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azfs\KSTGroups\Inspectorate Management\Secretariat\Inspections\2020\"/>
    </mc:Choice>
  </mc:AlternateContent>
  <xr:revisionPtr revIDLastSave="0" documentId="8_{EC63711A-0087-4258-A75E-CD0EE931D0F2}" xr6:coauthVersionLast="44" xr6:coauthVersionMax="44" xr10:uidLastSave="{00000000-0000-0000-0000-000000000000}"/>
  <bookViews>
    <workbookView xWindow="-110" yWindow="-110" windowWidth="19420" windowHeight="10460" activeTab="1" xr2:uid="{00000000-000D-0000-FFFF-FFFF00000000}"/>
  </bookViews>
  <sheets>
    <sheet name="Area-charged results" sheetId="1" r:id="rId1"/>
    <sheet name="Area-charged working sheet" sheetId="6" r:id="rId2"/>
  </sheets>
  <definedNames>
    <definedName name="_xlnm.Print_Titles" localSheetId="0">'Area-charged results'!$B:$E,'Area-charged results'!$3:$4</definedName>
    <definedName name="_xlnm.Print_Titles" localSheetId="1">'Area-charged working sheet'!$3:$4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2" i="6" l="1"/>
  <c r="M61" i="6"/>
  <c r="AL274" i="6" l="1"/>
  <c r="AL273" i="6"/>
  <c r="AL272" i="6"/>
  <c r="AL271" i="6"/>
  <c r="AL270" i="6"/>
  <c r="AL269" i="6"/>
  <c r="AL268" i="6"/>
  <c r="AL267" i="6"/>
  <c r="AL266" i="6"/>
  <c r="AL265" i="6"/>
  <c r="AL264" i="6"/>
  <c r="AL263" i="6"/>
  <c r="AL262" i="6"/>
  <c r="AL261" i="6"/>
  <c r="AL260" i="6"/>
  <c r="AL259" i="6"/>
  <c r="AL258" i="6"/>
  <c r="AL257" i="6"/>
  <c r="AL256" i="6"/>
  <c r="AL255" i="6"/>
  <c r="AL254" i="6"/>
  <c r="AL253" i="6"/>
  <c r="AL252" i="6"/>
  <c r="AL251" i="6"/>
  <c r="AL250" i="6"/>
  <c r="AL249" i="6"/>
  <c r="AL248" i="6"/>
  <c r="AL247" i="6"/>
  <c r="AL246" i="6"/>
  <c r="AL245" i="6"/>
  <c r="AL244" i="6"/>
  <c r="AL243" i="6"/>
  <c r="AL242" i="6"/>
  <c r="AL241" i="6"/>
  <c r="AL240" i="6"/>
  <c r="AL239" i="6"/>
  <c r="AL238" i="6"/>
  <c r="AL237" i="6"/>
  <c r="AL236" i="6"/>
  <c r="AL235" i="6"/>
  <c r="AL234" i="6"/>
  <c r="AL233" i="6"/>
  <c r="AL232" i="6"/>
  <c r="AL231" i="6"/>
  <c r="AL230" i="6"/>
  <c r="AL229" i="6"/>
  <c r="AL228" i="6"/>
  <c r="AL227" i="6"/>
  <c r="AL226" i="6"/>
  <c r="AL225" i="6"/>
  <c r="AL224" i="6"/>
  <c r="AL223" i="6"/>
  <c r="AL222" i="6"/>
  <c r="AL221" i="6"/>
  <c r="AL220" i="6"/>
  <c r="AL219" i="6"/>
  <c r="AL218" i="6"/>
  <c r="AL217" i="6"/>
  <c r="AL216" i="6"/>
  <c r="AL215" i="6"/>
  <c r="AL214" i="6"/>
  <c r="AL213" i="6"/>
  <c r="AL212" i="6"/>
  <c r="AL211" i="6"/>
  <c r="AL210" i="6"/>
  <c r="AL209" i="6"/>
  <c r="AL208" i="6"/>
  <c r="AL207" i="6"/>
  <c r="AL206" i="6"/>
  <c r="AL205" i="6"/>
  <c r="AL204" i="6"/>
  <c r="AL203" i="6"/>
  <c r="AL202" i="6"/>
  <c r="AL201" i="6"/>
  <c r="AL200" i="6"/>
  <c r="AL199" i="6"/>
  <c r="AL198" i="6"/>
  <c r="AL197" i="6"/>
  <c r="AL196" i="6"/>
  <c r="AL195" i="6"/>
  <c r="AL194" i="6"/>
  <c r="AL193" i="6"/>
  <c r="AL192" i="6"/>
  <c r="AL191" i="6"/>
  <c r="AL190" i="6"/>
  <c r="AL189" i="6"/>
  <c r="AL188" i="6"/>
  <c r="AL187" i="6"/>
  <c r="AL186" i="6"/>
  <c r="AL185" i="6"/>
  <c r="AL184" i="6"/>
  <c r="AL183" i="6"/>
  <c r="AL182" i="6"/>
  <c r="AL181" i="6"/>
  <c r="AL180" i="6"/>
  <c r="AL179" i="6"/>
  <c r="AL178" i="6"/>
  <c r="AL177" i="6"/>
  <c r="AL176" i="6"/>
  <c r="AL175" i="6"/>
  <c r="AL174" i="6"/>
  <c r="AL173" i="6"/>
  <c r="AL172" i="6"/>
  <c r="AL171" i="6"/>
  <c r="AL170" i="6"/>
  <c r="AL169" i="6"/>
  <c r="AL168" i="6"/>
  <c r="AL167" i="6"/>
  <c r="AL166" i="6"/>
  <c r="AL165" i="6"/>
  <c r="AL164" i="6"/>
  <c r="AL163" i="6"/>
  <c r="AL162" i="6"/>
  <c r="AL161" i="6"/>
  <c r="AL160" i="6"/>
  <c r="AL159" i="6"/>
  <c r="AL158" i="6"/>
  <c r="AL157" i="6"/>
  <c r="AL156" i="6"/>
  <c r="AL155" i="6"/>
  <c r="AL154" i="6"/>
  <c r="AL153" i="6"/>
  <c r="AL152" i="6"/>
  <c r="AL151" i="6"/>
  <c r="AL150" i="6"/>
  <c r="AL149" i="6"/>
  <c r="AL148" i="6"/>
  <c r="AL147" i="6"/>
  <c r="AL146" i="6"/>
  <c r="AL145" i="6"/>
  <c r="AL144" i="6"/>
  <c r="AL143" i="6"/>
  <c r="AL142" i="6"/>
  <c r="AL141" i="6"/>
  <c r="AL140" i="6"/>
  <c r="AL139" i="6"/>
  <c r="AL138" i="6"/>
  <c r="AL137" i="6"/>
  <c r="AL136" i="6"/>
  <c r="AL135" i="6"/>
  <c r="AL134" i="6"/>
  <c r="AL133" i="6"/>
  <c r="AL132" i="6"/>
  <c r="AL131" i="6"/>
  <c r="AL130" i="6"/>
  <c r="AL129" i="6"/>
  <c r="AL128" i="6"/>
  <c r="AL127" i="6"/>
  <c r="AL126" i="6"/>
  <c r="AL125" i="6"/>
  <c r="AL124" i="6"/>
  <c r="AL123" i="6"/>
  <c r="AL122" i="6"/>
  <c r="AL121" i="6"/>
  <c r="AL120" i="6"/>
  <c r="AL119" i="6"/>
  <c r="AL118" i="6"/>
  <c r="AL117" i="6"/>
  <c r="AL116" i="6"/>
  <c r="AL115" i="6"/>
  <c r="AL114" i="6"/>
  <c r="AL113" i="6"/>
  <c r="AL112" i="6"/>
  <c r="AL111" i="6"/>
  <c r="AL110" i="6"/>
  <c r="AL109" i="6"/>
  <c r="AL108" i="6"/>
  <c r="AL107" i="6"/>
  <c r="AL106" i="6"/>
  <c r="AL105" i="6"/>
  <c r="AL104" i="6"/>
  <c r="AL103" i="6"/>
  <c r="AL102" i="6"/>
  <c r="AL101" i="6"/>
  <c r="AL100" i="6"/>
  <c r="AL99" i="6"/>
  <c r="AL98" i="6"/>
  <c r="AL97" i="6"/>
  <c r="AL96" i="6"/>
  <c r="AL95" i="6"/>
  <c r="AL94" i="6"/>
  <c r="AL93" i="6"/>
  <c r="AL92" i="6"/>
  <c r="AL91" i="6"/>
  <c r="AL90" i="6"/>
  <c r="AL89" i="6"/>
  <c r="AL88" i="6"/>
  <c r="AL87" i="6"/>
  <c r="AL86" i="6"/>
  <c r="AL85" i="6"/>
  <c r="AL84" i="6"/>
  <c r="AL83" i="6"/>
  <c r="AL82" i="6"/>
  <c r="AL81" i="6"/>
  <c r="AL80" i="6"/>
  <c r="AL79" i="6"/>
  <c r="AL78" i="6"/>
  <c r="AL77" i="6"/>
  <c r="AL76" i="6"/>
  <c r="AL75" i="6"/>
  <c r="AL74" i="6"/>
  <c r="AL73" i="6"/>
  <c r="AL72" i="6"/>
  <c r="AL71" i="6"/>
  <c r="AL70" i="6"/>
  <c r="AL69" i="6"/>
  <c r="AL68" i="6"/>
  <c r="AL67" i="6"/>
  <c r="AL66" i="6"/>
  <c r="AL65" i="6"/>
  <c r="AL64" i="6"/>
  <c r="AL63" i="6"/>
  <c r="AL62" i="6"/>
  <c r="AL61" i="6"/>
  <c r="AL60" i="6"/>
  <c r="AL59" i="6"/>
  <c r="AL58" i="6"/>
  <c r="AL57" i="6"/>
  <c r="AL56" i="6"/>
  <c r="AL55" i="6"/>
  <c r="AL54" i="6"/>
  <c r="AL53" i="6"/>
  <c r="AL52" i="6"/>
  <c r="AL51" i="6"/>
  <c r="AL50" i="6"/>
  <c r="AL49" i="6"/>
  <c r="AL48" i="6"/>
  <c r="AL47" i="6"/>
  <c r="AL46" i="6"/>
  <c r="AL45" i="6"/>
  <c r="AL44" i="6"/>
  <c r="AL43" i="6"/>
  <c r="AL42" i="6"/>
  <c r="AL41" i="6"/>
  <c r="AL40" i="6"/>
  <c r="AL39" i="6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4" i="6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D272" i="1" l="1"/>
  <c r="AC272" i="1"/>
  <c r="AB272" i="1"/>
  <c r="AA272" i="1"/>
  <c r="Z272" i="1"/>
  <c r="Y272" i="1"/>
  <c r="X272" i="1"/>
  <c r="W272" i="1"/>
  <c r="V272" i="1"/>
  <c r="AD271" i="1"/>
  <c r="AC271" i="1"/>
  <c r="AB271" i="1"/>
  <c r="AA271" i="1"/>
  <c r="Z271" i="1"/>
  <c r="Y271" i="1"/>
  <c r="X271" i="1"/>
  <c r="W271" i="1"/>
  <c r="V271" i="1"/>
  <c r="AD270" i="1"/>
  <c r="AB270" i="1"/>
  <c r="Z270" i="1"/>
  <c r="V270" i="1"/>
  <c r="AD267" i="1"/>
  <c r="AC267" i="1"/>
  <c r="AB267" i="1"/>
  <c r="AA267" i="1"/>
  <c r="Z267" i="1"/>
  <c r="Y267" i="1"/>
  <c r="X267" i="1"/>
  <c r="W267" i="1"/>
  <c r="V267" i="1"/>
  <c r="AD266" i="1"/>
  <c r="AC266" i="1"/>
  <c r="AB266" i="1"/>
  <c r="AA266" i="1"/>
  <c r="Z266" i="1"/>
  <c r="Y266" i="1"/>
  <c r="X266" i="1"/>
  <c r="W266" i="1"/>
  <c r="V266" i="1"/>
  <c r="AD265" i="1"/>
  <c r="AC265" i="1"/>
  <c r="AB265" i="1"/>
  <c r="Z265" i="1"/>
  <c r="Y265" i="1"/>
  <c r="X265" i="1"/>
  <c r="V265" i="1"/>
  <c r="AD262" i="1"/>
  <c r="AC262" i="1"/>
  <c r="AB262" i="1"/>
  <c r="AA262" i="1"/>
  <c r="Z262" i="1"/>
  <c r="Y262" i="1"/>
  <c r="X262" i="1"/>
  <c r="W262" i="1"/>
  <c r="V262" i="1"/>
  <c r="AD261" i="1"/>
  <c r="AC261" i="1"/>
  <c r="AB261" i="1"/>
  <c r="AA261" i="1"/>
  <c r="Z261" i="1"/>
  <c r="Y261" i="1"/>
  <c r="X261" i="1"/>
  <c r="W261" i="1"/>
  <c r="V261" i="1"/>
  <c r="AD260" i="1"/>
  <c r="AB260" i="1"/>
  <c r="Z260" i="1"/>
  <c r="V260" i="1"/>
  <c r="AD257" i="1"/>
  <c r="AC257" i="1"/>
  <c r="AB257" i="1"/>
  <c r="Z257" i="1"/>
  <c r="Y257" i="1"/>
  <c r="X257" i="1"/>
  <c r="V257" i="1"/>
  <c r="AC256" i="1"/>
  <c r="AB256" i="1"/>
  <c r="AA256" i="1"/>
  <c r="X259" i="1"/>
  <c r="W256" i="1"/>
  <c r="AC253" i="1"/>
  <c r="AB253" i="1"/>
  <c r="AA253" i="1"/>
  <c r="Y253" i="1"/>
  <c r="X253" i="1"/>
  <c r="W253" i="1"/>
  <c r="V253" i="1"/>
  <c r="AD252" i="1"/>
  <c r="AA252" i="1"/>
  <c r="Z252" i="1"/>
  <c r="W252" i="1"/>
  <c r="V252" i="1"/>
  <c r="AD249" i="1"/>
  <c r="AC249" i="1"/>
  <c r="AB249" i="1"/>
  <c r="AA249" i="1"/>
  <c r="Z249" i="1"/>
  <c r="Y249" i="1"/>
  <c r="X249" i="1"/>
  <c r="W249" i="1"/>
  <c r="V249" i="1"/>
  <c r="AD248" i="1"/>
  <c r="AC248" i="1"/>
  <c r="AB248" i="1"/>
  <c r="AA248" i="1"/>
  <c r="Z248" i="1"/>
  <c r="Y248" i="1"/>
  <c r="X248" i="1"/>
  <c r="W248" i="1"/>
  <c r="V248" i="1"/>
  <c r="AD247" i="1"/>
  <c r="AC247" i="1"/>
  <c r="AB247" i="1"/>
  <c r="AA247" i="1"/>
  <c r="Z247" i="1"/>
  <c r="Y247" i="1"/>
  <c r="X247" i="1"/>
  <c r="W247" i="1"/>
  <c r="V247" i="1"/>
  <c r="AD246" i="1"/>
  <c r="AC246" i="1"/>
  <c r="AB246" i="1"/>
  <c r="AA246" i="1"/>
  <c r="Z246" i="1"/>
  <c r="Y246" i="1"/>
  <c r="X246" i="1"/>
  <c r="W246" i="1"/>
  <c r="V246" i="1"/>
  <c r="AD245" i="1"/>
  <c r="AC245" i="1"/>
  <c r="AB245" i="1"/>
  <c r="AA245" i="1"/>
  <c r="Z245" i="1"/>
  <c r="Y245" i="1"/>
  <c r="X245" i="1"/>
  <c r="W245" i="1"/>
  <c r="V245" i="1"/>
  <c r="AD244" i="1"/>
  <c r="AC244" i="1"/>
  <c r="AB244" i="1"/>
  <c r="AA244" i="1"/>
  <c r="Z244" i="1"/>
  <c r="Y244" i="1"/>
  <c r="X244" i="1"/>
  <c r="W244" i="1"/>
  <c r="V244" i="1"/>
  <c r="AD243" i="1"/>
  <c r="AC243" i="1"/>
  <c r="AB243" i="1"/>
  <c r="AA243" i="1"/>
  <c r="Z243" i="1"/>
  <c r="Y243" i="1"/>
  <c r="X243" i="1"/>
  <c r="W243" i="1"/>
  <c r="V243" i="1"/>
  <c r="AD242" i="1"/>
  <c r="AB242" i="1"/>
  <c r="V251" i="1"/>
  <c r="AD239" i="1"/>
  <c r="AC239" i="1"/>
  <c r="AB239" i="1"/>
  <c r="AA239" i="1"/>
  <c r="Z239" i="1"/>
  <c r="Y239" i="1"/>
  <c r="X239" i="1"/>
  <c r="W239" i="1"/>
  <c r="V239" i="1"/>
  <c r="AD238" i="1"/>
  <c r="AC238" i="1"/>
  <c r="AB238" i="1"/>
  <c r="AA238" i="1"/>
  <c r="Z238" i="1"/>
  <c r="Y238" i="1"/>
  <c r="X238" i="1"/>
  <c r="W238" i="1"/>
  <c r="V238" i="1"/>
  <c r="AA237" i="1"/>
  <c r="X237" i="1"/>
  <c r="W237" i="1"/>
  <c r="V241" i="1"/>
  <c r="AC234" i="1"/>
  <c r="AB234" i="1"/>
  <c r="AA234" i="1"/>
  <c r="Y234" i="1"/>
  <c r="X234" i="1"/>
  <c r="W234" i="1"/>
  <c r="V234" i="1"/>
  <c r="AD233" i="1"/>
  <c r="AA233" i="1"/>
  <c r="Z233" i="1"/>
  <c r="W233" i="1"/>
  <c r="V233" i="1"/>
  <c r="AD230" i="1"/>
  <c r="AC230" i="1"/>
  <c r="AB230" i="1"/>
  <c r="AA230" i="1"/>
  <c r="Z230" i="1"/>
  <c r="Y230" i="1"/>
  <c r="X230" i="1"/>
  <c r="W230" i="1"/>
  <c r="V230" i="1"/>
  <c r="AD229" i="1"/>
  <c r="AC229" i="1"/>
  <c r="AB229" i="1"/>
  <c r="AA229" i="1"/>
  <c r="Z229" i="1"/>
  <c r="Y229" i="1"/>
  <c r="X229" i="1"/>
  <c r="W229" i="1"/>
  <c r="V229" i="1"/>
  <c r="AD228" i="1"/>
  <c r="AA228" i="1"/>
  <c r="Z228" i="1"/>
  <c r="W228" i="1"/>
  <c r="V232" i="1"/>
  <c r="AD225" i="1"/>
  <c r="AB225" i="1"/>
  <c r="AA225" i="1"/>
  <c r="Z225" i="1"/>
  <c r="Y225" i="1"/>
  <c r="X225" i="1"/>
  <c r="W225" i="1"/>
  <c r="V225" i="1"/>
  <c r="AD224" i="1"/>
  <c r="AC224" i="1"/>
  <c r="Z224" i="1"/>
  <c r="Y224" i="1"/>
  <c r="V227" i="1"/>
  <c r="AD221" i="1"/>
  <c r="AC221" i="1"/>
  <c r="AA221" i="1"/>
  <c r="Z221" i="1"/>
  <c r="Y221" i="1"/>
  <c r="W221" i="1"/>
  <c r="V221" i="1"/>
  <c r="AD220" i="1"/>
  <c r="AC220" i="1"/>
  <c r="AB220" i="1"/>
  <c r="Z220" i="1"/>
  <c r="Y220" i="1"/>
  <c r="X220" i="1"/>
  <c r="V220" i="1"/>
  <c r="AD217" i="1"/>
  <c r="AC217" i="1"/>
  <c r="AB217" i="1"/>
  <c r="AA217" i="1"/>
  <c r="Z217" i="1"/>
  <c r="Y217" i="1"/>
  <c r="X217" i="1"/>
  <c r="W217" i="1"/>
  <c r="V217" i="1"/>
  <c r="AD216" i="1"/>
  <c r="AC216" i="1"/>
  <c r="AB216" i="1"/>
  <c r="AA216" i="1"/>
  <c r="Z216" i="1"/>
  <c r="Y216" i="1"/>
  <c r="X216" i="1"/>
  <c r="W216" i="1"/>
  <c r="V216" i="1"/>
  <c r="AB215" i="1"/>
  <c r="X215" i="1"/>
  <c r="AD212" i="1"/>
  <c r="AC212" i="1"/>
  <c r="AB212" i="1"/>
  <c r="AA212" i="1"/>
  <c r="Z212" i="1"/>
  <c r="Y212" i="1"/>
  <c r="X212" i="1"/>
  <c r="W212" i="1"/>
  <c r="V212" i="1"/>
  <c r="AD211" i="1"/>
  <c r="AC211" i="1"/>
  <c r="AB211" i="1"/>
  <c r="AA211" i="1"/>
  <c r="Z211" i="1"/>
  <c r="Y211" i="1"/>
  <c r="X211" i="1"/>
  <c r="W211" i="1"/>
  <c r="V211" i="1"/>
  <c r="AD210" i="1"/>
  <c r="AC210" i="1"/>
  <c r="AB210" i="1"/>
  <c r="Z210" i="1"/>
  <c r="Y210" i="1"/>
  <c r="V210" i="1"/>
  <c r="AD207" i="1"/>
  <c r="AC207" i="1"/>
  <c r="AB207" i="1"/>
  <c r="Z207" i="1"/>
  <c r="Y207" i="1"/>
  <c r="X207" i="1"/>
  <c r="V207" i="1"/>
  <c r="AC206" i="1"/>
  <c r="AB206" i="1"/>
  <c r="AA206" i="1"/>
  <c r="Y206" i="1"/>
  <c r="X206" i="1"/>
  <c r="W206" i="1"/>
  <c r="AC203" i="1"/>
  <c r="AB203" i="1"/>
  <c r="AA203" i="1"/>
  <c r="Y203" i="1"/>
  <c r="X203" i="1"/>
  <c r="W203" i="1"/>
  <c r="V203" i="1"/>
  <c r="AD202" i="1"/>
  <c r="AA202" i="1"/>
  <c r="Z202" i="1"/>
  <c r="W202" i="1"/>
  <c r="V202" i="1"/>
  <c r="AD199" i="1"/>
  <c r="AC199" i="1"/>
  <c r="AB199" i="1"/>
  <c r="AA199" i="1"/>
  <c r="Z199" i="1"/>
  <c r="Y199" i="1"/>
  <c r="X199" i="1"/>
  <c r="W199" i="1"/>
  <c r="V199" i="1"/>
  <c r="AD198" i="1"/>
  <c r="AC198" i="1"/>
  <c r="AB198" i="1"/>
  <c r="AA198" i="1"/>
  <c r="Z198" i="1"/>
  <c r="Y198" i="1"/>
  <c r="X198" i="1"/>
  <c r="W198" i="1"/>
  <c r="V198" i="1"/>
  <c r="AD197" i="1"/>
  <c r="AC197" i="1"/>
  <c r="AB197" i="1"/>
  <c r="AA197" i="1"/>
  <c r="Z197" i="1"/>
  <c r="Y197" i="1"/>
  <c r="X197" i="1"/>
  <c r="W197" i="1"/>
  <c r="V197" i="1"/>
  <c r="AD196" i="1"/>
  <c r="AC196" i="1"/>
  <c r="AB196" i="1"/>
  <c r="AA196" i="1"/>
  <c r="Y196" i="1"/>
  <c r="X196" i="1"/>
  <c r="W196" i="1"/>
  <c r="AD195" i="1"/>
  <c r="AC195" i="1"/>
  <c r="AB195" i="1"/>
  <c r="AA195" i="1"/>
  <c r="Z195" i="1"/>
  <c r="Y195" i="1"/>
  <c r="X195" i="1"/>
  <c r="W195" i="1"/>
  <c r="V195" i="1"/>
  <c r="AD194" i="1"/>
  <c r="AC194" i="1"/>
  <c r="AB194" i="1"/>
  <c r="AA194" i="1"/>
  <c r="Z194" i="1"/>
  <c r="Y194" i="1"/>
  <c r="X194" i="1"/>
  <c r="W194" i="1"/>
  <c r="V194" i="1"/>
  <c r="AD193" i="1"/>
  <c r="AA193" i="1"/>
  <c r="Z193" i="1"/>
  <c r="W193" i="1"/>
  <c r="V193" i="1"/>
  <c r="AD190" i="1"/>
  <c r="AB190" i="1"/>
  <c r="AA190" i="1"/>
  <c r="Z190" i="1"/>
  <c r="X190" i="1"/>
  <c r="W190" i="1"/>
  <c r="V190" i="1"/>
  <c r="AD189" i="1"/>
  <c r="AC189" i="1"/>
  <c r="Z189" i="1"/>
  <c r="Y189" i="1"/>
  <c r="AD186" i="1"/>
  <c r="AC186" i="1"/>
  <c r="AA186" i="1"/>
  <c r="Z186" i="1"/>
  <c r="Y186" i="1"/>
  <c r="X186" i="1"/>
  <c r="W186" i="1"/>
  <c r="V186" i="1"/>
  <c r="AC185" i="1"/>
  <c r="AB185" i="1"/>
  <c r="Y185" i="1"/>
  <c r="X185" i="1"/>
  <c r="AD182" i="1"/>
  <c r="AC182" i="1"/>
  <c r="AB182" i="1"/>
  <c r="AA182" i="1"/>
  <c r="Z182" i="1"/>
  <c r="Y182" i="1"/>
  <c r="X182" i="1"/>
  <c r="W182" i="1"/>
  <c r="V182" i="1"/>
  <c r="AD181" i="1"/>
  <c r="AC181" i="1"/>
  <c r="AB181" i="1"/>
  <c r="AA181" i="1"/>
  <c r="Z181" i="1"/>
  <c r="Y181" i="1"/>
  <c r="X181" i="1"/>
  <c r="W181" i="1"/>
  <c r="V181" i="1"/>
  <c r="AB180" i="1"/>
  <c r="W180" i="1"/>
  <c r="AD177" i="1"/>
  <c r="AC177" i="1"/>
  <c r="AB177" i="1"/>
  <c r="AA177" i="1"/>
  <c r="Z177" i="1"/>
  <c r="Y177" i="1"/>
  <c r="X177" i="1"/>
  <c r="W177" i="1"/>
  <c r="V177" i="1"/>
  <c r="AB176" i="1"/>
  <c r="AA176" i="1"/>
  <c r="X176" i="1"/>
  <c r="W176" i="1"/>
  <c r="AC173" i="1"/>
  <c r="AB173" i="1"/>
  <c r="AA173" i="1"/>
  <c r="Y173" i="1"/>
  <c r="X173" i="1"/>
  <c r="W173" i="1"/>
  <c r="AD172" i="1"/>
  <c r="AA172" i="1"/>
  <c r="Z172" i="1"/>
  <c r="V172" i="1"/>
  <c r="AD169" i="1"/>
  <c r="AB169" i="1"/>
  <c r="AA169" i="1"/>
  <c r="Z169" i="1"/>
  <c r="X169" i="1"/>
  <c r="W169" i="1"/>
  <c r="V169" i="1"/>
  <c r="AD168" i="1"/>
  <c r="AC168" i="1"/>
  <c r="AA168" i="1"/>
  <c r="Z168" i="1"/>
  <c r="Y168" i="1"/>
  <c r="W168" i="1"/>
  <c r="V168" i="1"/>
  <c r="AD165" i="1"/>
  <c r="AC165" i="1"/>
  <c r="AA165" i="1"/>
  <c r="Z165" i="1"/>
  <c r="Y165" i="1"/>
  <c r="W165" i="1"/>
  <c r="V165" i="1"/>
  <c r="AB164" i="1"/>
  <c r="X164" i="1"/>
  <c r="AD161" i="1"/>
  <c r="AC161" i="1"/>
  <c r="AB161" i="1"/>
  <c r="AA161" i="1"/>
  <c r="Z161" i="1"/>
  <c r="Y161" i="1"/>
  <c r="X161" i="1"/>
  <c r="W161" i="1"/>
  <c r="V161" i="1"/>
  <c r="AD160" i="1"/>
  <c r="AC160" i="1"/>
  <c r="AB160" i="1"/>
  <c r="AA160" i="1"/>
  <c r="Z160" i="1"/>
  <c r="Y160" i="1"/>
  <c r="X160" i="1"/>
  <c r="W160" i="1"/>
  <c r="V160" i="1"/>
  <c r="AC159" i="1"/>
  <c r="AB159" i="1"/>
  <c r="AA159" i="1"/>
  <c r="Y159" i="1"/>
  <c r="X159" i="1"/>
  <c r="W159" i="1"/>
  <c r="AD158" i="1"/>
  <c r="AC158" i="1"/>
  <c r="Z158" i="1"/>
  <c r="Y158" i="1"/>
  <c r="X158" i="1"/>
  <c r="V158" i="1"/>
  <c r="AD155" i="1"/>
  <c r="AC155" i="1"/>
  <c r="AB155" i="1"/>
  <c r="AA155" i="1"/>
  <c r="Z155" i="1"/>
  <c r="Y155" i="1"/>
  <c r="X155" i="1"/>
  <c r="W155" i="1"/>
  <c r="V155" i="1"/>
  <c r="AD154" i="1"/>
  <c r="AB154" i="1"/>
  <c r="AA154" i="1"/>
  <c r="Z154" i="1"/>
  <c r="X154" i="1"/>
  <c r="V154" i="1"/>
  <c r="AD153" i="1"/>
  <c r="AC153" i="1"/>
  <c r="AA153" i="1"/>
  <c r="Z153" i="1"/>
  <c r="Y153" i="1"/>
  <c r="W153" i="1"/>
  <c r="V153" i="1"/>
  <c r="AD150" i="1"/>
  <c r="AC150" i="1"/>
  <c r="AB150" i="1"/>
  <c r="AA150" i="1"/>
  <c r="Z150" i="1"/>
  <c r="Y150" i="1"/>
  <c r="W150" i="1"/>
  <c r="V150" i="1"/>
  <c r="AD149" i="1"/>
  <c r="AB149" i="1"/>
  <c r="AA149" i="1"/>
  <c r="Z149" i="1"/>
  <c r="X149" i="1"/>
  <c r="W149" i="1"/>
  <c r="V149" i="1"/>
  <c r="AC148" i="1"/>
  <c r="AB148" i="1"/>
  <c r="Y148" i="1"/>
  <c r="X148" i="1"/>
  <c r="W148" i="1"/>
  <c r="AD145" i="1"/>
  <c r="AC145" i="1"/>
  <c r="AB145" i="1"/>
  <c r="AA145" i="1"/>
  <c r="Z145" i="1"/>
  <c r="Y145" i="1"/>
  <c r="X145" i="1"/>
  <c r="W145" i="1"/>
  <c r="V145" i="1"/>
  <c r="AD144" i="1"/>
  <c r="AC144" i="1"/>
  <c r="AB144" i="1"/>
  <c r="AA144" i="1"/>
  <c r="Z144" i="1"/>
  <c r="Y144" i="1"/>
  <c r="X144" i="1"/>
  <c r="W144" i="1"/>
  <c r="V144" i="1"/>
  <c r="AD143" i="1"/>
  <c r="AC143" i="1"/>
  <c r="AB143" i="1"/>
  <c r="AA143" i="1"/>
  <c r="Z143" i="1"/>
  <c r="Y143" i="1"/>
  <c r="X143" i="1"/>
  <c r="W143" i="1"/>
  <c r="V143" i="1"/>
  <c r="AD142" i="1"/>
  <c r="AC142" i="1"/>
  <c r="AB142" i="1"/>
  <c r="AA142" i="1"/>
  <c r="Z142" i="1"/>
  <c r="Y142" i="1"/>
  <c r="X142" i="1"/>
  <c r="W142" i="1"/>
  <c r="V142" i="1"/>
  <c r="AD141" i="1"/>
  <c r="AC141" i="1"/>
  <c r="AB141" i="1"/>
  <c r="AA141" i="1"/>
  <c r="Z141" i="1"/>
  <c r="Y141" i="1"/>
  <c r="X141" i="1"/>
  <c r="W141" i="1"/>
  <c r="V141" i="1"/>
  <c r="AD140" i="1"/>
  <c r="AC140" i="1"/>
  <c r="AB140" i="1"/>
  <c r="AA140" i="1"/>
  <c r="Z140" i="1"/>
  <c r="Y140" i="1"/>
  <c r="X140" i="1"/>
  <c r="W140" i="1"/>
  <c r="V140" i="1"/>
  <c r="AD139" i="1"/>
  <c r="AC139" i="1"/>
  <c r="AB139" i="1"/>
  <c r="AA139" i="1"/>
  <c r="Z139" i="1"/>
  <c r="Y139" i="1"/>
  <c r="X139" i="1"/>
  <c r="W139" i="1"/>
  <c r="V139" i="1"/>
  <c r="AD138" i="1"/>
  <c r="AA138" i="1"/>
  <c r="Z138" i="1"/>
  <c r="Y138" i="1"/>
  <c r="W138" i="1"/>
  <c r="V138" i="1"/>
  <c r="AD135" i="1"/>
  <c r="AC135" i="1"/>
  <c r="AB135" i="1"/>
  <c r="Z135" i="1"/>
  <c r="Y135" i="1"/>
  <c r="X135" i="1"/>
  <c r="V135" i="1"/>
  <c r="AD134" i="1"/>
  <c r="AC134" i="1"/>
  <c r="AA134" i="1"/>
  <c r="Z134" i="1"/>
  <c r="Y134" i="1"/>
  <c r="W134" i="1"/>
  <c r="V134" i="1"/>
  <c r="AD133" i="1"/>
  <c r="AB133" i="1"/>
  <c r="AA133" i="1"/>
  <c r="Z133" i="1"/>
  <c r="X133" i="1"/>
  <c r="W133" i="1"/>
  <c r="V133" i="1"/>
  <c r="AD130" i="1"/>
  <c r="AC130" i="1"/>
  <c r="AB130" i="1"/>
  <c r="Z130" i="1"/>
  <c r="Y130" i="1"/>
  <c r="X130" i="1"/>
  <c r="W130" i="1"/>
  <c r="V130" i="1"/>
  <c r="AD129" i="1"/>
  <c r="AC129" i="1"/>
  <c r="AA129" i="1"/>
  <c r="Z129" i="1"/>
  <c r="Y129" i="1"/>
  <c r="W129" i="1"/>
  <c r="V129" i="1"/>
  <c r="AD128" i="1"/>
  <c r="AB128" i="1"/>
  <c r="AA128" i="1"/>
  <c r="X128" i="1"/>
  <c r="W128" i="1"/>
  <c r="AD125" i="1"/>
  <c r="AC125" i="1"/>
  <c r="AB125" i="1"/>
  <c r="Z125" i="1"/>
  <c r="Y125" i="1"/>
  <c r="X125" i="1"/>
  <c r="V125" i="1"/>
  <c r="AD124" i="1"/>
  <c r="AC124" i="1"/>
  <c r="AA124" i="1"/>
  <c r="Z124" i="1"/>
  <c r="Y124" i="1"/>
  <c r="W124" i="1"/>
  <c r="V124" i="1"/>
  <c r="AD123" i="1"/>
  <c r="AB123" i="1"/>
  <c r="AA123" i="1"/>
  <c r="Z123" i="1"/>
  <c r="X123" i="1"/>
  <c r="W123" i="1"/>
  <c r="V123" i="1"/>
  <c r="AD120" i="1"/>
  <c r="AC120" i="1"/>
  <c r="AB120" i="1"/>
  <c r="AA120" i="1"/>
  <c r="Z120" i="1"/>
  <c r="Y120" i="1"/>
  <c r="X120" i="1"/>
  <c r="W120" i="1"/>
  <c r="V120" i="1"/>
  <c r="AD119" i="1"/>
  <c r="AC119" i="1"/>
  <c r="AB119" i="1"/>
  <c r="AA119" i="1"/>
  <c r="Z119" i="1"/>
  <c r="Y119" i="1"/>
  <c r="X119" i="1"/>
  <c r="W119" i="1"/>
  <c r="V119" i="1"/>
  <c r="AD118" i="1"/>
  <c r="AC118" i="1"/>
  <c r="AB118" i="1"/>
  <c r="AA118" i="1"/>
  <c r="Z118" i="1"/>
  <c r="Y118" i="1"/>
  <c r="X118" i="1"/>
  <c r="W118" i="1"/>
  <c r="V118" i="1"/>
  <c r="AD117" i="1"/>
  <c r="AC117" i="1"/>
  <c r="AB117" i="1"/>
  <c r="AA117" i="1"/>
  <c r="Z117" i="1"/>
  <c r="Y117" i="1"/>
  <c r="X117" i="1"/>
  <c r="W117" i="1"/>
  <c r="V117" i="1"/>
  <c r="AD116" i="1"/>
  <c r="AC116" i="1"/>
  <c r="AB116" i="1"/>
  <c r="AA116" i="1"/>
  <c r="Z116" i="1"/>
  <c r="Y116" i="1"/>
  <c r="X116" i="1"/>
  <c r="W116" i="1"/>
  <c r="V116" i="1"/>
  <c r="AD115" i="1"/>
  <c r="AC115" i="1"/>
  <c r="AB115" i="1"/>
  <c r="AA115" i="1"/>
  <c r="Z115" i="1"/>
  <c r="Y115" i="1"/>
  <c r="X115" i="1"/>
  <c r="W115" i="1"/>
  <c r="V115" i="1"/>
  <c r="AD114" i="1"/>
  <c r="AC114" i="1"/>
  <c r="AB114" i="1"/>
  <c r="AA114" i="1"/>
  <c r="Z114" i="1"/>
  <c r="Y114" i="1"/>
  <c r="X114" i="1"/>
  <c r="W114" i="1"/>
  <c r="V114" i="1"/>
  <c r="AD113" i="1"/>
  <c r="AC113" i="1"/>
  <c r="AB113" i="1"/>
  <c r="AA113" i="1"/>
  <c r="Y113" i="1"/>
  <c r="X113" i="1"/>
  <c r="W113" i="1"/>
  <c r="AD112" i="1"/>
  <c r="AC112" i="1"/>
  <c r="AB112" i="1"/>
  <c r="AA112" i="1"/>
  <c r="Z112" i="1"/>
  <c r="Y112" i="1"/>
  <c r="X112" i="1"/>
  <c r="W112" i="1"/>
  <c r="V112" i="1"/>
  <c r="AD111" i="1"/>
  <c r="AC111" i="1"/>
  <c r="Z111" i="1"/>
  <c r="Y111" i="1"/>
  <c r="V111" i="1"/>
  <c r="AC108" i="1"/>
  <c r="AB108" i="1"/>
  <c r="AA108" i="1"/>
  <c r="Y108" i="1"/>
  <c r="X108" i="1"/>
  <c r="W108" i="1"/>
  <c r="AD107" i="1"/>
  <c r="AC107" i="1"/>
  <c r="AB107" i="1"/>
  <c r="Z107" i="1"/>
  <c r="Y107" i="1"/>
  <c r="X107" i="1"/>
  <c r="V107" i="1"/>
  <c r="AD106" i="1"/>
  <c r="AC106" i="1"/>
  <c r="AB106" i="1"/>
  <c r="AA106" i="1"/>
  <c r="Z106" i="1"/>
  <c r="Y106" i="1"/>
  <c r="W106" i="1"/>
  <c r="V106" i="1"/>
  <c r="AC103" i="1"/>
  <c r="AB103" i="1"/>
  <c r="AA103" i="1"/>
  <c r="Y103" i="1"/>
  <c r="X103" i="1"/>
  <c r="W103" i="1"/>
  <c r="AD102" i="1"/>
  <c r="AC102" i="1"/>
  <c r="Z102" i="1"/>
  <c r="Y102" i="1"/>
  <c r="V102" i="1"/>
  <c r="AD99" i="1"/>
  <c r="AB99" i="1"/>
  <c r="AA99" i="1"/>
  <c r="Z99" i="1"/>
  <c r="X99" i="1"/>
  <c r="W99" i="1"/>
  <c r="V99" i="1"/>
  <c r="AC98" i="1"/>
  <c r="Y98" i="1"/>
  <c r="AD95" i="1"/>
  <c r="AC95" i="1"/>
  <c r="AB95" i="1"/>
  <c r="AA95" i="1"/>
  <c r="Z95" i="1"/>
  <c r="Y95" i="1"/>
  <c r="X95" i="1"/>
  <c r="W95" i="1"/>
  <c r="V95" i="1"/>
  <c r="AD94" i="1"/>
  <c r="AC94" i="1"/>
  <c r="AB94" i="1"/>
  <c r="AA94" i="1"/>
  <c r="Z94" i="1"/>
  <c r="Y94" i="1"/>
  <c r="X94" i="1"/>
  <c r="W94" i="1"/>
  <c r="V94" i="1"/>
  <c r="AD93" i="1"/>
  <c r="AC93" i="1"/>
  <c r="AB93" i="1"/>
  <c r="AA93" i="1"/>
  <c r="Z93" i="1"/>
  <c r="Y93" i="1"/>
  <c r="X93" i="1"/>
  <c r="W93" i="1"/>
  <c r="V93" i="1"/>
  <c r="AD92" i="1"/>
  <c r="AC92" i="1"/>
  <c r="AB92" i="1"/>
  <c r="Z92" i="1"/>
  <c r="Y92" i="1"/>
  <c r="X92" i="1"/>
  <c r="W92" i="1"/>
  <c r="V92" i="1"/>
  <c r="AD91" i="1"/>
  <c r="AC91" i="1"/>
  <c r="AB91" i="1"/>
  <c r="AA91" i="1"/>
  <c r="Z91" i="1"/>
  <c r="Y91" i="1"/>
  <c r="X91" i="1"/>
  <c r="W91" i="1"/>
  <c r="V91" i="1"/>
  <c r="AD90" i="1"/>
  <c r="AC90" i="1"/>
  <c r="AB90" i="1"/>
  <c r="AA90" i="1"/>
  <c r="Z90" i="1"/>
  <c r="Y90" i="1"/>
  <c r="X90" i="1"/>
  <c r="W90" i="1"/>
  <c r="V90" i="1"/>
  <c r="AC89" i="1"/>
  <c r="AB89" i="1"/>
  <c r="AA89" i="1"/>
  <c r="Y89" i="1"/>
  <c r="X89" i="1"/>
  <c r="W89" i="1"/>
  <c r="AD86" i="1"/>
  <c r="AC86" i="1"/>
  <c r="AA86" i="1"/>
  <c r="Z86" i="1"/>
  <c r="Y86" i="1"/>
  <c r="W86" i="1"/>
  <c r="V86" i="1"/>
  <c r="AD85" i="1"/>
  <c r="AB85" i="1"/>
  <c r="AA85" i="1"/>
  <c r="Z85" i="1"/>
  <c r="X85" i="1"/>
  <c r="W85" i="1"/>
  <c r="V85" i="1"/>
  <c r="AC84" i="1"/>
  <c r="AB84" i="1"/>
  <c r="AA84" i="1"/>
  <c r="Y84" i="1"/>
  <c r="X84" i="1"/>
  <c r="W84" i="1"/>
  <c r="AD81" i="1"/>
  <c r="AC81" i="1"/>
  <c r="AA81" i="1"/>
  <c r="Z81" i="1"/>
  <c r="Y81" i="1"/>
  <c r="W81" i="1"/>
  <c r="V81" i="1"/>
  <c r="AD80" i="1"/>
  <c r="AB80" i="1"/>
  <c r="AA80" i="1"/>
  <c r="Z80" i="1"/>
  <c r="Y80" i="1"/>
  <c r="X80" i="1"/>
  <c r="W80" i="1"/>
  <c r="V80" i="1"/>
  <c r="AD79" i="1"/>
  <c r="AC79" i="1"/>
  <c r="AB79" i="1"/>
  <c r="Y79" i="1"/>
  <c r="X79" i="1"/>
  <c r="AD76" i="1"/>
  <c r="AC76" i="1"/>
  <c r="AA76" i="1"/>
  <c r="Z76" i="1"/>
  <c r="Y76" i="1"/>
  <c r="W76" i="1"/>
  <c r="V76" i="1"/>
  <c r="AB75" i="1"/>
  <c r="AA75" i="1"/>
  <c r="X75" i="1"/>
  <c r="W75" i="1"/>
  <c r="AD72" i="1"/>
  <c r="AC72" i="1"/>
  <c r="AB72" i="1"/>
  <c r="AA72" i="1"/>
  <c r="Z72" i="1"/>
  <c r="Y72" i="1"/>
  <c r="X72" i="1"/>
  <c r="W72" i="1"/>
  <c r="V72" i="1"/>
  <c r="AD71" i="1"/>
  <c r="AA71" i="1"/>
  <c r="Z71" i="1"/>
  <c r="W71" i="1"/>
  <c r="V71" i="1"/>
  <c r="AD68" i="1"/>
  <c r="AC68" i="1"/>
  <c r="AB68" i="1"/>
  <c r="AA68" i="1"/>
  <c r="Y68" i="1"/>
  <c r="X68" i="1"/>
  <c r="W68" i="1"/>
  <c r="V68" i="1"/>
  <c r="AD67" i="1"/>
  <c r="AC67" i="1"/>
  <c r="Z67" i="1"/>
  <c r="Y67" i="1"/>
  <c r="V67" i="1"/>
  <c r="AD64" i="1"/>
  <c r="AB64" i="1"/>
  <c r="AA64" i="1"/>
  <c r="Z64" i="1"/>
  <c r="Y64" i="1"/>
  <c r="X64" i="1"/>
  <c r="W64" i="1"/>
  <c r="V64" i="1"/>
  <c r="AD63" i="1"/>
  <c r="AC63" i="1"/>
  <c r="Y63" i="1"/>
  <c r="W66" i="1"/>
  <c r="AD60" i="1"/>
  <c r="AC60" i="1"/>
  <c r="AA60" i="1"/>
  <c r="Z60" i="1"/>
  <c r="Y60" i="1"/>
  <c r="W60" i="1"/>
  <c r="V60" i="1"/>
  <c r="AB59" i="1"/>
  <c r="X59" i="1"/>
  <c r="W62" i="1"/>
  <c r="AD56" i="1"/>
  <c r="AC56" i="1"/>
  <c r="AB56" i="1"/>
  <c r="AA56" i="1"/>
  <c r="Z56" i="1"/>
  <c r="Y56" i="1"/>
  <c r="X56" i="1"/>
  <c r="V56" i="1"/>
  <c r="AA55" i="1"/>
  <c r="X55" i="1"/>
  <c r="W55" i="1"/>
  <c r="AD52" i="1"/>
  <c r="AC52" i="1"/>
  <c r="AB52" i="1"/>
  <c r="AA52" i="1"/>
  <c r="Z52" i="1"/>
  <c r="X52" i="1"/>
  <c r="W52" i="1"/>
  <c r="V52" i="1"/>
  <c r="AD51" i="1"/>
  <c r="AC51" i="1"/>
  <c r="AB51" i="1"/>
  <c r="AA51" i="1"/>
  <c r="Y51" i="1"/>
  <c r="X51" i="1"/>
  <c r="W51" i="1"/>
  <c r="V51" i="1"/>
  <c r="AD50" i="1"/>
  <c r="Z50" i="1"/>
  <c r="Y50" i="1"/>
  <c r="AD47" i="1"/>
  <c r="AC47" i="1"/>
  <c r="AB47" i="1"/>
  <c r="AA47" i="1"/>
  <c r="Z47" i="1"/>
  <c r="Y47" i="1"/>
  <c r="X47" i="1"/>
  <c r="W47" i="1"/>
  <c r="V47" i="1"/>
  <c r="AD46" i="1"/>
  <c r="AC46" i="1"/>
  <c r="AB46" i="1"/>
  <c r="AA46" i="1"/>
  <c r="Z46" i="1"/>
  <c r="Y46" i="1"/>
  <c r="X46" i="1"/>
  <c r="W46" i="1"/>
  <c r="V46" i="1"/>
  <c r="AD45" i="1"/>
  <c r="AC45" i="1"/>
  <c r="AB45" i="1"/>
  <c r="AA45" i="1"/>
  <c r="Z45" i="1"/>
  <c r="Y45" i="1"/>
  <c r="X45" i="1"/>
  <c r="W45" i="1"/>
  <c r="V45" i="1"/>
  <c r="AD44" i="1"/>
  <c r="AC44" i="1"/>
  <c r="AB44" i="1"/>
  <c r="AA44" i="1"/>
  <c r="Z44" i="1"/>
  <c r="Y44" i="1"/>
  <c r="X44" i="1"/>
  <c r="W44" i="1"/>
  <c r="V44" i="1"/>
  <c r="AD43" i="1"/>
  <c r="AC43" i="1"/>
  <c r="AB43" i="1"/>
  <c r="AA43" i="1"/>
  <c r="Z43" i="1"/>
  <c r="Y43" i="1"/>
  <c r="X43" i="1"/>
  <c r="W43" i="1"/>
  <c r="V43" i="1"/>
  <c r="AD42" i="1"/>
  <c r="AC42" i="1"/>
  <c r="AB42" i="1"/>
  <c r="AA42" i="1"/>
  <c r="Z42" i="1"/>
  <c r="Y42" i="1"/>
  <c r="X42" i="1"/>
  <c r="W42" i="1"/>
  <c r="V42" i="1"/>
  <c r="AD41" i="1"/>
  <c r="AC41" i="1"/>
  <c r="AB41" i="1"/>
  <c r="AA41" i="1"/>
  <c r="Z41" i="1"/>
  <c r="Y41" i="1"/>
  <c r="X41" i="1"/>
  <c r="W41" i="1"/>
  <c r="V41" i="1"/>
  <c r="AD40" i="1"/>
  <c r="AC40" i="1"/>
  <c r="AA40" i="1"/>
  <c r="Z40" i="1"/>
  <c r="Y40" i="1"/>
  <c r="W40" i="1"/>
  <c r="V40" i="1"/>
  <c r="AB39" i="1"/>
  <c r="X39" i="1"/>
  <c r="AD36" i="1"/>
  <c r="AC36" i="1"/>
  <c r="AB36" i="1"/>
  <c r="Z36" i="1"/>
  <c r="Y36" i="1"/>
  <c r="X36" i="1"/>
  <c r="V36" i="1"/>
  <c r="AD35" i="1"/>
  <c r="AA35" i="1"/>
  <c r="Z35" i="1"/>
  <c r="W35" i="1"/>
  <c r="V35" i="1"/>
  <c r="AC32" i="1"/>
  <c r="AB32" i="1"/>
  <c r="AA32" i="1"/>
  <c r="Y32" i="1"/>
  <c r="X32" i="1"/>
  <c r="W32" i="1"/>
  <c r="AD31" i="1"/>
  <c r="Z31" i="1"/>
  <c r="V31" i="1"/>
  <c r="AD28" i="1"/>
  <c r="AB28" i="1"/>
  <c r="AA28" i="1"/>
  <c r="Z28" i="1"/>
  <c r="X28" i="1"/>
  <c r="W28" i="1"/>
  <c r="V28" i="1"/>
  <c r="AC27" i="1"/>
  <c r="AB30" i="1"/>
  <c r="Y27" i="1"/>
  <c r="X27" i="1"/>
  <c r="W30" i="1"/>
  <c r="AD24" i="1"/>
  <c r="AC24" i="1"/>
  <c r="AB24" i="1"/>
  <c r="AA24" i="1"/>
  <c r="Z24" i="1"/>
  <c r="Y24" i="1"/>
  <c r="W24" i="1"/>
  <c r="V24" i="1"/>
  <c r="AD26" i="1"/>
  <c r="AC26" i="1"/>
  <c r="AB23" i="1"/>
  <c r="AA26" i="1"/>
  <c r="Z23" i="1"/>
  <c r="Y26" i="1"/>
  <c r="X23" i="1"/>
  <c r="W23" i="1"/>
  <c r="AD20" i="1"/>
  <c r="AC20" i="1"/>
  <c r="AB20" i="1"/>
  <c r="Z20" i="1"/>
  <c r="Y20" i="1"/>
  <c r="X20" i="1"/>
  <c r="W20" i="1"/>
  <c r="V20" i="1"/>
  <c r="AD19" i="1"/>
  <c r="AC19" i="1"/>
  <c r="AB19" i="1"/>
  <c r="AA19" i="1"/>
  <c r="Z19" i="1"/>
  <c r="Y19" i="1"/>
  <c r="X19" i="1"/>
  <c r="W19" i="1"/>
  <c r="V19" i="1"/>
  <c r="AD22" i="1"/>
  <c r="AB22" i="1"/>
  <c r="AA18" i="1"/>
  <c r="W18" i="1"/>
  <c r="V18" i="1"/>
  <c r="AD15" i="1"/>
  <c r="AC15" i="1"/>
  <c r="AB15" i="1"/>
  <c r="AA15" i="1"/>
  <c r="Z15" i="1"/>
  <c r="Y15" i="1"/>
  <c r="X15" i="1"/>
  <c r="W15" i="1"/>
  <c r="V15" i="1"/>
  <c r="AD14" i="1"/>
  <c r="AB17" i="1"/>
  <c r="AA14" i="1"/>
  <c r="W14" i="1"/>
  <c r="V14" i="1"/>
  <c r="AD11" i="1"/>
  <c r="AC11" i="1"/>
  <c r="AB11" i="1"/>
  <c r="AA11" i="1"/>
  <c r="Z11" i="1"/>
  <c r="Y11" i="1"/>
  <c r="X11" i="1"/>
  <c r="W11" i="1"/>
  <c r="V11" i="1"/>
  <c r="AD10" i="1"/>
  <c r="AC10" i="1"/>
  <c r="AB10" i="1"/>
  <c r="AA10" i="1"/>
  <c r="Z10" i="1"/>
  <c r="Y10" i="1"/>
  <c r="X10" i="1"/>
  <c r="W10" i="1"/>
  <c r="V10" i="1"/>
  <c r="AD9" i="1"/>
  <c r="Z9" i="1"/>
  <c r="Y9" i="1"/>
  <c r="X13" i="1"/>
  <c r="V9" i="1"/>
  <c r="AD6" i="1"/>
  <c r="AC6" i="1"/>
  <c r="AB6" i="1"/>
  <c r="AA6" i="1"/>
  <c r="Z6" i="1"/>
  <c r="Y6" i="1"/>
  <c r="X6" i="1"/>
  <c r="W6" i="1"/>
  <c r="V6" i="1"/>
  <c r="AC5" i="1"/>
  <c r="AB8" i="1"/>
  <c r="Z5" i="1"/>
  <c r="Y5" i="1"/>
  <c r="E2" i="1"/>
  <c r="X223" i="1" l="1"/>
  <c r="Z132" i="1"/>
  <c r="X274" i="1"/>
  <c r="AD8" i="1"/>
  <c r="Y17" i="1"/>
  <c r="X34" i="1"/>
  <c r="AB34" i="1"/>
  <c r="Z62" i="1"/>
  <c r="V78" i="1"/>
  <c r="AD78" i="1"/>
  <c r="W101" i="1"/>
  <c r="W175" i="1"/>
  <c r="V192" i="1"/>
  <c r="AD227" i="1"/>
  <c r="AB58" i="1"/>
  <c r="X132" i="1"/>
  <c r="W54" i="1"/>
  <c r="W223" i="1"/>
  <c r="W251" i="1"/>
  <c r="W227" i="1"/>
  <c r="V74" i="1"/>
  <c r="V97" i="1"/>
  <c r="V179" i="1"/>
  <c r="V188" i="1"/>
  <c r="AD18" i="1"/>
  <c r="AB132" i="1"/>
  <c r="AB13" i="1"/>
  <c r="AB54" i="1"/>
  <c r="AA58" i="1"/>
  <c r="Z8" i="1"/>
  <c r="Z22" i="1"/>
  <c r="Y13" i="1"/>
  <c r="Y38" i="1"/>
  <c r="X232" i="1"/>
  <c r="X22" i="1"/>
  <c r="X54" i="1"/>
  <c r="X74" i="1"/>
  <c r="X105" i="1"/>
  <c r="X171" i="1"/>
  <c r="X205" i="1"/>
  <c r="X214" i="1"/>
  <c r="X255" i="1"/>
  <c r="W274" i="1"/>
  <c r="W34" i="1"/>
  <c r="W192" i="1"/>
  <c r="W269" i="1"/>
  <c r="V83" i="1"/>
  <c r="V62" i="1"/>
  <c r="AB14" i="1"/>
  <c r="AD13" i="1"/>
  <c r="AD5" i="1"/>
  <c r="AD74" i="1"/>
  <c r="AD23" i="1"/>
  <c r="AD62" i="1"/>
  <c r="AD171" i="1"/>
  <c r="AD251" i="1"/>
  <c r="AC105" i="1"/>
  <c r="AC110" i="1"/>
  <c r="AC13" i="1"/>
  <c r="AC17" i="1"/>
  <c r="AC70" i="1"/>
  <c r="AB74" i="1"/>
  <c r="AB83" i="1"/>
  <c r="AB27" i="1"/>
  <c r="AB110" i="1"/>
  <c r="AB9" i="1"/>
  <c r="AB55" i="1"/>
  <c r="AA34" i="1"/>
  <c r="AA30" i="1"/>
  <c r="AA88" i="1"/>
  <c r="Z18" i="1"/>
  <c r="Z128" i="1"/>
  <c r="Z74" i="1"/>
  <c r="Z59" i="1"/>
  <c r="Z26" i="1"/>
  <c r="Z78" i="1"/>
  <c r="Z127" i="1"/>
  <c r="Y188" i="1"/>
  <c r="Y147" i="1"/>
  <c r="Y66" i="1"/>
  <c r="Y8" i="1"/>
  <c r="X30" i="1"/>
  <c r="X110" i="1"/>
  <c r="X179" i="1"/>
  <c r="X192" i="1"/>
  <c r="X219" i="1"/>
  <c r="X227" i="1"/>
  <c r="X251" i="1"/>
  <c r="X8" i="1"/>
  <c r="X147" i="1"/>
  <c r="X209" i="1"/>
  <c r="X241" i="1"/>
  <c r="X264" i="1"/>
  <c r="X18" i="1"/>
  <c r="X242" i="1"/>
  <c r="X163" i="1"/>
  <c r="X17" i="1"/>
  <c r="X70" i="1"/>
  <c r="X83" i="1"/>
  <c r="X167" i="1"/>
  <c r="X175" i="1"/>
  <c r="X184" i="1"/>
  <c r="X201" i="1"/>
  <c r="X236" i="1"/>
  <c r="X269" i="1"/>
  <c r="X165" i="1"/>
  <c r="W58" i="1"/>
  <c r="W122" i="1"/>
  <c r="W26" i="1"/>
  <c r="W110" i="1"/>
  <c r="W167" i="1"/>
  <c r="W188" i="1"/>
  <c r="W259" i="1"/>
  <c r="W27" i="1"/>
  <c r="W220" i="1"/>
  <c r="W270" i="1"/>
  <c r="W56" i="1"/>
  <c r="W184" i="1"/>
  <c r="W219" i="1"/>
  <c r="W264" i="1"/>
  <c r="W164" i="1"/>
  <c r="W214" i="1"/>
  <c r="W255" i="1"/>
  <c r="W107" i="1"/>
  <c r="W185" i="1"/>
  <c r="W210" i="1"/>
  <c r="W260" i="1"/>
  <c r="V209" i="1"/>
  <c r="V259" i="1"/>
  <c r="V189" i="1"/>
  <c r="V8" i="1"/>
  <c r="V13" i="1"/>
  <c r="V26" i="1"/>
  <c r="V132" i="1"/>
  <c r="V184" i="1"/>
  <c r="V5" i="1"/>
  <c r="V38" i="1"/>
  <c r="V49" i="1"/>
  <c r="V66" i="1"/>
  <c r="V101" i="1"/>
  <c r="V171" i="1"/>
  <c r="V175" i="1"/>
  <c r="V219" i="1"/>
  <c r="V224" i="1"/>
  <c r="Y31" i="1"/>
  <c r="Y34" i="1"/>
  <c r="V54" i="1"/>
  <c r="V50" i="1"/>
  <c r="V58" i="1"/>
  <c r="V55" i="1"/>
  <c r="AA70" i="1"/>
  <c r="AA67" i="1"/>
  <c r="V30" i="1"/>
  <c r="V27" i="1"/>
  <c r="Z30" i="1"/>
  <c r="Z27" i="1"/>
  <c r="AD30" i="1"/>
  <c r="AD27" i="1"/>
  <c r="Y30" i="1"/>
  <c r="Y28" i="1"/>
  <c r="AC30" i="1"/>
  <c r="AC28" i="1"/>
  <c r="Y74" i="1"/>
  <c r="Y71" i="1"/>
  <c r="AC74" i="1"/>
  <c r="AC71" i="1"/>
  <c r="X98" i="1"/>
  <c r="X101" i="1"/>
  <c r="AB98" i="1"/>
  <c r="AB101" i="1"/>
  <c r="X157" i="1"/>
  <c r="X153" i="1"/>
  <c r="AB157" i="1"/>
  <c r="AB153" i="1"/>
  <c r="W157" i="1"/>
  <c r="W154" i="1"/>
  <c r="AC31" i="1"/>
  <c r="AC34" i="1"/>
  <c r="AA49" i="1"/>
  <c r="AA39" i="1"/>
  <c r="Z58" i="1"/>
  <c r="Z55" i="1"/>
  <c r="W70" i="1"/>
  <c r="W67" i="1"/>
  <c r="W8" i="1"/>
  <c r="W5" i="1"/>
  <c r="AA8" i="1"/>
  <c r="AA5" i="1"/>
  <c r="W13" i="1"/>
  <c r="W9" i="1"/>
  <c r="AA13" i="1"/>
  <c r="AA9" i="1"/>
  <c r="V17" i="1"/>
  <c r="Y22" i="1"/>
  <c r="Y18" i="1"/>
  <c r="AC22" i="1"/>
  <c r="AC18" i="1"/>
  <c r="AA22" i="1"/>
  <c r="AA20" i="1"/>
  <c r="X38" i="1"/>
  <c r="X35" i="1"/>
  <c r="AB38" i="1"/>
  <c r="AB35" i="1"/>
  <c r="W38" i="1"/>
  <c r="W36" i="1"/>
  <c r="AA38" i="1"/>
  <c r="AA36" i="1"/>
  <c r="X66" i="1"/>
  <c r="X63" i="1"/>
  <c r="AB66" i="1"/>
  <c r="AB63" i="1"/>
  <c r="Y78" i="1"/>
  <c r="Y75" i="1"/>
  <c r="AC78" i="1"/>
  <c r="AC75" i="1"/>
  <c r="X78" i="1"/>
  <c r="X76" i="1"/>
  <c r="AB78" i="1"/>
  <c r="AB76" i="1"/>
  <c r="V88" i="1"/>
  <c r="V84" i="1"/>
  <c r="Z88" i="1"/>
  <c r="Z84" i="1"/>
  <c r="AD88" i="1"/>
  <c r="AD84" i="1"/>
  <c r="Y88" i="1"/>
  <c r="Y85" i="1"/>
  <c r="AC88" i="1"/>
  <c r="AC85" i="1"/>
  <c r="X88" i="1"/>
  <c r="X86" i="1"/>
  <c r="AB88" i="1"/>
  <c r="AB86" i="1"/>
  <c r="W105" i="1"/>
  <c r="W102" i="1"/>
  <c r="AA105" i="1"/>
  <c r="AA102" i="1"/>
  <c r="V105" i="1"/>
  <c r="V103" i="1"/>
  <c r="Z105" i="1"/>
  <c r="Z103" i="1"/>
  <c r="AD105" i="1"/>
  <c r="AD103" i="1"/>
  <c r="Y127" i="1"/>
  <c r="Y123" i="1"/>
  <c r="AC127" i="1"/>
  <c r="AC123" i="1"/>
  <c r="X127" i="1"/>
  <c r="X124" i="1"/>
  <c r="AB127" i="1"/>
  <c r="AB124" i="1"/>
  <c r="W127" i="1"/>
  <c r="W125" i="1"/>
  <c r="AA127" i="1"/>
  <c r="AA125" i="1"/>
  <c r="Y137" i="1"/>
  <c r="Y133" i="1"/>
  <c r="AC137" i="1"/>
  <c r="AC133" i="1"/>
  <c r="X137" i="1"/>
  <c r="X134" i="1"/>
  <c r="AB137" i="1"/>
  <c r="AB134" i="1"/>
  <c r="W137" i="1"/>
  <c r="W135" i="1"/>
  <c r="AA137" i="1"/>
  <c r="AA135" i="1"/>
  <c r="W49" i="1"/>
  <c r="W39" i="1"/>
  <c r="AD55" i="1"/>
  <c r="AD58" i="1"/>
  <c r="Z70" i="1"/>
  <c r="Z68" i="1"/>
  <c r="Z14" i="1"/>
  <c r="Z17" i="1"/>
  <c r="AD17" i="1"/>
  <c r="W83" i="1"/>
  <c r="W79" i="1"/>
  <c r="AA79" i="1"/>
  <c r="AA83" i="1"/>
  <c r="X122" i="1"/>
  <c r="X111" i="1"/>
  <c r="AB122" i="1"/>
  <c r="AB111" i="1"/>
  <c r="V122" i="1"/>
  <c r="V113" i="1"/>
  <c r="Z122" i="1"/>
  <c r="Z113" i="1"/>
  <c r="V152" i="1"/>
  <c r="V148" i="1"/>
  <c r="Z152" i="1"/>
  <c r="Z148" i="1"/>
  <c r="AD152" i="1"/>
  <c r="AD148" i="1"/>
  <c r="Y152" i="1"/>
  <c r="Y149" i="1"/>
  <c r="AC152" i="1"/>
  <c r="AC149" i="1"/>
  <c r="X152" i="1"/>
  <c r="X150" i="1"/>
  <c r="W163" i="1"/>
  <c r="W158" i="1"/>
  <c r="AA163" i="1"/>
  <c r="AA158" i="1"/>
  <c r="V163" i="1"/>
  <c r="V159" i="1"/>
  <c r="Z163" i="1"/>
  <c r="Z159" i="1"/>
  <c r="AD163" i="1"/>
  <c r="AD159" i="1"/>
  <c r="V167" i="1"/>
  <c r="V164" i="1"/>
  <c r="AD167" i="1"/>
  <c r="AD164" i="1"/>
  <c r="Z175" i="1"/>
  <c r="Z173" i="1"/>
  <c r="AA175" i="1"/>
  <c r="AC179" i="1"/>
  <c r="AC176" i="1"/>
  <c r="AB184" i="1"/>
  <c r="AD188" i="1"/>
  <c r="AD185" i="1"/>
  <c r="AB201" i="1"/>
  <c r="AB193" i="1"/>
  <c r="AD209" i="1"/>
  <c r="AD206" i="1"/>
  <c r="AA219" i="1"/>
  <c r="AA215" i="1"/>
  <c r="AB223" i="1"/>
  <c r="AB221" i="1"/>
  <c r="AD241" i="1"/>
  <c r="AD237" i="1"/>
  <c r="Y264" i="1"/>
  <c r="Y260" i="1"/>
  <c r="AA269" i="1"/>
  <c r="AA265" i="1"/>
  <c r="Y274" i="1"/>
  <c r="Y270" i="1"/>
  <c r="W215" i="1"/>
  <c r="W17" i="1"/>
  <c r="X26" i="1"/>
  <c r="AB26" i="1"/>
  <c r="AC38" i="1"/>
  <c r="AC35" i="1"/>
  <c r="AA54" i="1"/>
  <c r="AA50" i="1"/>
  <c r="Z54" i="1"/>
  <c r="AD54" i="1"/>
  <c r="Y54" i="1"/>
  <c r="Y52" i="1"/>
  <c r="Y62" i="1"/>
  <c r="Y59" i="1"/>
  <c r="AC62" i="1"/>
  <c r="AC59" i="1"/>
  <c r="X62" i="1"/>
  <c r="AB62" i="1"/>
  <c r="AB70" i="1"/>
  <c r="AB67" i="1"/>
  <c r="AD70" i="1"/>
  <c r="W74" i="1"/>
  <c r="W78" i="1"/>
  <c r="W88" i="1"/>
  <c r="AB105" i="1"/>
  <c r="AB102" i="1"/>
  <c r="Y110" i="1"/>
  <c r="AD122" i="1"/>
  <c r="V127" i="1"/>
  <c r="AD132" i="1"/>
  <c r="V137" i="1"/>
  <c r="AB147" i="1"/>
  <c r="AB138" i="1"/>
  <c r="AA152" i="1"/>
  <c r="AA148" i="1"/>
  <c r="W152" i="1"/>
  <c r="AB163" i="1"/>
  <c r="AB158" i="1"/>
  <c r="AA167" i="1"/>
  <c r="AA164" i="1"/>
  <c r="AB175" i="1"/>
  <c r="AB172" i="1"/>
  <c r="Z179" i="1"/>
  <c r="Z176" i="1"/>
  <c r="AD179" i="1"/>
  <c r="AD176" i="1"/>
  <c r="Y184" i="1"/>
  <c r="Y180" i="1"/>
  <c r="AC184" i="1"/>
  <c r="AC180" i="1"/>
  <c r="AA188" i="1"/>
  <c r="AA185" i="1"/>
  <c r="AC188" i="1"/>
  <c r="Y192" i="1"/>
  <c r="Y190" i="1"/>
  <c r="AC192" i="1"/>
  <c r="AC190" i="1"/>
  <c r="Z192" i="1"/>
  <c r="Y201" i="1"/>
  <c r="Y193" i="1"/>
  <c r="AC201" i="1"/>
  <c r="AC193" i="1"/>
  <c r="V201" i="1"/>
  <c r="Z201" i="1"/>
  <c r="Z196" i="1"/>
  <c r="Y205" i="1"/>
  <c r="Y202" i="1"/>
  <c r="AC205" i="1"/>
  <c r="AC202" i="1"/>
  <c r="AB209" i="1"/>
  <c r="AB219" i="1"/>
  <c r="Y223" i="1"/>
  <c r="Z232" i="1"/>
  <c r="Y236" i="1"/>
  <c r="Y233" i="1"/>
  <c r="AC236" i="1"/>
  <c r="AC233" i="1"/>
  <c r="W241" i="1"/>
  <c r="V255" i="1"/>
  <c r="Z255" i="1"/>
  <c r="Z253" i="1"/>
  <c r="AD255" i="1"/>
  <c r="AD253" i="1"/>
  <c r="AA255" i="1"/>
  <c r="Y259" i="1"/>
  <c r="Y256" i="1"/>
  <c r="AB269" i="1"/>
  <c r="W31" i="1"/>
  <c r="W50" i="1"/>
  <c r="V59" i="1"/>
  <c r="X67" i="1"/>
  <c r="V75" i="1"/>
  <c r="X102" i="1"/>
  <c r="W111" i="1"/>
  <c r="V128" i="1"/>
  <c r="X180" i="1"/>
  <c r="W189" i="1"/>
  <c r="X210" i="1"/>
  <c r="W224" i="1"/>
  <c r="V228" i="1"/>
  <c r="X260" i="1"/>
  <c r="X270" i="1"/>
  <c r="AC9" i="1"/>
  <c r="Y14" i="1"/>
  <c r="AC14" i="1"/>
  <c r="AA23" i="1"/>
  <c r="AA31" i="1"/>
  <c r="Y35" i="1"/>
  <c r="AD59" i="1"/>
  <c r="AB171" i="1"/>
  <c r="AB168" i="1"/>
  <c r="AD175" i="1"/>
  <c r="AD173" i="1"/>
  <c r="Y179" i="1"/>
  <c r="Y176" i="1"/>
  <c r="AA251" i="1"/>
  <c r="AA242" i="1"/>
  <c r="AB259" i="1"/>
  <c r="AC264" i="1"/>
  <c r="AC260" i="1"/>
  <c r="V173" i="1"/>
  <c r="X221" i="1"/>
  <c r="AC8" i="1"/>
  <c r="Z13" i="1"/>
  <c r="V22" i="1"/>
  <c r="V34" i="1"/>
  <c r="Z34" i="1"/>
  <c r="AD34" i="1"/>
  <c r="Z38" i="1"/>
  <c r="Y49" i="1"/>
  <c r="Y39" i="1"/>
  <c r="AC49" i="1"/>
  <c r="AC39" i="1"/>
  <c r="X49" i="1"/>
  <c r="AB49" i="1"/>
  <c r="AB40" i="1"/>
  <c r="Z66" i="1"/>
  <c r="Z63" i="1"/>
  <c r="AC66" i="1"/>
  <c r="AC64" i="1"/>
  <c r="V70" i="1"/>
  <c r="AA78" i="1"/>
  <c r="Z101" i="1"/>
  <c r="Z98" i="1"/>
  <c r="AD101" i="1"/>
  <c r="AD98" i="1"/>
  <c r="Y101" i="1"/>
  <c r="Y99" i="1"/>
  <c r="AC101" i="1"/>
  <c r="AC99" i="1"/>
  <c r="AA110" i="1"/>
  <c r="AA107" i="1"/>
  <c r="V110" i="1"/>
  <c r="Z110" i="1"/>
  <c r="Z108" i="1"/>
  <c r="AD110" i="1"/>
  <c r="AD108" i="1"/>
  <c r="Y132" i="1"/>
  <c r="Y128" i="1"/>
  <c r="AC132" i="1"/>
  <c r="AC128" i="1"/>
  <c r="W132" i="1"/>
  <c r="AA132" i="1"/>
  <c r="AA130" i="1"/>
  <c r="Z137" i="1"/>
  <c r="AC147" i="1"/>
  <c r="AC138" i="1"/>
  <c r="AB152" i="1"/>
  <c r="Y157" i="1"/>
  <c r="Y154" i="1"/>
  <c r="AC157" i="1"/>
  <c r="AC154" i="1"/>
  <c r="Y171" i="1"/>
  <c r="Y169" i="1"/>
  <c r="AC171" i="1"/>
  <c r="AC169" i="1"/>
  <c r="Z171" i="1"/>
  <c r="Y175" i="1"/>
  <c r="Y172" i="1"/>
  <c r="AC175" i="1"/>
  <c r="AC172" i="1"/>
  <c r="AB179" i="1"/>
  <c r="Z184" i="1"/>
  <c r="Z180" i="1"/>
  <c r="AD184" i="1"/>
  <c r="AD180" i="1"/>
  <c r="AA192" i="1"/>
  <c r="AA189" i="1"/>
  <c r="AD192" i="1"/>
  <c r="AD201" i="1"/>
  <c r="W205" i="1"/>
  <c r="W209" i="1"/>
  <c r="AA209" i="1"/>
  <c r="AA207" i="1"/>
  <c r="AA214" i="1"/>
  <c r="AA210" i="1"/>
  <c r="Y219" i="1"/>
  <c r="Y215" i="1"/>
  <c r="AC219" i="1"/>
  <c r="AC215" i="1"/>
  <c r="AA223" i="1"/>
  <c r="AA220" i="1"/>
  <c r="AC223" i="1"/>
  <c r="AC227" i="1"/>
  <c r="AC225" i="1"/>
  <c r="Y227" i="1"/>
  <c r="AB232" i="1"/>
  <c r="AB228" i="1"/>
  <c r="AD232" i="1"/>
  <c r="W236" i="1"/>
  <c r="AB241" i="1"/>
  <c r="AB237" i="1"/>
  <c r="AA241" i="1"/>
  <c r="Y251" i="1"/>
  <c r="Y242" i="1"/>
  <c r="AC251" i="1"/>
  <c r="AC242" i="1"/>
  <c r="AB255" i="1"/>
  <c r="AB252" i="1"/>
  <c r="Z259" i="1"/>
  <c r="Z256" i="1"/>
  <c r="AD259" i="1"/>
  <c r="AD256" i="1"/>
  <c r="AA264" i="1"/>
  <c r="AA260" i="1"/>
  <c r="AA274" i="1"/>
  <c r="AA270" i="1"/>
  <c r="X5" i="1"/>
  <c r="V23" i="1"/>
  <c r="X31" i="1"/>
  <c r="V39" i="1"/>
  <c r="X50" i="1"/>
  <c r="W59" i="1"/>
  <c r="X60" i="1"/>
  <c r="V63" i="1"/>
  <c r="X71" i="1"/>
  <c r="V79" i="1"/>
  <c r="X81" i="1"/>
  <c r="V89" i="1"/>
  <c r="V98" i="1"/>
  <c r="X106" i="1"/>
  <c r="V108" i="1"/>
  <c r="X129" i="1"/>
  <c r="X168" i="1"/>
  <c r="W172" i="1"/>
  <c r="V176" i="1"/>
  <c r="X189" i="1"/>
  <c r="V196" i="1"/>
  <c r="V206" i="1"/>
  <c r="W207" i="1"/>
  <c r="X224" i="1"/>
  <c r="V237" i="1"/>
  <c r="V242" i="1"/>
  <c r="V256" i="1"/>
  <c r="W257" i="1"/>
  <c r="AB5" i="1"/>
  <c r="AB18" i="1"/>
  <c r="AB31" i="1"/>
  <c r="Z32" i="1"/>
  <c r="AD32" i="1"/>
  <c r="AB50" i="1"/>
  <c r="AB60" i="1"/>
  <c r="AB71" i="1"/>
  <c r="Z75" i="1"/>
  <c r="AB81" i="1"/>
  <c r="AB129" i="1"/>
  <c r="Z167" i="1"/>
  <c r="Z164" i="1"/>
  <c r="Z188" i="1"/>
  <c r="Z185" i="1"/>
  <c r="AB205" i="1"/>
  <c r="AB202" i="1"/>
  <c r="Z209" i="1"/>
  <c r="Z206" i="1"/>
  <c r="AB227" i="1"/>
  <c r="AB224" i="1"/>
  <c r="AB236" i="1"/>
  <c r="AB233" i="1"/>
  <c r="Z241" i="1"/>
  <c r="Z237" i="1"/>
  <c r="AA259" i="1"/>
  <c r="AA257" i="1"/>
  <c r="AC274" i="1"/>
  <c r="AC270" i="1"/>
  <c r="X256" i="1"/>
  <c r="W265" i="1"/>
  <c r="AA17" i="1"/>
  <c r="W22" i="1"/>
  <c r="AD38" i="1"/>
  <c r="Z49" i="1"/>
  <c r="Z39" i="1"/>
  <c r="AD49" i="1"/>
  <c r="AD39" i="1"/>
  <c r="AC54" i="1"/>
  <c r="AC50" i="1"/>
  <c r="Y58" i="1"/>
  <c r="Y55" i="1"/>
  <c r="AC58" i="1"/>
  <c r="AC55" i="1"/>
  <c r="X58" i="1"/>
  <c r="AA62" i="1"/>
  <c r="AA59" i="1"/>
  <c r="AA66" i="1"/>
  <c r="AA63" i="1"/>
  <c r="AD66" i="1"/>
  <c r="Y70" i="1"/>
  <c r="AA74" i="1"/>
  <c r="Z83" i="1"/>
  <c r="Z79" i="1"/>
  <c r="AC83" i="1"/>
  <c r="AC80" i="1"/>
  <c r="Z97" i="1"/>
  <c r="Z89" i="1"/>
  <c r="AD97" i="1"/>
  <c r="AD89" i="1"/>
  <c r="W97" i="1"/>
  <c r="AA97" i="1"/>
  <c r="AA92" i="1"/>
  <c r="AA101" i="1"/>
  <c r="AA98" i="1"/>
  <c r="Y105" i="1"/>
  <c r="AA122" i="1"/>
  <c r="AA111" i="1"/>
  <c r="AD127" i="1"/>
  <c r="AD137" i="1"/>
  <c r="AA157" i="1"/>
  <c r="Y167" i="1"/>
  <c r="Y164" i="1"/>
  <c r="AC167" i="1"/>
  <c r="AC164" i="1"/>
  <c r="AB167" i="1"/>
  <c r="AB165" i="1"/>
  <c r="W179" i="1"/>
  <c r="AA179" i="1"/>
  <c r="AA184" i="1"/>
  <c r="AA180" i="1"/>
  <c r="X188" i="1"/>
  <c r="AB188" i="1"/>
  <c r="AB186" i="1"/>
  <c r="AB192" i="1"/>
  <c r="AB189" i="1"/>
  <c r="V205" i="1"/>
  <c r="Z205" i="1"/>
  <c r="Z203" i="1"/>
  <c r="AD205" i="1"/>
  <c r="AD203" i="1"/>
  <c r="AA205" i="1"/>
  <c r="AB214" i="1"/>
  <c r="Z219" i="1"/>
  <c r="Z215" i="1"/>
  <c r="AD219" i="1"/>
  <c r="AD215" i="1"/>
  <c r="AA227" i="1"/>
  <c r="AA224" i="1"/>
  <c r="Z227" i="1"/>
  <c r="Y232" i="1"/>
  <c r="Y228" i="1"/>
  <c r="AC232" i="1"/>
  <c r="AC228" i="1"/>
  <c r="V236" i="1"/>
  <c r="Z236" i="1"/>
  <c r="Z234" i="1"/>
  <c r="AD236" i="1"/>
  <c r="AD234" i="1"/>
  <c r="AA236" i="1"/>
  <c r="Y241" i="1"/>
  <c r="Y237" i="1"/>
  <c r="AC241" i="1"/>
  <c r="AC237" i="1"/>
  <c r="Z251" i="1"/>
  <c r="Z242" i="1"/>
  <c r="Y255" i="1"/>
  <c r="Y252" i="1"/>
  <c r="AC255" i="1"/>
  <c r="AC252" i="1"/>
  <c r="AB264" i="1"/>
  <c r="AB274" i="1"/>
  <c r="X9" i="1"/>
  <c r="X14" i="1"/>
  <c r="X24" i="1"/>
  <c r="V32" i="1"/>
  <c r="X40" i="1"/>
  <c r="W63" i="1"/>
  <c r="W98" i="1"/>
  <c r="X138" i="1"/>
  <c r="X172" i="1"/>
  <c r="V180" i="1"/>
  <c r="V185" i="1"/>
  <c r="X193" i="1"/>
  <c r="X202" i="1"/>
  <c r="V215" i="1"/>
  <c r="X228" i="1"/>
  <c r="X233" i="1"/>
  <c r="W242" i="1"/>
  <c r="X252" i="1"/>
  <c r="Y23" i="1"/>
  <c r="AC23" i="1"/>
  <c r="AA27" i="1"/>
  <c r="Z51" i="1"/>
  <c r="AD75" i="1"/>
  <c r="AD83" i="1"/>
  <c r="Y83" i="1"/>
  <c r="X97" i="1"/>
  <c r="AB97" i="1"/>
  <c r="Y122" i="1"/>
  <c r="AC122" i="1"/>
  <c r="V147" i="1"/>
  <c r="Z147" i="1"/>
  <c r="Y97" i="1"/>
  <c r="AC97" i="1"/>
  <c r="W147" i="1"/>
  <c r="AA147" i="1"/>
  <c r="AD147" i="1"/>
  <c r="Y209" i="1"/>
  <c r="AC209" i="1"/>
  <c r="AC259" i="1"/>
  <c r="V264" i="1"/>
  <c r="Z264" i="1"/>
  <c r="AD264" i="1"/>
  <c r="V274" i="1"/>
  <c r="Z274" i="1"/>
  <c r="AD274" i="1"/>
  <c r="V157" i="1"/>
  <c r="Z157" i="1"/>
  <c r="AD157" i="1"/>
  <c r="Y163" i="1"/>
  <c r="AC163" i="1"/>
  <c r="Y214" i="1"/>
  <c r="AC214" i="1"/>
  <c r="Y269" i="1"/>
  <c r="AC269" i="1"/>
  <c r="W171" i="1"/>
  <c r="AA171" i="1"/>
  <c r="W201" i="1"/>
  <c r="AA201" i="1"/>
  <c r="V214" i="1"/>
  <c r="Z214" i="1"/>
  <c r="AD214" i="1"/>
  <c r="V223" i="1"/>
  <c r="Z223" i="1"/>
  <c r="AD223" i="1"/>
  <c r="W232" i="1"/>
  <c r="AA232" i="1"/>
  <c r="AB251" i="1"/>
  <c r="V269" i="1"/>
  <c r="Z269" i="1"/>
  <c r="AD269" i="1"/>
  <c r="W5" i="6"/>
  <c r="AL5" i="6"/>
  <c r="AW5" i="6"/>
  <c r="AX5" i="6" s="1"/>
  <c r="DK5" i="6"/>
  <c r="DL5" i="6"/>
  <c r="DM5" i="6"/>
  <c r="DN5" i="6"/>
  <c r="DO5" i="6"/>
  <c r="DP5" i="6"/>
  <c r="DQ5" i="6"/>
  <c r="DR5" i="6"/>
  <c r="DS5" i="6"/>
  <c r="DT5" i="6"/>
  <c r="DU5" i="6"/>
  <c r="DV5" i="6"/>
  <c r="DW5" i="6"/>
  <c r="DX5" i="6"/>
  <c r="DY5" i="6"/>
  <c r="DZ5" i="6"/>
  <c r="EA5" i="6"/>
  <c r="EB5" i="6"/>
  <c r="EC5" i="6"/>
  <c r="ED5" i="6"/>
  <c r="EE5" i="6"/>
  <c r="EF5" i="6"/>
  <c r="EG5" i="6"/>
  <c r="EH5" i="6"/>
  <c r="EI5" i="6"/>
  <c r="EJ5" i="6"/>
  <c r="EK5" i="6"/>
  <c r="EL5" i="6"/>
  <c r="EM5" i="6"/>
  <c r="W6" i="6"/>
  <c r="AW6" i="6"/>
  <c r="AX6" i="6" s="1"/>
  <c r="DK6" i="6"/>
  <c r="DL6" i="6"/>
  <c r="DM6" i="6"/>
  <c r="DN6" i="6"/>
  <c r="DO6" i="6"/>
  <c r="DP6" i="6"/>
  <c r="DQ6" i="6"/>
  <c r="DR6" i="6"/>
  <c r="DS6" i="6"/>
  <c r="DT6" i="6"/>
  <c r="DU6" i="6"/>
  <c r="DV6" i="6"/>
  <c r="DW6" i="6"/>
  <c r="DX6" i="6"/>
  <c r="DY6" i="6"/>
  <c r="DZ6" i="6"/>
  <c r="EA6" i="6"/>
  <c r="EB6" i="6"/>
  <c r="EC6" i="6"/>
  <c r="ED6" i="6"/>
  <c r="EE6" i="6"/>
  <c r="EF6" i="6"/>
  <c r="EG6" i="6"/>
  <c r="EH6" i="6"/>
  <c r="EI6" i="6"/>
  <c r="EJ6" i="6"/>
  <c r="EK6" i="6"/>
  <c r="EL6" i="6"/>
  <c r="EM6" i="6"/>
  <c r="M274" i="6" l="1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Q274" i="6" l="1"/>
  <c r="Q273" i="6"/>
  <c r="Q272" i="6"/>
  <c r="Q271" i="6"/>
  <c r="Q270" i="6"/>
  <c r="Q269" i="6"/>
  <c r="Q268" i="6"/>
  <c r="Q267" i="6"/>
  <c r="Q266" i="6"/>
  <c r="Q265" i="6"/>
  <c r="Q264" i="6"/>
  <c r="Q263" i="6"/>
  <c r="Q262" i="6"/>
  <c r="Q261" i="6"/>
  <c r="Q260" i="6"/>
  <c r="Q259" i="6"/>
  <c r="Q258" i="6"/>
  <c r="Q257" i="6"/>
  <c r="Q256" i="6"/>
  <c r="Q255" i="6"/>
  <c r="Q254" i="6"/>
  <c r="Q253" i="6"/>
  <c r="Q252" i="6"/>
  <c r="Q251" i="6"/>
  <c r="Q250" i="6"/>
  <c r="Q249" i="6"/>
  <c r="Q248" i="6"/>
  <c r="Q247" i="6"/>
  <c r="Q246" i="6"/>
  <c r="Q245" i="6"/>
  <c r="Q244" i="6"/>
  <c r="Q243" i="6"/>
  <c r="Q242" i="6"/>
  <c r="Q241" i="6"/>
  <c r="Q240" i="6"/>
  <c r="Q239" i="6"/>
  <c r="Q238" i="6"/>
  <c r="Q237" i="6"/>
  <c r="Q236" i="6"/>
  <c r="Q235" i="6"/>
  <c r="Q234" i="6"/>
  <c r="Q233" i="6"/>
  <c r="Q232" i="6"/>
  <c r="Q231" i="6"/>
  <c r="Q230" i="6"/>
  <c r="Q229" i="6"/>
  <c r="Q228" i="6"/>
  <c r="Q227" i="6"/>
  <c r="Q226" i="6"/>
  <c r="Q225" i="6"/>
  <c r="Q224" i="6"/>
  <c r="Q223" i="6"/>
  <c r="Q222" i="6"/>
  <c r="Q221" i="6"/>
  <c r="Q220" i="6"/>
  <c r="Q219" i="6"/>
  <c r="Q218" i="6"/>
  <c r="Q217" i="6"/>
  <c r="Q216" i="6"/>
  <c r="Q215" i="6"/>
  <c r="Q214" i="6"/>
  <c r="Q213" i="6"/>
  <c r="Q212" i="6"/>
  <c r="Q211" i="6"/>
  <c r="Q210" i="6"/>
  <c r="Q209" i="6"/>
  <c r="Q208" i="6"/>
  <c r="Q207" i="6"/>
  <c r="Q206" i="6"/>
  <c r="Q205" i="6"/>
  <c r="Q204" i="6"/>
  <c r="Q203" i="6"/>
  <c r="Q202" i="6"/>
  <c r="Q201" i="6"/>
  <c r="Q200" i="6"/>
  <c r="Q199" i="6"/>
  <c r="Q198" i="6"/>
  <c r="Q197" i="6"/>
  <c r="Q196" i="6"/>
  <c r="Q195" i="6"/>
  <c r="Q194" i="6"/>
  <c r="Q193" i="6"/>
  <c r="Q192" i="6"/>
  <c r="Q191" i="6"/>
  <c r="Q190" i="6"/>
  <c r="Q189" i="6"/>
  <c r="Q188" i="6"/>
  <c r="Q187" i="6"/>
  <c r="Q186" i="6"/>
  <c r="Q185" i="6"/>
  <c r="Q184" i="6"/>
  <c r="Q183" i="6"/>
  <c r="Q182" i="6"/>
  <c r="Q181" i="6"/>
  <c r="Q180" i="6"/>
  <c r="Q179" i="6"/>
  <c r="Q178" i="6"/>
  <c r="Q177" i="6"/>
  <c r="Q176" i="6"/>
  <c r="Q175" i="6"/>
  <c r="Q174" i="6"/>
  <c r="Q173" i="6"/>
  <c r="Q172" i="6"/>
  <c r="Q171" i="6"/>
  <c r="Q170" i="6"/>
  <c r="Q169" i="6"/>
  <c r="Q168" i="6"/>
  <c r="Q167" i="6"/>
  <c r="Q166" i="6"/>
  <c r="Q165" i="6"/>
  <c r="Q164" i="6"/>
  <c r="Q163" i="6"/>
  <c r="Q162" i="6"/>
  <c r="Q161" i="6"/>
  <c r="Q160" i="6"/>
  <c r="Q159" i="6"/>
  <c r="Q158" i="6"/>
  <c r="Q157" i="6"/>
  <c r="Q156" i="6"/>
  <c r="Q155" i="6"/>
  <c r="Q154" i="6"/>
  <c r="Q153" i="6"/>
  <c r="Q152" i="6"/>
  <c r="Q151" i="6"/>
  <c r="Q150" i="6"/>
  <c r="Q149" i="6"/>
  <c r="Q148" i="6"/>
  <c r="Q147" i="6"/>
  <c r="Q146" i="6"/>
  <c r="Q145" i="6"/>
  <c r="Q144" i="6"/>
  <c r="Q143" i="6"/>
  <c r="Q142" i="6"/>
  <c r="Q141" i="6"/>
  <c r="Q140" i="6"/>
  <c r="Q139" i="6"/>
  <c r="Q138" i="6"/>
  <c r="Q137" i="6"/>
  <c r="Q136" i="6"/>
  <c r="Q135" i="6"/>
  <c r="Q134" i="6"/>
  <c r="Q133" i="6"/>
  <c r="Q132" i="6"/>
  <c r="Q131" i="6"/>
  <c r="Q130" i="6"/>
  <c r="Q129" i="6"/>
  <c r="Q128" i="6"/>
  <c r="Q127" i="6"/>
  <c r="Q126" i="6"/>
  <c r="Q125" i="6"/>
  <c r="Q124" i="6"/>
  <c r="Q123" i="6"/>
  <c r="Q122" i="6"/>
  <c r="Q121" i="6"/>
  <c r="Q120" i="6"/>
  <c r="Q119" i="6"/>
  <c r="Q118" i="6"/>
  <c r="Q117" i="6"/>
  <c r="Q116" i="6"/>
  <c r="Q115" i="6"/>
  <c r="Q114" i="6"/>
  <c r="Q113" i="6"/>
  <c r="Q112" i="6"/>
  <c r="Q111" i="6"/>
  <c r="Q110" i="6"/>
  <c r="Q109" i="6"/>
  <c r="Q108" i="6"/>
  <c r="Q107" i="6"/>
  <c r="Q106" i="6"/>
  <c r="Q105" i="6"/>
  <c r="Q104" i="6"/>
  <c r="Q103" i="6"/>
  <c r="Q102" i="6"/>
  <c r="Q101" i="6"/>
  <c r="Q100" i="6"/>
  <c r="Q99" i="6"/>
  <c r="Q98" i="6"/>
  <c r="Q97" i="6"/>
  <c r="Q96" i="6"/>
  <c r="Q95" i="6"/>
  <c r="Q94" i="6"/>
  <c r="Q93" i="6"/>
  <c r="Q92" i="6"/>
  <c r="Q91" i="6"/>
  <c r="Q90" i="6"/>
  <c r="Q89" i="6"/>
  <c r="Q88" i="6"/>
  <c r="Q87" i="6"/>
  <c r="Q86" i="6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S270" i="6"/>
  <c r="T270" i="6" s="1"/>
  <c r="S274" i="6"/>
  <c r="T274" i="6" s="1"/>
  <c r="S273" i="6"/>
  <c r="T273" i="6" s="1"/>
  <c r="S272" i="6"/>
  <c r="T272" i="6" s="1"/>
  <c r="S271" i="6"/>
  <c r="T271" i="6" s="1"/>
  <c r="S269" i="6"/>
  <c r="T269" i="6" s="1"/>
  <c r="S268" i="6"/>
  <c r="T268" i="6" s="1"/>
  <c r="S267" i="6"/>
  <c r="T267" i="6" s="1"/>
  <c r="S266" i="6"/>
  <c r="T266" i="6" s="1"/>
  <c r="S265" i="6"/>
  <c r="T265" i="6" s="1"/>
  <c r="S264" i="6"/>
  <c r="T264" i="6" s="1"/>
  <c r="S263" i="6"/>
  <c r="T263" i="6" s="1"/>
  <c r="S262" i="6"/>
  <c r="T262" i="6" s="1"/>
  <c r="S261" i="6"/>
  <c r="T261" i="6" s="1"/>
  <c r="S260" i="6"/>
  <c r="T260" i="6" s="1"/>
  <c r="S259" i="6"/>
  <c r="T259" i="6" s="1"/>
  <c r="S258" i="6"/>
  <c r="T258" i="6" s="1"/>
  <c r="S257" i="6"/>
  <c r="T257" i="6" s="1"/>
  <c r="S256" i="6"/>
  <c r="T256" i="6" s="1"/>
  <c r="S255" i="6"/>
  <c r="T255" i="6" s="1"/>
  <c r="S254" i="6"/>
  <c r="T254" i="6" s="1"/>
  <c r="S253" i="6"/>
  <c r="T253" i="6" s="1"/>
  <c r="S252" i="6"/>
  <c r="T252" i="6" s="1"/>
  <c r="S251" i="6"/>
  <c r="T251" i="6" s="1"/>
  <c r="S250" i="6"/>
  <c r="T250" i="6" s="1"/>
  <c r="S249" i="6"/>
  <c r="T249" i="6" s="1"/>
  <c r="S248" i="6"/>
  <c r="T248" i="6" s="1"/>
  <c r="S247" i="6"/>
  <c r="S246" i="6"/>
  <c r="T246" i="6" s="1"/>
  <c r="S245" i="6"/>
  <c r="T245" i="6" s="1"/>
  <c r="S244" i="6"/>
  <c r="T244" i="6" s="1"/>
  <c r="S243" i="6"/>
  <c r="T243" i="6" s="1"/>
  <c r="S242" i="6"/>
  <c r="T242" i="6" s="1"/>
  <c r="S241" i="6"/>
  <c r="T241" i="6" s="1"/>
  <c r="S240" i="6"/>
  <c r="T240" i="6" s="1"/>
  <c r="S239" i="6"/>
  <c r="T239" i="6" s="1"/>
  <c r="S238" i="6"/>
  <c r="T238" i="6" s="1"/>
  <c r="S237" i="6"/>
  <c r="T237" i="6" s="1"/>
  <c r="S236" i="6"/>
  <c r="T236" i="6" s="1"/>
  <c r="S235" i="6"/>
  <c r="T235" i="6" s="1"/>
  <c r="S234" i="6"/>
  <c r="T234" i="6" s="1"/>
  <c r="S233" i="6"/>
  <c r="T233" i="6" s="1"/>
  <c r="S232" i="6"/>
  <c r="T232" i="6" s="1"/>
  <c r="S231" i="6"/>
  <c r="T231" i="6" s="1"/>
  <c r="S230" i="6"/>
  <c r="T230" i="6" s="1"/>
  <c r="S229" i="6"/>
  <c r="T229" i="6" s="1"/>
  <c r="S228" i="6"/>
  <c r="T228" i="6" s="1"/>
  <c r="S227" i="6"/>
  <c r="T227" i="6" s="1"/>
  <c r="S226" i="6"/>
  <c r="T226" i="6" s="1"/>
  <c r="S225" i="6"/>
  <c r="T225" i="6" s="1"/>
  <c r="S224" i="6"/>
  <c r="T224" i="6" s="1"/>
  <c r="S223" i="6"/>
  <c r="T223" i="6" s="1"/>
  <c r="S222" i="6"/>
  <c r="T222" i="6" s="1"/>
  <c r="S221" i="6"/>
  <c r="T221" i="6" s="1"/>
  <c r="S220" i="6"/>
  <c r="T220" i="6" s="1"/>
  <c r="S219" i="6"/>
  <c r="T219" i="6" s="1"/>
  <c r="S218" i="6"/>
  <c r="T218" i="6" s="1"/>
  <c r="S217" i="6"/>
  <c r="T217" i="6" s="1"/>
  <c r="S216" i="6"/>
  <c r="T216" i="6" s="1"/>
  <c r="S215" i="6"/>
  <c r="T215" i="6" s="1"/>
  <c r="S214" i="6"/>
  <c r="T214" i="6" s="1"/>
  <c r="S213" i="6"/>
  <c r="T213" i="6" s="1"/>
  <c r="S212" i="6"/>
  <c r="T212" i="6" s="1"/>
  <c r="S211" i="6"/>
  <c r="T211" i="6" s="1"/>
  <c r="S210" i="6"/>
  <c r="T210" i="6" s="1"/>
  <c r="S209" i="6"/>
  <c r="T209" i="6" s="1"/>
  <c r="S208" i="6"/>
  <c r="T208" i="6" s="1"/>
  <c r="S207" i="6"/>
  <c r="T207" i="6" s="1"/>
  <c r="S206" i="6"/>
  <c r="T206" i="6" s="1"/>
  <c r="S205" i="6"/>
  <c r="T205" i="6" s="1"/>
  <c r="S204" i="6"/>
  <c r="T204" i="6" s="1"/>
  <c r="S203" i="6"/>
  <c r="S202" i="6"/>
  <c r="T202" i="6" s="1"/>
  <c r="S201" i="6"/>
  <c r="T201" i="6" s="1"/>
  <c r="S200" i="6"/>
  <c r="T200" i="6" s="1"/>
  <c r="S199" i="6"/>
  <c r="S198" i="6"/>
  <c r="T198" i="6" s="1"/>
  <c r="S197" i="6"/>
  <c r="T197" i="6" s="1"/>
  <c r="S196" i="6"/>
  <c r="T196" i="6" s="1"/>
  <c r="S195" i="6"/>
  <c r="T195" i="6" s="1"/>
  <c r="S194" i="6"/>
  <c r="T194" i="6" s="1"/>
  <c r="S193" i="6"/>
  <c r="T193" i="6" s="1"/>
  <c r="S192" i="6"/>
  <c r="T192" i="6" s="1"/>
  <c r="S191" i="6"/>
  <c r="T191" i="6" s="1"/>
  <c r="S190" i="6"/>
  <c r="S189" i="6"/>
  <c r="T189" i="6" s="1"/>
  <c r="S188" i="6"/>
  <c r="T188" i="6" s="1"/>
  <c r="S187" i="6"/>
  <c r="T187" i="6" s="1"/>
  <c r="S186" i="6"/>
  <c r="T186" i="6" s="1"/>
  <c r="S185" i="6"/>
  <c r="T185" i="6" s="1"/>
  <c r="S184" i="6"/>
  <c r="T184" i="6" s="1"/>
  <c r="S183" i="6"/>
  <c r="T183" i="6" s="1"/>
  <c r="S182" i="6"/>
  <c r="T182" i="6" s="1"/>
  <c r="S181" i="6"/>
  <c r="T181" i="6" s="1"/>
  <c r="S180" i="6"/>
  <c r="T180" i="6" s="1"/>
  <c r="S179" i="6"/>
  <c r="T179" i="6" s="1"/>
  <c r="S178" i="6"/>
  <c r="T178" i="6" s="1"/>
  <c r="S177" i="6"/>
  <c r="T177" i="6" s="1"/>
  <c r="S176" i="6"/>
  <c r="T176" i="6" s="1"/>
  <c r="S175" i="6"/>
  <c r="T175" i="6" s="1"/>
  <c r="S174" i="6"/>
  <c r="T174" i="6" s="1"/>
  <c r="S173" i="6"/>
  <c r="T173" i="6" s="1"/>
  <c r="S172" i="6"/>
  <c r="T172" i="6" s="1"/>
  <c r="S171" i="6"/>
  <c r="T171" i="6" s="1"/>
  <c r="S170" i="6"/>
  <c r="T170" i="6" s="1"/>
  <c r="S169" i="6"/>
  <c r="T169" i="6" s="1"/>
  <c r="S168" i="6"/>
  <c r="T168" i="6" s="1"/>
  <c r="S167" i="6"/>
  <c r="T167" i="6" s="1"/>
  <c r="S166" i="6"/>
  <c r="T166" i="6" s="1"/>
  <c r="S165" i="6"/>
  <c r="T165" i="6" s="1"/>
  <c r="S164" i="6"/>
  <c r="T164" i="6" s="1"/>
  <c r="S163" i="6"/>
  <c r="T163" i="6" s="1"/>
  <c r="S162" i="6"/>
  <c r="T162" i="6" s="1"/>
  <c r="S161" i="6"/>
  <c r="T161" i="6" s="1"/>
  <c r="S160" i="6"/>
  <c r="T160" i="6" s="1"/>
  <c r="S159" i="6"/>
  <c r="T159" i="6" s="1"/>
  <c r="S158" i="6"/>
  <c r="T158" i="6" s="1"/>
  <c r="S157" i="6"/>
  <c r="T157" i="6" s="1"/>
  <c r="S156" i="6"/>
  <c r="T156" i="6" s="1"/>
  <c r="S155" i="6"/>
  <c r="T155" i="6" s="1"/>
  <c r="S154" i="6"/>
  <c r="T154" i="6" s="1"/>
  <c r="S153" i="6"/>
  <c r="T153" i="6" s="1"/>
  <c r="S152" i="6"/>
  <c r="T152" i="6" s="1"/>
  <c r="S151" i="6"/>
  <c r="T151" i="6" s="1"/>
  <c r="S150" i="6"/>
  <c r="T150" i="6" s="1"/>
  <c r="S149" i="6"/>
  <c r="T149" i="6" s="1"/>
  <c r="S148" i="6"/>
  <c r="T148" i="6" s="1"/>
  <c r="S147" i="6"/>
  <c r="T147" i="6" s="1"/>
  <c r="S146" i="6"/>
  <c r="T146" i="6" s="1"/>
  <c r="S145" i="6"/>
  <c r="T145" i="6" s="1"/>
  <c r="S144" i="6"/>
  <c r="T144" i="6" s="1"/>
  <c r="S143" i="6"/>
  <c r="S142" i="6"/>
  <c r="T142" i="6" s="1"/>
  <c r="S141" i="6"/>
  <c r="T141" i="6" s="1"/>
  <c r="S140" i="6"/>
  <c r="T140" i="6" s="1"/>
  <c r="S139" i="6"/>
  <c r="T139" i="6" s="1"/>
  <c r="S138" i="6"/>
  <c r="T138" i="6" s="1"/>
  <c r="S137" i="6"/>
  <c r="T137" i="6" s="1"/>
  <c r="S136" i="6"/>
  <c r="T136" i="6" s="1"/>
  <c r="S135" i="6"/>
  <c r="T135" i="6" s="1"/>
  <c r="S134" i="6"/>
  <c r="T134" i="6" s="1"/>
  <c r="S133" i="6"/>
  <c r="T133" i="6" s="1"/>
  <c r="S132" i="6"/>
  <c r="T132" i="6" s="1"/>
  <c r="S131" i="6"/>
  <c r="T131" i="6" s="1"/>
  <c r="S130" i="6"/>
  <c r="T130" i="6" s="1"/>
  <c r="S129" i="6"/>
  <c r="T129" i="6" s="1"/>
  <c r="S128" i="6"/>
  <c r="T128" i="6" s="1"/>
  <c r="S127" i="6"/>
  <c r="T127" i="6" s="1"/>
  <c r="S126" i="6"/>
  <c r="T126" i="6" s="1"/>
  <c r="S125" i="6"/>
  <c r="T125" i="6" s="1"/>
  <c r="S124" i="6"/>
  <c r="T124" i="6" s="1"/>
  <c r="S123" i="6"/>
  <c r="T123" i="6" s="1"/>
  <c r="S122" i="6"/>
  <c r="T122" i="6" s="1"/>
  <c r="S121" i="6"/>
  <c r="T121" i="6" s="1"/>
  <c r="S120" i="6"/>
  <c r="T120" i="6" s="1"/>
  <c r="S119" i="6"/>
  <c r="T119" i="6" s="1"/>
  <c r="S118" i="6"/>
  <c r="T118" i="6" s="1"/>
  <c r="S117" i="6"/>
  <c r="T117" i="6" s="1"/>
  <c r="S116" i="6"/>
  <c r="T116" i="6" s="1"/>
  <c r="S115" i="6"/>
  <c r="S114" i="6"/>
  <c r="T114" i="6" s="1"/>
  <c r="S113" i="6"/>
  <c r="T113" i="6" s="1"/>
  <c r="S112" i="6"/>
  <c r="T112" i="6" s="1"/>
  <c r="S111" i="6"/>
  <c r="T111" i="6" s="1"/>
  <c r="S110" i="6"/>
  <c r="T110" i="6" s="1"/>
  <c r="S109" i="6"/>
  <c r="T109" i="6" s="1"/>
  <c r="S108" i="6"/>
  <c r="T108" i="6" s="1"/>
  <c r="S107" i="6"/>
  <c r="T107" i="6" s="1"/>
  <c r="S106" i="6"/>
  <c r="T106" i="6" s="1"/>
  <c r="S105" i="6"/>
  <c r="T105" i="6" s="1"/>
  <c r="S104" i="6"/>
  <c r="T104" i="6" s="1"/>
  <c r="S103" i="6"/>
  <c r="S102" i="6"/>
  <c r="T102" i="6" s="1"/>
  <c r="S101" i="6"/>
  <c r="T101" i="6" s="1"/>
  <c r="S100" i="6"/>
  <c r="T100" i="6" s="1"/>
  <c r="S99" i="6"/>
  <c r="T99" i="6" s="1"/>
  <c r="S98" i="6"/>
  <c r="T98" i="6" s="1"/>
  <c r="S97" i="6"/>
  <c r="T97" i="6" s="1"/>
  <c r="S96" i="6"/>
  <c r="T96" i="6" s="1"/>
  <c r="S95" i="6"/>
  <c r="T95" i="6" s="1"/>
  <c r="S94" i="6"/>
  <c r="T94" i="6" s="1"/>
  <c r="S93" i="6"/>
  <c r="T93" i="6" s="1"/>
  <c r="S92" i="6"/>
  <c r="T92" i="6" s="1"/>
  <c r="S91" i="6"/>
  <c r="T91" i="6" s="1"/>
  <c r="S90" i="6"/>
  <c r="T90" i="6" s="1"/>
  <c r="S89" i="6"/>
  <c r="T89" i="6" s="1"/>
  <c r="S88" i="6"/>
  <c r="T88" i="6" s="1"/>
  <c r="S87" i="6"/>
  <c r="T87" i="6" s="1"/>
  <c r="S86" i="6"/>
  <c r="T86" i="6" s="1"/>
  <c r="S85" i="6"/>
  <c r="T85" i="6" s="1"/>
  <c r="S84" i="6"/>
  <c r="T84" i="6" s="1"/>
  <c r="S83" i="6"/>
  <c r="T83" i="6" s="1"/>
  <c r="S82" i="6"/>
  <c r="T82" i="6" s="1"/>
  <c r="S81" i="6"/>
  <c r="T81" i="6" s="1"/>
  <c r="S80" i="6"/>
  <c r="T80" i="6" s="1"/>
  <c r="S79" i="6"/>
  <c r="T79" i="6" s="1"/>
  <c r="S78" i="6"/>
  <c r="T78" i="6" s="1"/>
  <c r="S77" i="6"/>
  <c r="T77" i="6" s="1"/>
  <c r="S76" i="6"/>
  <c r="T76" i="6" s="1"/>
  <c r="S75" i="6"/>
  <c r="T75" i="6" s="1"/>
  <c r="S74" i="6"/>
  <c r="T74" i="6" s="1"/>
  <c r="S73" i="6"/>
  <c r="T73" i="6" s="1"/>
  <c r="S72" i="6"/>
  <c r="T72" i="6" s="1"/>
  <c r="S71" i="6"/>
  <c r="S70" i="6"/>
  <c r="T70" i="6" s="1"/>
  <c r="S69" i="6"/>
  <c r="T69" i="6" s="1"/>
  <c r="S68" i="6"/>
  <c r="T68" i="6" s="1"/>
  <c r="S67" i="6"/>
  <c r="T67" i="6" s="1"/>
  <c r="S66" i="6"/>
  <c r="T66" i="6" s="1"/>
  <c r="S65" i="6"/>
  <c r="T65" i="6" s="1"/>
  <c r="S64" i="6"/>
  <c r="T64" i="6" s="1"/>
  <c r="S63" i="6"/>
  <c r="T63" i="6" s="1"/>
  <c r="S58" i="6"/>
  <c r="T58" i="6" s="1"/>
  <c r="S57" i="6"/>
  <c r="T57" i="6" s="1"/>
  <c r="S56" i="6"/>
  <c r="T56" i="6" s="1"/>
  <c r="S55" i="6"/>
  <c r="T55" i="6" s="1"/>
  <c r="S54" i="6"/>
  <c r="T54" i="6" s="1"/>
  <c r="S53" i="6"/>
  <c r="T53" i="6" s="1"/>
  <c r="S52" i="6"/>
  <c r="T52" i="6" s="1"/>
  <c r="S51" i="6"/>
  <c r="T51" i="6" s="1"/>
  <c r="S50" i="6"/>
  <c r="T50" i="6" s="1"/>
  <c r="S49" i="6"/>
  <c r="T49" i="6" s="1"/>
  <c r="S48" i="6"/>
  <c r="T48" i="6" s="1"/>
  <c r="S47" i="6"/>
  <c r="T47" i="6" s="1"/>
  <c r="S46" i="6"/>
  <c r="T46" i="6" s="1"/>
  <c r="S45" i="6"/>
  <c r="T45" i="6" s="1"/>
  <c r="S44" i="6"/>
  <c r="T44" i="6" s="1"/>
  <c r="S43" i="6"/>
  <c r="T43" i="6" s="1"/>
  <c r="S42" i="6"/>
  <c r="T42" i="6" s="1"/>
  <c r="S41" i="6"/>
  <c r="T41" i="6" s="1"/>
  <c r="S40" i="6"/>
  <c r="T40" i="6" s="1"/>
  <c r="S39" i="6"/>
  <c r="S38" i="6"/>
  <c r="T38" i="6" s="1"/>
  <c r="S37" i="6"/>
  <c r="T37" i="6" s="1"/>
  <c r="S36" i="6"/>
  <c r="T36" i="6" s="1"/>
  <c r="S35" i="6"/>
  <c r="T35" i="6" s="1"/>
  <c r="S34" i="6"/>
  <c r="T34" i="6" s="1"/>
  <c r="S33" i="6"/>
  <c r="T33" i="6" s="1"/>
  <c r="S32" i="6"/>
  <c r="T32" i="6" s="1"/>
  <c r="S31" i="6"/>
  <c r="T31" i="6" s="1"/>
  <c r="S30" i="6"/>
  <c r="T30" i="6" s="1"/>
  <c r="S29" i="6"/>
  <c r="T29" i="6" s="1"/>
  <c r="S28" i="6"/>
  <c r="T28" i="6" s="1"/>
  <c r="S27" i="6"/>
  <c r="T27" i="6" s="1"/>
  <c r="S26" i="6"/>
  <c r="T26" i="6" s="1"/>
  <c r="S25" i="6"/>
  <c r="T25" i="6" s="1"/>
  <c r="S24" i="6"/>
  <c r="T24" i="6" s="1"/>
  <c r="S23" i="6"/>
  <c r="T23" i="6" s="1"/>
  <c r="S22" i="6"/>
  <c r="T22" i="6" s="1"/>
  <c r="S21" i="6"/>
  <c r="T21" i="6" s="1"/>
  <c r="S20" i="6"/>
  <c r="T20" i="6" s="1"/>
  <c r="S19" i="6"/>
  <c r="T19" i="6" s="1"/>
  <c r="S18" i="6"/>
  <c r="T18" i="6" s="1"/>
  <c r="S17" i="6"/>
  <c r="T17" i="6" s="1"/>
  <c r="S16" i="6"/>
  <c r="T16" i="6" s="1"/>
  <c r="S15" i="6"/>
  <c r="S14" i="6"/>
  <c r="T14" i="6" s="1"/>
  <c r="S13" i="6"/>
  <c r="T13" i="6" s="1"/>
  <c r="S12" i="6"/>
  <c r="T12" i="6" s="1"/>
  <c r="S11" i="6"/>
  <c r="T11" i="6" s="1"/>
  <c r="S10" i="6"/>
  <c r="T10" i="6" s="1"/>
  <c r="S9" i="6"/>
  <c r="T9" i="6" s="1"/>
  <c r="S8" i="6"/>
  <c r="T8" i="6" s="1"/>
  <c r="S7" i="6"/>
  <c r="T7" i="6" s="1"/>
  <c r="S6" i="6"/>
  <c r="S5" i="6"/>
  <c r="Q5" i="6"/>
  <c r="N272" i="1"/>
  <c r="N271" i="1"/>
  <c r="N266" i="1"/>
  <c r="N262" i="1"/>
  <c r="N260" i="1"/>
  <c r="N256" i="1"/>
  <c r="N252" i="1"/>
  <c r="N249" i="1"/>
  <c r="N248" i="1"/>
  <c r="N246" i="1"/>
  <c r="N244" i="1"/>
  <c r="N242" i="1"/>
  <c r="N239" i="1"/>
  <c r="N241" i="1"/>
  <c r="N234" i="1"/>
  <c r="N230" i="1"/>
  <c r="N228" i="1"/>
  <c r="N225" i="1"/>
  <c r="N224" i="1"/>
  <c r="N220" i="1"/>
  <c r="N216" i="1"/>
  <c r="N212" i="1"/>
  <c r="N211" i="1"/>
  <c r="N210" i="1"/>
  <c r="N206" i="1"/>
  <c r="N203" i="1"/>
  <c r="N205" i="1"/>
  <c r="N198" i="1"/>
  <c r="N197" i="1"/>
  <c r="N196" i="1"/>
  <c r="N194" i="1"/>
  <c r="N190" i="1"/>
  <c r="N186" i="1"/>
  <c r="N185" i="1"/>
  <c r="N180" i="1"/>
  <c r="N176" i="1"/>
  <c r="N172" i="1"/>
  <c r="N169" i="1"/>
  <c r="N168" i="1"/>
  <c r="N164" i="1"/>
  <c r="N161" i="1"/>
  <c r="N160" i="1"/>
  <c r="N158" i="1"/>
  <c r="N154" i="1"/>
  <c r="N150" i="1"/>
  <c r="N149" i="1"/>
  <c r="N152" i="1"/>
  <c r="N144" i="1"/>
  <c r="N143" i="1"/>
  <c r="N142" i="1"/>
  <c r="N140" i="1"/>
  <c r="N138" i="1"/>
  <c r="N134" i="1"/>
  <c r="N137" i="1"/>
  <c r="N130" i="1"/>
  <c r="N128" i="1"/>
  <c r="N125" i="1"/>
  <c r="N124" i="1"/>
  <c r="N120" i="1"/>
  <c r="N119" i="1"/>
  <c r="N118" i="1"/>
  <c r="N116" i="1"/>
  <c r="N115" i="1"/>
  <c r="N114" i="1"/>
  <c r="N112" i="1"/>
  <c r="N111" i="1"/>
  <c r="N110" i="1"/>
  <c r="N106" i="1"/>
  <c r="N103" i="1"/>
  <c r="N102" i="1"/>
  <c r="N98" i="1"/>
  <c r="N95" i="1"/>
  <c r="N94" i="1"/>
  <c r="N92" i="1"/>
  <c r="N91" i="1"/>
  <c r="N90" i="1"/>
  <c r="N86" i="1"/>
  <c r="N85" i="1"/>
  <c r="N84" i="1"/>
  <c r="N80" i="1"/>
  <c r="N83" i="1"/>
  <c r="N76" i="1"/>
  <c r="N72" i="1"/>
  <c r="N71" i="1"/>
  <c r="N64" i="1"/>
  <c r="N63" i="1"/>
  <c r="N60" i="1"/>
  <c r="N56" i="1"/>
  <c r="N52" i="1"/>
  <c r="N50" i="1"/>
  <c r="N47" i="1"/>
  <c r="N46" i="1"/>
  <c r="N44" i="1"/>
  <c r="N43" i="1"/>
  <c r="N42" i="1"/>
  <c r="N40" i="1"/>
  <c r="N32" i="1"/>
  <c r="N31" i="1"/>
  <c r="N28" i="1"/>
  <c r="N24" i="1"/>
  <c r="N23" i="1"/>
  <c r="N20" i="1"/>
  <c r="N18" i="1"/>
  <c r="N15" i="1"/>
  <c r="N14" i="1"/>
  <c r="N10" i="1"/>
  <c r="N9" i="1"/>
  <c r="N6" i="1"/>
  <c r="N270" i="1"/>
  <c r="N267" i="1"/>
  <c r="N265" i="1"/>
  <c r="N261" i="1"/>
  <c r="N253" i="1"/>
  <c r="N247" i="1"/>
  <c r="N245" i="1"/>
  <c r="N243" i="1"/>
  <c r="N238" i="1"/>
  <c r="N237" i="1"/>
  <c r="N229" i="1"/>
  <c r="N221" i="1"/>
  <c r="N215" i="1"/>
  <c r="N207" i="1"/>
  <c r="N199" i="1"/>
  <c r="N195" i="1"/>
  <c r="N189" i="1"/>
  <c r="N182" i="1"/>
  <c r="N181" i="1"/>
  <c r="N177" i="1"/>
  <c r="N173" i="1"/>
  <c r="N165" i="1"/>
  <c r="N159" i="1"/>
  <c r="N155" i="1"/>
  <c r="N153" i="1"/>
  <c r="N148" i="1"/>
  <c r="N145" i="1"/>
  <c r="N141" i="1"/>
  <c r="N139" i="1"/>
  <c r="N135" i="1"/>
  <c r="N129" i="1"/>
  <c r="N123" i="1"/>
  <c r="N117" i="1"/>
  <c r="N113" i="1"/>
  <c r="N107" i="1"/>
  <c r="N99" i="1"/>
  <c r="N93" i="1"/>
  <c r="N89" i="1"/>
  <c r="N81" i="1"/>
  <c r="N79" i="1"/>
  <c r="N75" i="1"/>
  <c r="N68" i="1"/>
  <c r="N67" i="1"/>
  <c r="N59" i="1"/>
  <c r="N55" i="1"/>
  <c r="N51" i="1"/>
  <c r="N45" i="1"/>
  <c r="N41" i="1"/>
  <c r="N39" i="1"/>
  <c r="N36" i="1"/>
  <c r="N35" i="1"/>
  <c r="N27" i="1"/>
  <c r="N19" i="1"/>
  <c r="N11" i="1"/>
  <c r="N5" i="1"/>
  <c r="N255" i="1"/>
  <c r="N223" i="1"/>
  <c r="N209" i="1"/>
  <c r="N184" i="1"/>
  <c r="N175" i="1"/>
  <c r="N167" i="1"/>
  <c r="N163" i="1"/>
  <c r="N157" i="1"/>
  <c r="N132" i="1"/>
  <c r="N127" i="1"/>
  <c r="N101" i="1"/>
  <c r="N78" i="1"/>
  <c r="N74" i="1"/>
  <c r="N70" i="1"/>
  <c r="N58" i="1"/>
  <c r="N38" i="1"/>
  <c r="N34" i="1"/>
  <c r="N30" i="1"/>
  <c r="N22" i="1"/>
  <c r="N13" i="1"/>
  <c r="N8" i="1"/>
  <c r="N236" i="1" l="1"/>
  <c r="N62" i="1"/>
  <c r="N97" i="1"/>
  <c r="N179" i="1"/>
  <c r="N264" i="1"/>
  <c r="N108" i="1"/>
  <c r="N49" i="1"/>
  <c r="N201" i="1"/>
  <c r="N219" i="1"/>
  <c r="N251" i="1"/>
  <c r="N259" i="1"/>
  <c r="N269" i="1"/>
  <c r="N54" i="1"/>
  <c r="N147" i="1"/>
  <c r="N192" i="1"/>
  <c r="N232" i="1"/>
  <c r="N202" i="1"/>
  <c r="N122" i="1"/>
  <c r="N227" i="1"/>
  <c r="N133" i="1"/>
  <c r="N217" i="1"/>
  <c r="N257" i="1"/>
  <c r="N26" i="1"/>
  <c r="N66" i="1"/>
  <c r="N105" i="1"/>
  <c r="N214" i="1"/>
  <c r="N274" i="1"/>
  <c r="N193" i="1"/>
  <c r="N233" i="1"/>
  <c r="N171" i="1"/>
  <c r="N188" i="1"/>
  <c r="N88" i="1"/>
  <c r="O262" i="1"/>
  <c r="T5" i="6"/>
  <c r="T6" i="6"/>
  <c r="O6" i="1"/>
  <c r="N17" i="1"/>
  <c r="T190" i="6"/>
  <c r="O190" i="1"/>
  <c r="O150" i="1"/>
  <c r="O234" i="1"/>
  <c r="O225" i="1"/>
  <c r="O177" i="1"/>
  <c r="O256" i="1"/>
  <c r="O5" i="1"/>
  <c r="O119" i="1"/>
  <c r="O168" i="1"/>
  <c r="O182" i="1"/>
  <c r="O217" i="1"/>
  <c r="O228" i="1"/>
  <c r="O249" i="1"/>
  <c r="O257" i="1"/>
  <c r="O128" i="1"/>
  <c r="O169" i="1"/>
  <c r="O186" i="1"/>
  <c r="O220" i="1"/>
  <c r="O229" i="1"/>
  <c r="O252" i="1"/>
  <c r="O260" i="1"/>
  <c r="O149" i="1"/>
  <c r="O176" i="1"/>
  <c r="O189" i="1"/>
  <c r="O221" i="1"/>
  <c r="O236" i="1"/>
  <c r="O253" i="1"/>
  <c r="O261" i="1"/>
  <c r="O84" i="1"/>
  <c r="O85" i="1"/>
  <c r="O129" i="1"/>
  <c r="O164" i="1"/>
  <c r="O172" i="1"/>
  <c r="O180" i="1"/>
  <c r="O86" i="1"/>
  <c r="O148" i="1"/>
  <c r="O165" i="1"/>
  <c r="O173" i="1"/>
  <c r="O224" i="1"/>
  <c r="O15" i="1"/>
  <c r="O39" i="1"/>
  <c r="O71" i="1"/>
  <c r="O102" i="1"/>
  <c r="O202" i="1"/>
  <c r="O31" i="1"/>
  <c r="O265" i="1"/>
  <c r="O55" i="1"/>
  <c r="O95" i="1"/>
  <c r="O130" i="1"/>
  <c r="O161" i="1"/>
  <c r="O185" i="1"/>
  <c r="O193" i="1"/>
  <c r="O230" i="1"/>
  <c r="O115" i="1"/>
  <c r="O143" i="1"/>
  <c r="O199" i="1"/>
  <c r="O247" i="1"/>
  <c r="T15" i="6"/>
  <c r="T39" i="6"/>
  <c r="T71" i="6"/>
  <c r="T103" i="6"/>
  <c r="T115" i="6"/>
  <c r="T143" i="6"/>
  <c r="T199" i="6"/>
  <c r="T203" i="6"/>
  <c r="T247" i="6"/>
  <c r="O267" i="1"/>
  <c r="O270" i="1"/>
  <c r="O272" i="1"/>
  <c r="O11" i="1"/>
  <c r="O10" i="1"/>
  <c r="O24" i="1"/>
  <c r="O36" i="1"/>
  <c r="O60" i="1"/>
  <c r="O64" i="1"/>
  <c r="O76" i="1"/>
  <c r="O81" i="1"/>
  <c r="O80" i="1"/>
  <c r="O94" i="1"/>
  <c r="O90" i="1"/>
  <c r="O93" i="1"/>
  <c r="O92" i="1"/>
  <c r="O118" i="1"/>
  <c r="O114" i="1"/>
  <c r="O117" i="1"/>
  <c r="O113" i="1"/>
  <c r="O120" i="1"/>
  <c r="O116" i="1"/>
  <c r="O112" i="1"/>
  <c r="O123" i="1"/>
  <c r="O135" i="1"/>
  <c r="O207" i="1"/>
  <c r="O215" i="1"/>
  <c r="O238" i="1"/>
  <c r="O248" i="1"/>
  <c r="O244" i="1"/>
  <c r="O243" i="1"/>
  <c r="O246" i="1"/>
  <c r="O103" i="1"/>
  <c r="O125" i="1"/>
  <c r="O133" i="1"/>
  <c r="O197" i="1"/>
  <c r="O20" i="1"/>
  <c r="O19" i="1"/>
  <c r="O32" i="1"/>
  <c r="O46" i="1"/>
  <c r="O42" i="1"/>
  <c r="O45" i="1"/>
  <c r="O41" i="1"/>
  <c r="O44" i="1"/>
  <c r="O40" i="1"/>
  <c r="O52" i="1"/>
  <c r="O51" i="1"/>
  <c r="O68" i="1"/>
  <c r="O108" i="1"/>
  <c r="O107" i="1"/>
  <c r="O142" i="1"/>
  <c r="O145" i="1"/>
  <c r="O141" i="1"/>
  <c r="O144" i="1"/>
  <c r="O140" i="1"/>
  <c r="O154" i="1"/>
  <c r="O43" i="1"/>
  <c r="O139" i="1"/>
  <c r="O203" i="1"/>
  <c r="O239" i="1"/>
  <c r="O28" i="1"/>
  <c r="O27" i="1"/>
  <c r="O56" i="1"/>
  <c r="O72" i="1"/>
  <c r="O99" i="1"/>
  <c r="O160" i="1"/>
  <c r="O159" i="1"/>
  <c r="O196" i="1"/>
  <c r="O195" i="1"/>
  <c r="O198" i="1"/>
  <c r="O210" i="1"/>
  <c r="O212" i="1"/>
  <c r="O47" i="1"/>
  <c r="O91" i="1"/>
  <c r="O155" i="1"/>
  <c r="O245" i="1"/>
  <c r="O255" i="1"/>
  <c r="O192" i="1" l="1"/>
  <c r="O227" i="1"/>
  <c r="O152" i="1"/>
  <c r="O233" i="1"/>
  <c r="O259" i="1"/>
  <c r="O175" i="1"/>
  <c r="O88" i="1"/>
  <c r="O167" i="1"/>
  <c r="O264" i="1"/>
  <c r="O188" i="1"/>
  <c r="O179" i="1"/>
  <c r="O171" i="1"/>
  <c r="O223" i="1"/>
  <c r="O74" i="1"/>
  <c r="O184" i="1"/>
  <c r="O181" i="1"/>
  <c r="O30" i="1"/>
  <c r="O232" i="1"/>
  <c r="O8" i="1"/>
  <c r="O132" i="1"/>
  <c r="O17" i="1"/>
  <c r="O14" i="1"/>
  <c r="O122" i="1"/>
  <c r="O111" i="1"/>
  <c r="O205" i="1"/>
  <c r="O22" i="1"/>
  <c r="O18" i="1"/>
  <c r="O34" i="1"/>
  <c r="O251" i="1"/>
  <c r="O242" i="1"/>
  <c r="O219" i="1"/>
  <c r="O216" i="1"/>
  <c r="O83" i="1"/>
  <c r="O79" i="1"/>
  <c r="O157" i="1"/>
  <c r="O153" i="1"/>
  <c r="O110" i="1"/>
  <c r="O106" i="1"/>
  <c r="O70" i="1"/>
  <c r="O67" i="1"/>
  <c r="O274" i="1"/>
  <c r="O271" i="1"/>
  <c r="O241" i="1"/>
  <c r="O237" i="1"/>
  <c r="O209" i="1"/>
  <c r="O206" i="1"/>
  <c r="O97" i="1"/>
  <c r="O89" i="1"/>
  <c r="O78" i="1"/>
  <c r="O75" i="1"/>
  <c r="O38" i="1"/>
  <c r="O35" i="1"/>
  <c r="O214" i="1"/>
  <c r="O211" i="1"/>
  <c r="O101" i="1"/>
  <c r="O98" i="1"/>
  <c r="O66" i="1"/>
  <c r="O63" i="1"/>
  <c r="O127" i="1"/>
  <c r="O124" i="1"/>
  <c r="O62" i="1"/>
  <c r="O59" i="1"/>
  <c r="O269" i="1"/>
  <c r="O266" i="1"/>
  <c r="O26" i="1"/>
  <c r="O23" i="1"/>
  <c r="O201" i="1"/>
  <c r="O194" i="1"/>
  <c r="O163" i="1"/>
  <c r="O158" i="1"/>
  <c r="O147" i="1"/>
  <c r="O138" i="1"/>
  <c r="O54" i="1"/>
  <c r="O50" i="1"/>
  <c r="O58" i="1"/>
  <c r="O13" i="1"/>
  <c r="O9" i="1"/>
  <c r="O137" i="1"/>
  <c r="O134" i="1"/>
  <c r="O105" i="1"/>
  <c r="O49" i="1"/>
  <c r="AO120" i="1" l="1"/>
  <c r="AN120" i="1"/>
  <c r="AM120" i="1"/>
  <c r="AL120" i="1"/>
  <c r="AK120" i="1"/>
  <c r="AJ120" i="1"/>
  <c r="AI120" i="1"/>
  <c r="AH120" i="1"/>
  <c r="AG120" i="1"/>
  <c r="AO119" i="1"/>
  <c r="AN119" i="1"/>
  <c r="AM119" i="1"/>
  <c r="AL119" i="1"/>
  <c r="AK119" i="1"/>
  <c r="AJ119" i="1"/>
  <c r="AI119" i="1"/>
  <c r="AH119" i="1"/>
  <c r="AG119" i="1"/>
  <c r="AO118" i="1"/>
  <c r="AN118" i="1"/>
  <c r="AM118" i="1"/>
  <c r="AL118" i="1"/>
  <c r="AK118" i="1"/>
  <c r="AJ118" i="1"/>
  <c r="AI118" i="1"/>
  <c r="AH118" i="1"/>
  <c r="AG118" i="1"/>
  <c r="AO117" i="1"/>
  <c r="AN117" i="1"/>
  <c r="AM117" i="1"/>
  <c r="AL117" i="1"/>
  <c r="AK117" i="1"/>
  <c r="AJ117" i="1"/>
  <c r="AI117" i="1"/>
  <c r="AH117" i="1"/>
  <c r="AG117" i="1"/>
  <c r="AO116" i="1"/>
  <c r="AN116" i="1"/>
  <c r="AM116" i="1"/>
  <c r="AL116" i="1"/>
  <c r="AK116" i="1"/>
  <c r="AJ116" i="1"/>
  <c r="AI116" i="1"/>
  <c r="AH116" i="1"/>
  <c r="AG116" i="1"/>
  <c r="AO115" i="1"/>
  <c r="AN115" i="1"/>
  <c r="AM115" i="1"/>
  <c r="AL115" i="1"/>
  <c r="AK115" i="1"/>
  <c r="AJ115" i="1"/>
  <c r="AI115" i="1"/>
  <c r="AH115" i="1"/>
  <c r="AG115" i="1"/>
  <c r="AO114" i="1"/>
  <c r="AN114" i="1"/>
  <c r="AM114" i="1"/>
  <c r="AL114" i="1"/>
  <c r="AK114" i="1"/>
  <c r="AJ114" i="1"/>
  <c r="AI114" i="1"/>
  <c r="AH114" i="1"/>
  <c r="AG114" i="1"/>
  <c r="AO113" i="1"/>
  <c r="AN113" i="1"/>
  <c r="AM113" i="1"/>
  <c r="AL113" i="1"/>
  <c r="AK113" i="1"/>
  <c r="AJ113" i="1"/>
  <c r="AI113" i="1"/>
  <c r="AH113" i="1"/>
  <c r="AG113" i="1"/>
  <c r="AO112" i="1"/>
  <c r="AN112" i="1"/>
  <c r="AM112" i="1"/>
  <c r="AL112" i="1"/>
  <c r="AK112" i="1"/>
  <c r="AJ112" i="1"/>
  <c r="AI112" i="1"/>
  <c r="AH112" i="1"/>
  <c r="AG112" i="1"/>
  <c r="AO111" i="1"/>
  <c r="AN111" i="1"/>
  <c r="AM111" i="1"/>
  <c r="AL111" i="1"/>
  <c r="AK111" i="1"/>
  <c r="AJ111" i="1"/>
  <c r="AI111" i="1"/>
  <c r="AH111" i="1"/>
  <c r="AG111" i="1"/>
  <c r="AO47" i="1"/>
  <c r="AN47" i="1"/>
  <c r="AM47" i="1"/>
  <c r="AL47" i="1"/>
  <c r="AK47" i="1"/>
  <c r="AJ47" i="1"/>
  <c r="AI47" i="1"/>
  <c r="AH47" i="1"/>
  <c r="AG47" i="1"/>
  <c r="AO46" i="1"/>
  <c r="AN46" i="1"/>
  <c r="AM46" i="1"/>
  <c r="AL46" i="1"/>
  <c r="AK46" i="1"/>
  <c r="AJ46" i="1"/>
  <c r="AI46" i="1"/>
  <c r="AH46" i="1"/>
  <c r="AG46" i="1"/>
  <c r="AO45" i="1"/>
  <c r="AN45" i="1"/>
  <c r="AM45" i="1"/>
  <c r="AL45" i="1"/>
  <c r="AK45" i="1"/>
  <c r="AJ45" i="1"/>
  <c r="AI45" i="1"/>
  <c r="AH45" i="1"/>
  <c r="AG45" i="1"/>
  <c r="AO44" i="1"/>
  <c r="AN44" i="1"/>
  <c r="AM44" i="1"/>
  <c r="AL44" i="1"/>
  <c r="AK44" i="1"/>
  <c r="AJ44" i="1"/>
  <c r="AI44" i="1"/>
  <c r="AH44" i="1"/>
  <c r="AG44" i="1"/>
  <c r="AO43" i="1"/>
  <c r="AN43" i="1"/>
  <c r="AM43" i="1"/>
  <c r="AL43" i="1"/>
  <c r="AK43" i="1"/>
  <c r="AJ43" i="1"/>
  <c r="AI43" i="1"/>
  <c r="AH43" i="1"/>
  <c r="AG43" i="1"/>
  <c r="AO42" i="1"/>
  <c r="AN42" i="1"/>
  <c r="AM42" i="1"/>
  <c r="AL42" i="1"/>
  <c r="AK42" i="1"/>
  <c r="AJ42" i="1"/>
  <c r="AI42" i="1"/>
  <c r="AH42" i="1"/>
  <c r="AG42" i="1"/>
  <c r="AO41" i="1"/>
  <c r="AN41" i="1"/>
  <c r="AM41" i="1"/>
  <c r="AL41" i="1"/>
  <c r="AK41" i="1"/>
  <c r="AJ41" i="1"/>
  <c r="AI41" i="1"/>
  <c r="AH41" i="1"/>
  <c r="AG41" i="1"/>
  <c r="AO40" i="1"/>
  <c r="AN40" i="1"/>
  <c r="AM40" i="1"/>
  <c r="AL40" i="1"/>
  <c r="AK40" i="1"/>
  <c r="AJ40" i="1"/>
  <c r="AI40" i="1"/>
  <c r="AH40" i="1"/>
  <c r="AG40" i="1"/>
  <c r="AN39" i="1"/>
  <c r="AL39" i="1"/>
  <c r="AJ39" i="1"/>
  <c r="AH39" i="1"/>
  <c r="AF47" i="1"/>
  <c r="AF46" i="1"/>
  <c r="AF45" i="1"/>
  <c r="AF44" i="1"/>
  <c r="AF43" i="1"/>
  <c r="AF42" i="1"/>
  <c r="AF41" i="1"/>
  <c r="AF40" i="1"/>
  <c r="AF39" i="1"/>
  <c r="AF120" i="1"/>
  <c r="AF119" i="1"/>
  <c r="AF118" i="1"/>
  <c r="AF117" i="1"/>
  <c r="AF116" i="1"/>
  <c r="AF115" i="1"/>
  <c r="AF114" i="1"/>
  <c r="AF113" i="1"/>
  <c r="AF112" i="1"/>
  <c r="AF111" i="1"/>
  <c r="AE120" i="1"/>
  <c r="U120" i="1"/>
  <c r="T120" i="1"/>
  <c r="S120" i="1"/>
  <c r="AE119" i="1"/>
  <c r="U119" i="1"/>
  <c r="T119" i="1"/>
  <c r="S119" i="1"/>
  <c r="AE118" i="1"/>
  <c r="U118" i="1"/>
  <c r="T118" i="1"/>
  <c r="S118" i="1"/>
  <c r="AE117" i="1"/>
  <c r="U117" i="1"/>
  <c r="T117" i="1"/>
  <c r="S117" i="1"/>
  <c r="AE116" i="1"/>
  <c r="U116" i="1"/>
  <c r="T116" i="1"/>
  <c r="S116" i="1"/>
  <c r="AE115" i="1"/>
  <c r="U115" i="1"/>
  <c r="T115" i="1"/>
  <c r="S115" i="1"/>
  <c r="AE114" i="1"/>
  <c r="U114" i="1"/>
  <c r="T114" i="1"/>
  <c r="S114" i="1"/>
  <c r="AE113" i="1"/>
  <c r="U113" i="1"/>
  <c r="T113" i="1"/>
  <c r="S113" i="1"/>
  <c r="AE112" i="1"/>
  <c r="U112" i="1"/>
  <c r="T112" i="1"/>
  <c r="S112" i="1"/>
  <c r="AE111" i="1"/>
  <c r="U111" i="1"/>
  <c r="T111" i="1"/>
  <c r="S111" i="1"/>
  <c r="AE47" i="1"/>
  <c r="U47" i="1"/>
  <c r="T47" i="1"/>
  <c r="S47" i="1"/>
  <c r="AE46" i="1"/>
  <c r="U46" i="1"/>
  <c r="T46" i="1"/>
  <c r="S46" i="1"/>
  <c r="AE45" i="1"/>
  <c r="U45" i="1"/>
  <c r="T45" i="1"/>
  <c r="S45" i="1"/>
  <c r="AE44" i="1"/>
  <c r="U44" i="1"/>
  <c r="T44" i="1"/>
  <c r="S44" i="1"/>
  <c r="AE43" i="1"/>
  <c r="U43" i="1"/>
  <c r="T43" i="1"/>
  <c r="S43" i="1"/>
  <c r="AE42" i="1"/>
  <c r="U42" i="1"/>
  <c r="T42" i="1"/>
  <c r="S42" i="1"/>
  <c r="AE41" i="1"/>
  <c r="U41" i="1"/>
  <c r="T41" i="1"/>
  <c r="S41" i="1"/>
  <c r="AE40" i="1"/>
  <c r="U40" i="1"/>
  <c r="T40" i="1"/>
  <c r="S40" i="1"/>
  <c r="AE39" i="1"/>
  <c r="U39" i="1"/>
  <c r="T39" i="1"/>
  <c r="S49" i="1"/>
  <c r="R120" i="1"/>
  <c r="R119" i="1"/>
  <c r="R118" i="1"/>
  <c r="R117" i="1"/>
  <c r="R116" i="1"/>
  <c r="R115" i="1"/>
  <c r="R114" i="1"/>
  <c r="R113" i="1"/>
  <c r="R112" i="1"/>
  <c r="R111" i="1"/>
  <c r="R47" i="1"/>
  <c r="R46" i="1"/>
  <c r="R45" i="1"/>
  <c r="R44" i="1"/>
  <c r="R43" i="1"/>
  <c r="R42" i="1"/>
  <c r="R41" i="1"/>
  <c r="R40" i="1"/>
  <c r="Q47" i="1"/>
  <c r="Q46" i="1"/>
  <c r="Q45" i="1"/>
  <c r="Q44" i="1"/>
  <c r="Q43" i="1"/>
  <c r="Q42" i="1"/>
  <c r="Q41" i="1"/>
  <c r="Q40" i="1"/>
  <c r="Q120" i="1"/>
  <c r="Q119" i="1"/>
  <c r="Q118" i="1"/>
  <c r="Q117" i="1"/>
  <c r="Q116" i="1"/>
  <c r="Q115" i="1"/>
  <c r="Q114" i="1"/>
  <c r="Q113" i="1"/>
  <c r="Q112" i="1"/>
  <c r="Q111" i="1"/>
  <c r="P120" i="1"/>
  <c r="P119" i="1"/>
  <c r="P118" i="1"/>
  <c r="P117" i="1"/>
  <c r="P116" i="1"/>
  <c r="P115" i="1"/>
  <c r="P114" i="1"/>
  <c r="P113" i="1"/>
  <c r="P112" i="1"/>
  <c r="P111" i="1"/>
  <c r="P47" i="1"/>
  <c r="P46" i="1"/>
  <c r="P45" i="1"/>
  <c r="P44" i="1"/>
  <c r="P43" i="1"/>
  <c r="P42" i="1"/>
  <c r="P41" i="1"/>
  <c r="P40" i="1"/>
  <c r="P39" i="1"/>
  <c r="M47" i="1"/>
  <c r="M46" i="1"/>
  <c r="M45" i="1"/>
  <c r="M44" i="1"/>
  <c r="M43" i="1"/>
  <c r="M42" i="1"/>
  <c r="M41" i="1"/>
  <c r="M40" i="1"/>
  <c r="M39" i="1"/>
  <c r="M120" i="1"/>
  <c r="M119" i="1"/>
  <c r="M118" i="1"/>
  <c r="M117" i="1"/>
  <c r="M116" i="1"/>
  <c r="M115" i="1"/>
  <c r="M114" i="1"/>
  <c r="M113" i="1"/>
  <c r="M112" i="1"/>
  <c r="M111" i="1"/>
  <c r="L120" i="1"/>
  <c r="L119" i="1"/>
  <c r="L118" i="1"/>
  <c r="L117" i="1"/>
  <c r="L116" i="1"/>
  <c r="L115" i="1"/>
  <c r="L114" i="1"/>
  <c r="L113" i="1"/>
  <c r="L112" i="1"/>
  <c r="L111" i="1"/>
  <c r="L47" i="1"/>
  <c r="L46" i="1"/>
  <c r="L45" i="1"/>
  <c r="L44" i="1"/>
  <c r="L43" i="1"/>
  <c r="L42" i="1"/>
  <c r="L41" i="1"/>
  <c r="L40" i="1"/>
  <c r="L39" i="1"/>
  <c r="K272" i="1"/>
  <c r="K271" i="1"/>
  <c r="K270" i="1"/>
  <c r="K267" i="1"/>
  <c r="K266" i="1"/>
  <c r="K265" i="1"/>
  <c r="K262" i="1"/>
  <c r="K261" i="1"/>
  <c r="K260" i="1"/>
  <c r="K257" i="1"/>
  <c r="K253" i="1"/>
  <c r="K249" i="1"/>
  <c r="K248" i="1"/>
  <c r="K247" i="1"/>
  <c r="K246" i="1"/>
  <c r="K245" i="1"/>
  <c r="K244" i="1"/>
  <c r="K243" i="1"/>
  <c r="K239" i="1"/>
  <c r="K238" i="1"/>
  <c r="K234" i="1"/>
  <c r="K233" i="1"/>
  <c r="K230" i="1"/>
  <c r="K229" i="1"/>
  <c r="K228" i="1"/>
  <c r="K225" i="1"/>
  <c r="K221" i="1"/>
  <c r="K217" i="1"/>
  <c r="K216" i="1"/>
  <c r="K215" i="1"/>
  <c r="K212" i="1"/>
  <c r="K211" i="1"/>
  <c r="K210" i="1"/>
  <c r="K207" i="1"/>
  <c r="K206" i="1"/>
  <c r="K203" i="1"/>
  <c r="K202" i="1"/>
  <c r="K199" i="1"/>
  <c r="K198" i="1"/>
  <c r="K197" i="1"/>
  <c r="K196" i="1"/>
  <c r="K195" i="1"/>
  <c r="K194" i="1"/>
  <c r="K190" i="1"/>
  <c r="K186" i="1"/>
  <c r="K182" i="1"/>
  <c r="K181" i="1"/>
  <c r="K180" i="1"/>
  <c r="K177" i="1"/>
  <c r="K173" i="1"/>
  <c r="K172" i="1"/>
  <c r="K169" i="1"/>
  <c r="K165" i="1"/>
  <c r="K161" i="1"/>
  <c r="K160" i="1"/>
  <c r="K159" i="1"/>
  <c r="K158" i="1"/>
  <c r="K155" i="1"/>
  <c r="K154" i="1"/>
  <c r="K150" i="1"/>
  <c r="K149" i="1"/>
  <c r="K145" i="1"/>
  <c r="K144" i="1"/>
  <c r="K143" i="1"/>
  <c r="K142" i="1"/>
  <c r="K141" i="1"/>
  <c r="K140" i="1"/>
  <c r="K139" i="1"/>
  <c r="K135" i="1"/>
  <c r="K134" i="1"/>
  <c r="K133" i="1"/>
  <c r="K130" i="1"/>
  <c r="K129" i="1"/>
  <c r="K128" i="1"/>
  <c r="K125" i="1"/>
  <c r="K124" i="1"/>
  <c r="K123" i="1"/>
  <c r="K120" i="1"/>
  <c r="K119" i="1"/>
  <c r="K118" i="1"/>
  <c r="K117" i="1"/>
  <c r="K116" i="1"/>
  <c r="K115" i="1"/>
  <c r="K114" i="1"/>
  <c r="K113" i="1"/>
  <c r="K112" i="1"/>
  <c r="K111" i="1"/>
  <c r="K108" i="1"/>
  <c r="K107" i="1"/>
  <c r="K103" i="1"/>
  <c r="K99" i="1"/>
  <c r="K98" i="1"/>
  <c r="K95" i="1"/>
  <c r="K94" i="1"/>
  <c r="K93" i="1"/>
  <c r="K92" i="1"/>
  <c r="K91" i="1"/>
  <c r="K90" i="1"/>
  <c r="K86" i="1"/>
  <c r="K85" i="1"/>
  <c r="K81" i="1"/>
  <c r="K80" i="1"/>
  <c r="K79" i="1"/>
  <c r="K76" i="1"/>
  <c r="K72" i="1"/>
  <c r="K68" i="1"/>
  <c r="K64" i="1"/>
  <c r="K63" i="1"/>
  <c r="K60" i="1"/>
  <c r="K59" i="1"/>
  <c r="K56" i="1"/>
  <c r="K55" i="1"/>
  <c r="K52" i="1"/>
  <c r="K51" i="1"/>
  <c r="K47" i="1"/>
  <c r="K46" i="1"/>
  <c r="K45" i="1"/>
  <c r="K44" i="1"/>
  <c r="K43" i="1"/>
  <c r="K42" i="1"/>
  <c r="K41" i="1"/>
  <c r="K40" i="1"/>
  <c r="K39" i="1"/>
  <c r="K36" i="1"/>
  <c r="K35" i="1"/>
  <c r="K32" i="1"/>
  <c r="K31" i="1"/>
  <c r="K28" i="1"/>
  <c r="K27" i="1"/>
  <c r="K24" i="1"/>
  <c r="K23" i="1"/>
  <c r="K20" i="1"/>
  <c r="K19" i="1"/>
  <c r="K15" i="1"/>
  <c r="K11" i="1"/>
  <c r="K10" i="1"/>
  <c r="K6" i="1"/>
  <c r="J272" i="1"/>
  <c r="J271" i="1"/>
  <c r="J270" i="1"/>
  <c r="J267" i="1"/>
  <c r="J266" i="1"/>
  <c r="J265" i="1"/>
  <c r="J262" i="1"/>
  <c r="J261" i="1"/>
  <c r="J260" i="1"/>
  <c r="J257" i="1"/>
  <c r="J256" i="1"/>
  <c r="J253" i="1"/>
  <c r="J252" i="1"/>
  <c r="J249" i="1"/>
  <c r="J248" i="1"/>
  <c r="J247" i="1"/>
  <c r="J246" i="1"/>
  <c r="J245" i="1"/>
  <c r="J244" i="1"/>
  <c r="J243" i="1"/>
  <c r="J242" i="1"/>
  <c r="J239" i="1"/>
  <c r="J238" i="1"/>
  <c r="J237" i="1"/>
  <c r="J234" i="1"/>
  <c r="J233" i="1"/>
  <c r="J230" i="1"/>
  <c r="J229" i="1"/>
  <c r="J228" i="1"/>
  <c r="J225" i="1"/>
  <c r="J224" i="1"/>
  <c r="J221" i="1"/>
  <c r="J220" i="1"/>
  <c r="J217" i="1"/>
  <c r="J216" i="1"/>
  <c r="J215" i="1"/>
  <c r="J212" i="1"/>
  <c r="J211" i="1"/>
  <c r="J210" i="1"/>
  <c r="J207" i="1"/>
  <c r="J206" i="1"/>
  <c r="J203" i="1"/>
  <c r="J202" i="1"/>
  <c r="J199" i="1"/>
  <c r="J198" i="1"/>
  <c r="J197" i="1"/>
  <c r="J196" i="1"/>
  <c r="J195" i="1"/>
  <c r="J194" i="1"/>
  <c r="J193" i="1"/>
  <c r="J190" i="1"/>
  <c r="J189" i="1"/>
  <c r="J186" i="1"/>
  <c r="J185" i="1"/>
  <c r="J182" i="1"/>
  <c r="J181" i="1"/>
  <c r="J180" i="1"/>
  <c r="J177" i="1"/>
  <c r="J176" i="1"/>
  <c r="J173" i="1"/>
  <c r="J172" i="1"/>
  <c r="J169" i="1"/>
  <c r="J168" i="1"/>
  <c r="J165" i="1"/>
  <c r="J164" i="1"/>
  <c r="J161" i="1"/>
  <c r="J160" i="1"/>
  <c r="J159" i="1"/>
  <c r="J158" i="1"/>
  <c r="J155" i="1"/>
  <c r="J154" i="1"/>
  <c r="J153" i="1"/>
  <c r="J150" i="1"/>
  <c r="J149" i="1"/>
  <c r="J148" i="1"/>
  <c r="J145" i="1"/>
  <c r="J144" i="1"/>
  <c r="J143" i="1"/>
  <c r="J142" i="1"/>
  <c r="J141" i="1"/>
  <c r="J140" i="1"/>
  <c r="J139" i="1"/>
  <c r="J138" i="1"/>
  <c r="J135" i="1"/>
  <c r="J134" i="1"/>
  <c r="J133" i="1"/>
  <c r="J130" i="1"/>
  <c r="J129" i="1"/>
  <c r="J128" i="1"/>
  <c r="J125" i="1"/>
  <c r="J124" i="1"/>
  <c r="J123" i="1"/>
  <c r="J108" i="1"/>
  <c r="J107" i="1"/>
  <c r="J106" i="1"/>
  <c r="J103" i="1"/>
  <c r="J102" i="1"/>
  <c r="J99" i="1"/>
  <c r="J98" i="1"/>
  <c r="J95" i="1"/>
  <c r="J94" i="1"/>
  <c r="J93" i="1"/>
  <c r="J92" i="1"/>
  <c r="J91" i="1"/>
  <c r="J90" i="1"/>
  <c r="J89" i="1"/>
  <c r="J86" i="1"/>
  <c r="J85" i="1"/>
  <c r="J84" i="1"/>
  <c r="J81" i="1"/>
  <c r="J80" i="1"/>
  <c r="J79" i="1"/>
  <c r="J76" i="1"/>
  <c r="J75" i="1"/>
  <c r="J72" i="1"/>
  <c r="J71" i="1"/>
  <c r="J68" i="1"/>
  <c r="J67" i="1"/>
  <c r="J64" i="1"/>
  <c r="J63" i="1"/>
  <c r="J60" i="1"/>
  <c r="J59" i="1"/>
  <c r="J56" i="1"/>
  <c r="J55" i="1"/>
  <c r="J52" i="1"/>
  <c r="J51" i="1"/>
  <c r="J50" i="1"/>
  <c r="J36" i="1"/>
  <c r="J35" i="1"/>
  <c r="J32" i="1"/>
  <c r="J31" i="1"/>
  <c r="J28" i="1"/>
  <c r="J27" i="1"/>
  <c r="J24" i="1"/>
  <c r="J23" i="1"/>
  <c r="J20" i="1"/>
  <c r="J19" i="1"/>
  <c r="J18" i="1"/>
  <c r="J15" i="1"/>
  <c r="J14" i="1"/>
  <c r="J11" i="1"/>
  <c r="J10" i="1"/>
  <c r="J9" i="1"/>
  <c r="J6" i="1"/>
  <c r="J5" i="1"/>
  <c r="J120" i="1"/>
  <c r="J119" i="1"/>
  <c r="J118" i="1"/>
  <c r="J117" i="1"/>
  <c r="J116" i="1"/>
  <c r="J115" i="1"/>
  <c r="J114" i="1"/>
  <c r="J113" i="1"/>
  <c r="J112" i="1"/>
  <c r="J111" i="1"/>
  <c r="J47" i="1"/>
  <c r="J46" i="1"/>
  <c r="J45" i="1"/>
  <c r="J44" i="1"/>
  <c r="J43" i="1"/>
  <c r="J42" i="1"/>
  <c r="J41" i="1"/>
  <c r="J40" i="1"/>
  <c r="I120" i="1"/>
  <c r="H120" i="1"/>
  <c r="G120" i="1"/>
  <c r="I119" i="1"/>
  <c r="H119" i="1"/>
  <c r="G119" i="1"/>
  <c r="I118" i="1"/>
  <c r="H118" i="1"/>
  <c r="G118" i="1"/>
  <c r="I117" i="1"/>
  <c r="H117" i="1"/>
  <c r="G117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F120" i="1"/>
  <c r="F119" i="1"/>
  <c r="F118" i="1"/>
  <c r="F117" i="1"/>
  <c r="F116" i="1"/>
  <c r="F115" i="1"/>
  <c r="F114" i="1"/>
  <c r="F113" i="1"/>
  <c r="F112" i="1"/>
  <c r="F111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F47" i="1"/>
  <c r="F46" i="1"/>
  <c r="F45" i="1"/>
  <c r="F44" i="1"/>
  <c r="F43" i="1"/>
  <c r="F42" i="1"/>
  <c r="F41" i="1"/>
  <c r="F40" i="1"/>
  <c r="F39" i="1"/>
  <c r="AO49" i="1" l="1"/>
  <c r="K13" i="1"/>
  <c r="M49" i="1"/>
  <c r="T49" i="1"/>
  <c r="AE49" i="1"/>
  <c r="P49" i="1"/>
  <c r="AH49" i="1"/>
  <c r="AK49" i="1"/>
  <c r="AJ49" i="1"/>
  <c r="U49" i="1"/>
  <c r="AM49" i="1"/>
  <c r="R49" i="1"/>
  <c r="K74" i="1"/>
  <c r="K70" i="1"/>
  <c r="K78" i="1"/>
  <c r="K97" i="1"/>
  <c r="S39" i="1"/>
  <c r="R39" i="1"/>
  <c r="K17" i="1"/>
  <c r="K152" i="1"/>
  <c r="K179" i="1"/>
  <c r="K241" i="1"/>
  <c r="AO39" i="1"/>
  <c r="K251" i="1"/>
  <c r="K255" i="1"/>
  <c r="K171" i="1"/>
  <c r="K259" i="1"/>
  <c r="AM39" i="1"/>
  <c r="AN49" i="1"/>
  <c r="AL49" i="1"/>
  <c r="AK39" i="1"/>
  <c r="AI49" i="1"/>
  <c r="AI39" i="1"/>
  <c r="AG49" i="1"/>
  <c r="AG39" i="1"/>
  <c r="AF49" i="1"/>
  <c r="Q49" i="1"/>
  <c r="Q39" i="1"/>
  <c r="L49" i="1"/>
  <c r="K22" i="1"/>
  <c r="K110" i="1"/>
  <c r="K127" i="1"/>
  <c r="K132" i="1"/>
  <c r="K137" i="1"/>
  <c r="K157" i="1"/>
  <c r="K192" i="1"/>
  <c r="K176" i="1"/>
  <c r="K237" i="1"/>
  <c r="K256" i="1"/>
  <c r="K105" i="1"/>
  <c r="K201" i="1"/>
  <c r="K67" i="1"/>
  <c r="K71" i="1"/>
  <c r="K8" i="1"/>
  <c r="K26" i="1"/>
  <c r="K34" i="1"/>
  <c r="K49" i="1"/>
  <c r="K58" i="1"/>
  <c r="K66" i="1"/>
  <c r="K88" i="1"/>
  <c r="K101" i="1"/>
  <c r="K147" i="1"/>
  <c r="K209" i="1"/>
  <c r="K227" i="1"/>
  <c r="K5" i="1"/>
  <c r="K9" i="1"/>
  <c r="K102" i="1"/>
  <c r="K138" i="1"/>
  <c r="K193" i="1"/>
  <c r="K252" i="1"/>
  <c r="K75" i="1"/>
  <c r="K106" i="1"/>
  <c r="K242" i="1"/>
  <c r="K54" i="1"/>
  <c r="K83" i="1"/>
  <c r="K184" i="1"/>
  <c r="K214" i="1"/>
  <c r="K219" i="1"/>
  <c r="K232" i="1"/>
  <c r="K14" i="1"/>
  <c r="K18" i="1"/>
  <c r="K84" i="1"/>
  <c r="K148" i="1"/>
  <c r="K153" i="1"/>
  <c r="K168" i="1"/>
  <c r="K189" i="1"/>
  <c r="K224" i="1"/>
  <c r="K30" i="1"/>
  <c r="K38" i="1"/>
  <c r="K62" i="1"/>
  <c r="K122" i="1"/>
  <c r="K163" i="1"/>
  <c r="K167" i="1"/>
  <c r="K175" i="1"/>
  <c r="K188" i="1"/>
  <c r="K205" i="1"/>
  <c r="K223" i="1"/>
  <c r="K236" i="1"/>
  <c r="K264" i="1"/>
  <c r="K269" i="1"/>
  <c r="K274" i="1"/>
  <c r="K50" i="1"/>
  <c r="K89" i="1"/>
  <c r="K164" i="1"/>
  <c r="K185" i="1"/>
  <c r="K220" i="1"/>
  <c r="J39" i="1"/>
  <c r="J49" i="1"/>
  <c r="I49" i="1"/>
  <c r="H49" i="1"/>
  <c r="G49" i="1"/>
  <c r="G39" i="1"/>
  <c r="EM117" i="6"/>
  <c r="EL117" i="6"/>
  <c r="EK117" i="6"/>
  <c r="EJ117" i="6"/>
  <c r="EI117" i="6"/>
  <c r="EH117" i="6"/>
  <c r="EG117" i="6"/>
  <c r="EF117" i="6"/>
  <c r="EE117" i="6"/>
  <c r="ED117" i="6"/>
  <c r="EC117" i="6"/>
  <c r="EB117" i="6"/>
  <c r="EA117" i="6"/>
  <c r="DZ117" i="6"/>
  <c r="DY117" i="6"/>
  <c r="DX117" i="6"/>
  <c r="DW117" i="6"/>
  <c r="DV117" i="6"/>
  <c r="DU117" i="6"/>
  <c r="DT117" i="6"/>
  <c r="DS117" i="6"/>
  <c r="DR117" i="6"/>
  <c r="DQ117" i="6"/>
  <c r="DP117" i="6"/>
  <c r="DO117" i="6"/>
  <c r="DN117" i="6"/>
  <c r="DM117" i="6"/>
  <c r="DL117" i="6"/>
  <c r="DK117" i="6"/>
  <c r="AW117" i="6"/>
  <c r="W117" i="6"/>
  <c r="N117" i="6"/>
  <c r="K117" i="6"/>
  <c r="EM114" i="6"/>
  <c r="EL114" i="6"/>
  <c r="EK114" i="6"/>
  <c r="EJ114" i="6"/>
  <c r="EI114" i="6"/>
  <c r="EH114" i="6"/>
  <c r="EG114" i="6"/>
  <c r="EF114" i="6"/>
  <c r="EE114" i="6"/>
  <c r="ED114" i="6"/>
  <c r="EC114" i="6"/>
  <c r="EB114" i="6"/>
  <c r="EA114" i="6"/>
  <c r="DZ114" i="6"/>
  <c r="DY114" i="6"/>
  <c r="DX114" i="6"/>
  <c r="DW114" i="6"/>
  <c r="DV114" i="6"/>
  <c r="DU114" i="6"/>
  <c r="DT114" i="6"/>
  <c r="DS114" i="6"/>
  <c r="DR114" i="6"/>
  <c r="DQ114" i="6"/>
  <c r="DP114" i="6"/>
  <c r="DO114" i="6"/>
  <c r="DN114" i="6"/>
  <c r="DM114" i="6"/>
  <c r="DL114" i="6"/>
  <c r="DK114" i="6"/>
  <c r="AW114" i="6"/>
  <c r="W114" i="6"/>
  <c r="N114" i="6"/>
  <c r="K114" i="6"/>
  <c r="EM45" i="6"/>
  <c r="EL45" i="6"/>
  <c r="EK45" i="6"/>
  <c r="EJ45" i="6"/>
  <c r="EI45" i="6"/>
  <c r="EH45" i="6"/>
  <c r="EG45" i="6"/>
  <c r="EF45" i="6"/>
  <c r="EE45" i="6"/>
  <c r="ED45" i="6"/>
  <c r="EC45" i="6"/>
  <c r="EB45" i="6"/>
  <c r="EA45" i="6"/>
  <c r="DZ45" i="6"/>
  <c r="DY45" i="6"/>
  <c r="DX45" i="6"/>
  <c r="DW45" i="6"/>
  <c r="DV45" i="6"/>
  <c r="DU45" i="6"/>
  <c r="DT45" i="6"/>
  <c r="DS45" i="6"/>
  <c r="DR45" i="6"/>
  <c r="DQ45" i="6"/>
  <c r="DP45" i="6"/>
  <c r="DO45" i="6"/>
  <c r="DN45" i="6"/>
  <c r="DM45" i="6"/>
  <c r="DL45" i="6"/>
  <c r="DK45" i="6"/>
  <c r="AW45" i="6"/>
  <c r="W45" i="6"/>
  <c r="N45" i="6"/>
  <c r="K45" i="6"/>
  <c r="AW274" i="6"/>
  <c r="AX274" i="6" s="1"/>
  <c r="W274" i="6"/>
  <c r="N274" i="6"/>
  <c r="K274" i="6"/>
  <c r="AW273" i="6"/>
  <c r="AX273" i="6" s="1"/>
  <c r="W273" i="6"/>
  <c r="N273" i="6"/>
  <c r="K273" i="6"/>
  <c r="EM272" i="6"/>
  <c r="EL272" i="6"/>
  <c r="EK272" i="6"/>
  <c r="EJ272" i="6"/>
  <c r="EI272" i="6"/>
  <c r="EH272" i="6"/>
  <c r="EG272" i="6"/>
  <c r="EF272" i="6"/>
  <c r="EE272" i="6"/>
  <c r="ED272" i="6"/>
  <c r="EC272" i="6"/>
  <c r="EB272" i="6"/>
  <c r="EA272" i="6"/>
  <c r="DZ272" i="6"/>
  <c r="DY272" i="6"/>
  <c r="DX272" i="6"/>
  <c r="DW272" i="6"/>
  <c r="DV272" i="6"/>
  <c r="DU272" i="6"/>
  <c r="DT272" i="6"/>
  <c r="DS272" i="6"/>
  <c r="DR272" i="6"/>
  <c r="DQ272" i="6"/>
  <c r="DP272" i="6"/>
  <c r="DO272" i="6"/>
  <c r="DN272" i="6"/>
  <c r="DM272" i="6"/>
  <c r="DL272" i="6"/>
  <c r="DK272" i="6"/>
  <c r="AO272" i="1"/>
  <c r="AN272" i="1"/>
  <c r="AM272" i="1"/>
  <c r="AL272" i="1"/>
  <c r="AK272" i="1"/>
  <c r="AJ272" i="1"/>
  <c r="AI272" i="1"/>
  <c r="AH272" i="1"/>
  <c r="AG272" i="1"/>
  <c r="AF272" i="1"/>
  <c r="AE272" i="1"/>
  <c r="U272" i="1"/>
  <c r="T272" i="1"/>
  <c r="S272" i="1"/>
  <c r="R272" i="1"/>
  <c r="Q272" i="1"/>
  <c r="P272" i="1"/>
  <c r="M272" i="1"/>
  <c r="L272" i="1"/>
  <c r="I272" i="1"/>
  <c r="H272" i="1"/>
  <c r="G272" i="1"/>
  <c r="F272" i="1"/>
  <c r="AW272" i="6"/>
  <c r="AX272" i="6" s="1"/>
  <c r="W272" i="6"/>
  <c r="N272" i="6"/>
  <c r="K272" i="6"/>
  <c r="EM271" i="6"/>
  <c r="EL271" i="6"/>
  <c r="EK271" i="6"/>
  <c r="EJ271" i="6"/>
  <c r="EI271" i="6"/>
  <c r="EH271" i="6"/>
  <c r="EG271" i="6"/>
  <c r="EF271" i="6"/>
  <c r="EE271" i="6"/>
  <c r="ED271" i="6"/>
  <c r="EC271" i="6"/>
  <c r="EB271" i="6"/>
  <c r="EA271" i="6"/>
  <c r="DZ271" i="6"/>
  <c r="DY271" i="6"/>
  <c r="DX271" i="6"/>
  <c r="DW271" i="6"/>
  <c r="DV271" i="6"/>
  <c r="DU271" i="6"/>
  <c r="DT271" i="6"/>
  <c r="DS271" i="6"/>
  <c r="DR271" i="6"/>
  <c r="DQ271" i="6"/>
  <c r="DP271" i="6"/>
  <c r="DO271" i="6"/>
  <c r="DN271" i="6"/>
  <c r="DM271" i="6"/>
  <c r="DL271" i="6"/>
  <c r="DK271" i="6"/>
  <c r="AO271" i="1"/>
  <c r="AN271" i="1"/>
  <c r="AM271" i="1"/>
  <c r="AL271" i="1"/>
  <c r="AK271" i="1"/>
  <c r="AJ271" i="1"/>
  <c r="AI271" i="1"/>
  <c r="AH271" i="1"/>
  <c r="AG271" i="1"/>
  <c r="AF271" i="1"/>
  <c r="AE271" i="1"/>
  <c r="U271" i="1"/>
  <c r="T271" i="1"/>
  <c r="S271" i="1"/>
  <c r="R271" i="1"/>
  <c r="Q271" i="1"/>
  <c r="P271" i="1"/>
  <c r="M271" i="1"/>
  <c r="L271" i="1"/>
  <c r="I271" i="1"/>
  <c r="H271" i="1"/>
  <c r="G271" i="1"/>
  <c r="F271" i="1"/>
  <c r="AW271" i="6"/>
  <c r="AX271" i="6" s="1"/>
  <c r="W271" i="6"/>
  <c r="N271" i="6"/>
  <c r="K271" i="6"/>
  <c r="EM270" i="6"/>
  <c r="EM274" i="6" s="1"/>
  <c r="EL270" i="6"/>
  <c r="EL274" i="6" s="1"/>
  <c r="EK270" i="6"/>
  <c r="EK274" i="6" s="1"/>
  <c r="EJ270" i="6"/>
  <c r="EJ274" i="6" s="1"/>
  <c r="EI270" i="6"/>
  <c r="EI274" i="6" s="1"/>
  <c r="EH270" i="6"/>
  <c r="EG270" i="6"/>
  <c r="EF270" i="6"/>
  <c r="EE270" i="6"/>
  <c r="EE274" i="6" s="1"/>
  <c r="ED270" i="6"/>
  <c r="ED274" i="6" s="1"/>
  <c r="EC270" i="6"/>
  <c r="EB270" i="6"/>
  <c r="EB274" i="6" s="1"/>
  <c r="EA270" i="6"/>
  <c r="DZ270" i="6"/>
  <c r="DZ274" i="6" s="1"/>
  <c r="DY270" i="6"/>
  <c r="DY274" i="6" s="1"/>
  <c r="DX270" i="6"/>
  <c r="DW270" i="6"/>
  <c r="DV270" i="6"/>
  <c r="DU270" i="6"/>
  <c r="DU274" i="6" s="1"/>
  <c r="DT270" i="6"/>
  <c r="DS270" i="6"/>
  <c r="DS274" i="6" s="1"/>
  <c r="DR270" i="6"/>
  <c r="DR274" i="6" s="1"/>
  <c r="DQ270" i="6"/>
  <c r="DQ274" i="6" s="1"/>
  <c r="DP270" i="6"/>
  <c r="DO270" i="6"/>
  <c r="DN270" i="6"/>
  <c r="DN274" i="6" s="1"/>
  <c r="DM270" i="6"/>
  <c r="DM274" i="6" s="1"/>
  <c r="DL270" i="6"/>
  <c r="DL274" i="6" s="1"/>
  <c r="DK270" i="6"/>
  <c r="DK274" i="6" s="1"/>
  <c r="J274" i="1"/>
  <c r="F270" i="1"/>
  <c r="AW270" i="6"/>
  <c r="W270" i="6"/>
  <c r="N270" i="6"/>
  <c r="K270" i="6"/>
  <c r="AW269" i="6"/>
  <c r="AX269" i="6" s="1"/>
  <c r="W269" i="6"/>
  <c r="N269" i="6"/>
  <c r="K269" i="6"/>
  <c r="AW268" i="6"/>
  <c r="AX268" i="6" s="1"/>
  <c r="W268" i="6"/>
  <c r="N268" i="6"/>
  <c r="K268" i="6"/>
  <c r="EM267" i="6"/>
  <c r="EL267" i="6"/>
  <c r="EK267" i="6"/>
  <c r="EJ267" i="6"/>
  <c r="EI267" i="6"/>
  <c r="EH267" i="6"/>
  <c r="EG267" i="6"/>
  <c r="EF267" i="6"/>
  <c r="EE267" i="6"/>
  <c r="ED267" i="6"/>
  <c r="EC267" i="6"/>
  <c r="EB267" i="6"/>
  <c r="EA267" i="6"/>
  <c r="DZ267" i="6"/>
  <c r="DY267" i="6"/>
  <c r="DX267" i="6"/>
  <c r="DW267" i="6"/>
  <c r="DV267" i="6"/>
  <c r="DU267" i="6"/>
  <c r="DT267" i="6"/>
  <c r="DS267" i="6"/>
  <c r="DR267" i="6"/>
  <c r="DQ267" i="6"/>
  <c r="DP267" i="6"/>
  <c r="DO267" i="6"/>
  <c r="DN267" i="6"/>
  <c r="DM267" i="6"/>
  <c r="DL267" i="6"/>
  <c r="DK267" i="6"/>
  <c r="AO267" i="1"/>
  <c r="AN267" i="1"/>
  <c r="AM267" i="1"/>
  <c r="AL267" i="1"/>
  <c r="AK267" i="1"/>
  <c r="AJ267" i="1"/>
  <c r="AI267" i="1"/>
  <c r="AH267" i="1"/>
  <c r="AG267" i="1"/>
  <c r="AF267" i="1"/>
  <c r="AE267" i="1"/>
  <c r="U267" i="1"/>
  <c r="T267" i="1"/>
  <c r="S267" i="1"/>
  <c r="R267" i="1"/>
  <c r="Q267" i="1"/>
  <c r="P267" i="1"/>
  <c r="M267" i="1"/>
  <c r="L267" i="1"/>
  <c r="I267" i="1"/>
  <c r="H267" i="1"/>
  <c r="G267" i="1"/>
  <c r="F267" i="1"/>
  <c r="AW267" i="6"/>
  <c r="AX267" i="6" s="1"/>
  <c r="W267" i="6"/>
  <c r="N267" i="6"/>
  <c r="K267" i="6"/>
  <c r="EM266" i="6"/>
  <c r="EL266" i="6"/>
  <c r="EK266" i="6"/>
  <c r="EJ266" i="6"/>
  <c r="EI266" i="6"/>
  <c r="EH266" i="6"/>
  <c r="EG266" i="6"/>
  <c r="EF266" i="6"/>
  <c r="EE266" i="6"/>
  <c r="ED266" i="6"/>
  <c r="EC266" i="6"/>
  <c r="EB266" i="6"/>
  <c r="EA266" i="6"/>
  <c r="DZ266" i="6"/>
  <c r="DY266" i="6"/>
  <c r="DX266" i="6"/>
  <c r="DW266" i="6"/>
  <c r="DV266" i="6"/>
  <c r="DU266" i="6"/>
  <c r="DT266" i="6"/>
  <c r="DS266" i="6"/>
  <c r="DR266" i="6"/>
  <c r="DQ266" i="6"/>
  <c r="DP266" i="6"/>
  <c r="DO266" i="6"/>
  <c r="DN266" i="6"/>
  <c r="DM266" i="6"/>
  <c r="DL266" i="6"/>
  <c r="DK266" i="6"/>
  <c r="AO266" i="1"/>
  <c r="AN266" i="1"/>
  <c r="AM266" i="1"/>
  <c r="AL266" i="1"/>
  <c r="AK266" i="1"/>
  <c r="AJ266" i="1"/>
  <c r="AI266" i="1"/>
  <c r="AH266" i="1"/>
  <c r="AG266" i="1"/>
  <c r="AF266" i="1"/>
  <c r="AE266" i="1"/>
  <c r="U266" i="1"/>
  <c r="T266" i="1"/>
  <c r="S266" i="1"/>
  <c r="R266" i="1"/>
  <c r="Q266" i="1"/>
  <c r="P266" i="1"/>
  <c r="M266" i="1"/>
  <c r="L266" i="1"/>
  <c r="I266" i="1"/>
  <c r="H266" i="1"/>
  <c r="G266" i="1"/>
  <c r="F266" i="1"/>
  <c r="AW266" i="6"/>
  <c r="AX266" i="6" s="1"/>
  <c r="W266" i="6"/>
  <c r="N266" i="6"/>
  <c r="K266" i="6"/>
  <c r="EM265" i="6"/>
  <c r="EM269" i="6" s="1"/>
  <c r="EL265" i="6"/>
  <c r="EL269" i="6" s="1"/>
  <c r="EK265" i="6"/>
  <c r="EK269" i="6" s="1"/>
  <c r="EJ265" i="6"/>
  <c r="EJ269" i="6" s="1"/>
  <c r="EI265" i="6"/>
  <c r="EI269" i="6" s="1"/>
  <c r="EH265" i="6"/>
  <c r="EH269" i="6" s="1"/>
  <c r="EG265" i="6"/>
  <c r="EG269" i="6" s="1"/>
  <c r="EF265" i="6"/>
  <c r="EF269" i="6" s="1"/>
  <c r="EE265" i="6"/>
  <c r="EE269" i="6" s="1"/>
  <c r="ED265" i="6"/>
  <c r="ED269" i="6" s="1"/>
  <c r="EC265" i="6"/>
  <c r="EC269" i="6" s="1"/>
  <c r="EB265" i="6"/>
  <c r="EB269" i="6" s="1"/>
  <c r="EA265" i="6"/>
  <c r="EA269" i="6" s="1"/>
  <c r="DZ265" i="6"/>
  <c r="DZ269" i="6" s="1"/>
  <c r="DY265" i="6"/>
  <c r="DY269" i="6" s="1"/>
  <c r="DX265" i="6"/>
  <c r="DX269" i="6" s="1"/>
  <c r="DW265" i="6"/>
  <c r="DV265" i="6"/>
  <c r="DV269" i="6" s="1"/>
  <c r="DU265" i="6"/>
  <c r="DU269" i="6" s="1"/>
  <c r="DT265" i="6"/>
  <c r="DT269" i="6" s="1"/>
  <c r="DS265" i="6"/>
  <c r="DS269" i="6" s="1"/>
  <c r="DR265" i="6"/>
  <c r="DR269" i="6" s="1"/>
  <c r="DQ265" i="6"/>
  <c r="DQ269" i="6" s="1"/>
  <c r="DP265" i="6"/>
  <c r="DP269" i="6" s="1"/>
  <c r="DO265" i="6"/>
  <c r="DO269" i="6" s="1"/>
  <c r="DN265" i="6"/>
  <c r="DN269" i="6" s="1"/>
  <c r="DM265" i="6"/>
  <c r="DM269" i="6" s="1"/>
  <c r="DL265" i="6"/>
  <c r="DL269" i="6" s="1"/>
  <c r="DK265" i="6"/>
  <c r="DK269" i="6" s="1"/>
  <c r="J269" i="1"/>
  <c r="AW265" i="6"/>
  <c r="W265" i="6"/>
  <c r="N265" i="6"/>
  <c r="K265" i="6"/>
  <c r="AW264" i="6"/>
  <c r="AX264" i="6" s="1"/>
  <c r="W264" i="6"/>
  <c r="N264" i="6"/>
  <c r="K264" i="6"/>
  <c r="AW263" i="6"/>
  <c r="AX263" i="6" s="1"/>
  <c r="W263" i="6"/>
  <c r="N263" i="6"/>
  <c r="K263" i="6"/>
  <c r="EM262" i="6"/>
  <c r="EL262" i="6"/>
  <c r="EK262" i="6"/>
  <c r="EJ262" i="6"/>
  <c r="EI262" i="6"/>
  <c r="EH262" i="6"/>
  <c r="EG262" i="6"/>
  <c r="EF262" i="6"/>
  <c r="EE262" i="6"/>
  <c r="ED262" i="6"/>
  <c r="EC262" i="6"/>
  <c r="EB262" i="6"/>
  <c r="EA262" i="6"/>
  <c r="DZ262" i="6"/>
  <c r="DY262" i="6"/>
  <c r="DX262" i="6"/>
  <c r="DW262" i="6"/>
  <c r="DV262" i="6"/>
  <c r="DU262" i="6"/>
  <c r="DT262" i="6"/>
  <c r="DS262" i="6"/>
  <c r="DR262" i="6"/>
  <c r="DQ262" i="6"/>
  <c r="DP262" i="6"/>
  <c r="DO262" i="6"/>
  <c r="DN262" i="6"/>
  <c r="DM262" i="6"/>
  <c r="DL262" i="6"/>
  <c r="DK262" i="6"/>
  <c r="AO262" i="1"/>
  <c r="AN262" i="1"/>
  <c r="AM262" i="1"/>
  <c r="AL262" i="1"/>
  <c r="AK262" i="1"/>
  <c r="AJ262" i="1"/>
  <c r="AI262" i="1"/>
  <c r="AH262" i="1"/>
  <c r="AG262" i="1"/>
  <c r="AF262" i="1"/>
  <c r="AE262" i="1"/>
  <c r="U262" i="1"/>
  <c r="T262" i="1"/>
  <c r="S262" i="1"/>
  <c r="R262" i="1"/>
  <c r="Q262" i="1"/>
  <c r="P262" i="1"/>
  <c r="M262" i="1"/>
  <c r="L262" i="1"/>
  <c r="I262" i="1"/>
  <c r="H262" i="1"/>
  <c r="G262" i="1"/>
  <c r="F262" i="1"/>
  <c r="AW262" i="6"/>
  <c r="AX262" i="6" s="1"/>
  <c r="W262" i="6"/>
  <c r="N262" i="6"/>
  <c r="K262" i="6"/>
  <c r="EM261" i="6"/>
  <c r="EL261" i="6"/>
  <c r="EK261" i="6"/>
  <c r="EJ261" i="6"/>
  <c r="EI261" i="6"/>
  <c r="EH261" i="6"/>
  <c r="EG261" i="6"/>
  <c r="EF261" i="6"/>
  <c r="EE261" i="6"/>
  <c r="ED261" i="6"/>
  <c r="EC261" i="6"/>
  <c r="EB261" i="6"/>
  <c r="EA261" i="6"/>
  <c r="DZ261" i="6"/>
  <c r="DY261" i="6"/>
  <c r="DX261" i="6"/>
  <c r="DW261" i="6"/>
  <c r="DV261" i="6"/>
  <c r="DU261" i="6"/>
  <c r="DT261" i="6"/>
  <c r="DS261" i="6"/>
  <c r="DR261" i="6"/>
  <c r="DQ261" i="6"/>
  <c r="DP261" i="6"/>
  <c r="DO261" i="6"/>
  <c r="DN261" i="6"/>
  <c r="DM261" i="6"/>
  <c r="DL261" i="6"/>
  <c r="DK261" i="6"/>
  <c r="AO261" i="1"/>
  <c r="AN261" i="1"/>
  <c r="AM261" i="1"/>
  <c r="AL261" i="1"/>
  <c r="AK261" i="1"/>
  <c r="AJ261" i="1"/>
  <c r="AI261" i="1"/>
  <c r="AH261" i="1"/>
  <c r="AG261" i="1"/>
  <c r="AF261" i="1"/>
  <c r="AE261" i="1"/>
  <c r="U261" i="1"/>
  <c r="T261" i="1"/>
  <c r="S261" i="1"/>
  <c r="R261" i="1"/>
  <c r="Q261" i="1"/>
  <c r="P261" i="1"/>
  <c r="M261" i="1"/>
  <c r="L261" i="1"/>
  <c r="I261" i="1"/>
  <c r="H261" i="1"/>
  <c r="G261" i="1"/>
  <c r="F261" i="1"/>
  <c r="AW261" i="6"/>
  <c r="AX261" i="6" s="1"/>
  <c r="W261" i="6"/>
  <c r="N261" i="6"/>
  <c r="K261" i="6"/>
  <c r="EM260" i="6"/>
  <c r="EM264" i="6" s="1"/>
  <c r="EL260" i="6"/>
  <c r="EL264" i="6" s="1"/>
  <c r="EK260" i="6"/>
  <c r="EK264" i="6" s="1"/>
  <c r="EJ260" i="6"/>
  <c r="EJ264" i="6" s="1"/>
  <c r="EI260" i="6"/>
  <c r="EI264" i="6" s="1"/>
  <c r="EH260" i="6"/>
  <c r="EH264" i="6" s="1"/>
  <c r="EG260" i="6"/>
  <c r="EF260" i="6"/>
  <c r="EE260" i="6"/>
  <c r="EE264" i="6" s="1"/>
  <c r="ED260" i="6"/>
  <c r="ED264" i="6" s="1"/>
  <c r="EC260" i="6"/>
  <c r="EB260" i="6"/>
  <c r="EB264" i="6" s="1"/>
  <c r="EA260" i="6"/>
  <c r="EA264" i="6" s="1"/>
  <c r="DZ260" i="6"/>
  <c r="DZ264" i="6" s="1"/>
  <c r="DY260" i="6"/>
  <c r="DX260" i="6"/>
  <c r="DW260" i="6"/>
  <c r="DV260" i="6"/>
  <c r="DU260" i="6"/>
  <c r="DU264" i="6" s="1"/>
  <c r="DT260" i="6"/>
  <c r="DS260" i="6"/>
  <c r="DS264" i="6" s="1"/>
  <c r="DR260" i="6"/>
  <c r="DR264" i="6" s="1"/>
  <c r="DQ260" i="6"/>
  <c r="DQ264" i="6" s="1"/>
  <c r="DP260" i="6"/>
  <c r="DP264" i="6" s="1"/>
  <c r="DO260" i="6"/>
  <c r="DN260" i="6"/>
  <c r="DN264" i="6" s="1"/>
  <c r="DM260" i="6"/>
  <c r="DM264" i="6" s="1"/>
  <c r="DL260" i="6"/>
  <c r="DL264" i="6" s="1"/>
  <c r="DK260" i="6"/>
  <c r="DK264" i="6" s="1"/>
  <c r="R260" i="1"/>
  <c r="J264" i="1"/>
  <c r="F260" i="1"/>
  <c r="AW260" i="6"/>
  <c r="W260" i="6"/>
  <c r="N260" i="6"/>
  <c r="K260" i="6"/>
  <c r="AW259" i="6"/>
  <c r="AX259" i="6" s="1"/>
  <c r="W259" i="6"/>
  <c r="N259" i="6"/>
  <c r="K259" i="6"/>
  <c r="EM258" i="6"/>
  <c r="EL258" i="6"/>
  <c r="EK258" i="6"/>
  <c r="EJ258" i="6"/>
  <c r="EI258" i="6"/>
  <c r="EH258" i="6"/>
  <c r="EG258" i="6"/>
  <c r="EF258" i="6"/>
  <c r="EE258" i="6"/>
  <c r="ED258" i="6"/>
  <c r="EC258" i="6"/>
  <c r="EB258" i="6"/>
  <c r="EA258" i="6"/>
  <c r="DZ258" i="6"/>
  <c r="DY258" i="6"/>
  <c r="DX258" i="6"/>
  <c r="DW258" i="6"/>
  <c r="DV258" i="6"/>
  <c r="DU258" i="6"/>
  <c r="DT258" i="6"/>
  <c r="DS258" i="6"/>
  <c r="DR258" i="6"/>
  <c r="DQ258" i="6"/>
  <c r="DP258" i="6"/>
  <c r="DO258" i="6"/>
  <c r="DN258" i="6"/>
  <c r="DM258" i="6"/>
  <c r="DL258" i="6"/>
  <c r="DK258" i="6"/>
  <c r="AW258" i="6"/>
  <c r="AX258" i="6" s="1"/>
  <c r="W258" i="6"/>
  <c r="N258" i="6"/>
  <c r="K258" i="6"/>
  <c r="EM257" i="6"/>
  <c r="EL257" i="6"/>
  <c r="EK257" i="6"/>
  <c r="EJ257" i="6"/>
  <c r="EI257" i="6"/>
  <c r="EH257" i="6"/>
  <c r="EG257" i="6"/>
  <c r="EF257" i="6"/>
  <c r="EE257" i="6"/>
  <c r="ED257" i="6"/>
  <c r="EC257" i="6"/>
  <c r="EB257" i="6"/>
  <c r="EA257" i="6"/>
  <c r="DZ257" i="6"/>
  <c r="DY257" i="6"/>
  <c r="DX257" i="6"/>
  <c r="DW257" i="6"/>
  <c r="DV257" i="6"/>
  <c r="DU257" i="6"/>
  <c r="DT257" i="6"/>
  <c r="DS257" i="6"/>
  <c r="DR257" i="6"/>
  <c r="DQ257" i="6"/>
  <c r="DP257" i="6"/>
  <c r="DO257" i="6"/>
  <c r="DN257" i="6"/>
  <c r="DM257" i="6"/>
  <c r="DL257" i="6"/>
  <c r="DK257" i="6"/>
  <c r="AO257" i="1"/>
  <c r="AN257" i="1"/>
  <c r="AM257" i="1"/>
  <c r="AL257" i="1"/>
  <c r="AK257" i="1"/>
  <c r="AJ257" i="1"/>
  <c r="AI257" i="1"/>
  <c r="AH257" i="1"/>
  <c r="AG257" i="1"/>
  <c r="AF257" i="1"/>
  <c r="AE257" i="1"/>
  <c r="U257" i="1"/>
  <c r="T257" i="1"/>
  <c r="S257" i="1"/>
  <c r="R257" i="1"/>
  <c r="Q257" i="1"/>
  <c r="P257" i="1"/>
  <c r="M257" i="1"/>
  <c r="L257" i="1"/>
  <c r="I257" i="1"/>
  <c r="H257" i="1"/>
  <c r="G257" i="1"/>
  <c r="F257" i="1"/>
  <c r="AW257" i="6"/>
  <c r="AX257" i="6" s="1"/>
  <c r="W257" i="6"/>
  <c r="N257" i="6"/>
  <c r="K257" i="6"/>
  <c r="EM256" i="6"/>
  <c r="EM259" i="6" s="1"/>
  <c r="EL256" i="6"/>
  <c r="EL259" i="6" s="1"/>
  <c r="EK256" i="6"/>
  <c r="EK259" i="6" s="1"/>
  <c r="EJ256" i="6"/>
  <c r="EJ259" i="6" s="1"/>
  <c r="EI256" i="6"/>
  <c r="EI259" i="6" s="1"/>
  <c r="EH256" i="6"/>
  <c r="EH259" i="6" s="1"/>
  <c r="EG256" i="6"/>
  <c r="EG259" i="6" s="1"/>
  <c r="EF256" i="6"/>
  <c r="EF259" i="6" s="1"/>
  <c r="EE256" i="6"/>
  <c r="EE259" i="6" s="1"/>
  <c r="ED256" i="6"/>
  <c r="ED259" i="6" s="1"/>
  <c r="EC256" i="6"/>
  <c r="EC259" i="6" s="1"/>
  <c r="EB256" i="6"/>
  <c r="EB259" i="6" s="1"/>
  <c r="EA256" i="6"/>
  <c r="EA259" i="6" s="1"/>
  <c r="DZ256" i="6"/>
  <c r="DZ259" i="6" s="1"/>
  <c r="DY256" i="6"/>
  <c r="DY259" i="6" s="1"/>
  <c r="DX256" i="6"/>
  <c r="DX259" i="6" s="1"/>
  <c r="DW256" i="6"/>
  <c r="DW259" i="6" s="1"/>
  <c r="DV256" i="6"/>
  <c r="DV259" i="6" s="1"/>
  <c r="DU256" i="6"/>
  <c r="DU259" i="6" s="1"/>
  <c r="DT256" i="6"/>
  <c r="DT259" i="6" s="1"/>
  <c r="DS256" i="6"/>
  <c r="DS259" i="6" s="1"/>
  <c r="DR256" i="6"/>
  <c r="DR259" i="6" s="1"/>
  <c r="DQ256" i="6"/>
  <c r="DQ259" i="6" s="1"/>
  <c r="DP256" i="6"/>
  <c r="DP259" i="6" s="1"/>
  <c r="DO256" i="6"/>
  <c r="DO259" i="6" s="1"/>
  <c r="DN256" i="6"/>
  <c r="DN259" i="6" s="1"/>
  <c r="DM256" i="6"/>
  <c r="DM259" i="6" s="1"/>
  <c r="DL256" i="6"/>
  <c r="DL259" i="6" s="1"/>
  <c r="DK256" i="6"/>
  <c r="DK259" i="6" s="1"/>
  <c r="J259" i="1"/>
  <c r="AW256" i="6"/>
  <c r="W256" i="6"/>
  <c r="N256" i="6"/>
  <c r="K256" i="6"/>
  <c r="AW255" i="6"/>
  <c r="AX255" i="6" s="1"/>
  <c r="W255" i="6"/>
  <c r="N255" i="6"/>
  <c r="K255" i="6"/>
  <c r="AW254" i="6"/>
  <c r="AX254" i="6" s="1"/>
  <c r="W254" i="6"/>
  <c r="N254" i="6"/>
  <c r="K254" i="6"/>
  <c r="EM253" i="6"/>
  <c r="EL253" i="6"/>
  <c r="EK253" i="6"/>
  <c r="EJ253" i="6"/>
  <c r="EI253" i="6"/>
  <c r="EH253" i="6"/>
  <c r="EG253" i="6"/>
  <c r="EF253" i="6"/>
  <c r="EE253" i="6"/>
  <c r="ED253" i="6"/>
  <c r="EC253" i="6"/>
  <c r="EB253" i="6"/>
  <c r="EA253" i="6"/>
  <c r="DZ253" i="6"/>
  <c r="DY253" i="6"/>
  <c r="DX253" i="6"/>
  <c r="DW253" i="6"/>
  <c r="DV253" i="6"/>
  <c r="DU253" i="6"/>
  <c r="DT253" i="6"/>
  <c r="DS253" i="6"/>
  <c r="DR253" i="6"/>
  <c r="DQ253" i="6"/>
  <c r="DP253" i="6"/>
  <c r="DO253" i="6"/>
  <c r="DN253" i="6"/>
  <c r="DM253" i="6"/>
  <c r="DL253" i="6"/>
  <c r="DK253" i="6"/>
  <c r="AO253" i="1"/>
  <c r="AN253" i="1"/>
  <c r="AM253" i="1"/>
  <c r="AL253" i="1"/>
  <c r="AK253" i="1"/>
  <c r="AJ253" i="1"/>
  <c r="AI253" i="1"/>
  <c r="AH253" i="1"/>
  <c r="AG253" i="1"/>
  <c r="AF253" i="1"/>
  <c r="AE253" i="1"/>
  <c r="U253" i="1"/>
  <c r="T253" i="1"/>
  <c r="S253" i="1"/>
  <c r="R253" i="1"/>
  <c r="Q253" i="1"/>
  <c r="P253" i="1"/>
  <c r="M253" i="1"/>
  <c r="L253" i="1"/>
  <c r="I253" i="1"/>
  <c r="H253" i="1"/>
  <c r="G253" i="1"/>
  <c r="F253" i="1"/>
  <c r="AW253" i="6"/>
  <c r="W253" i="6"/>
  <c r="N253" i="6"/>
  <c r="K253" i="6"/>
  <c r="EM252" i="6"/>
  <c r="EM255" i="6" s="1"/>
  <c r="EL252" i="6"/>
  <c r="EL255" i="6" s="1"/>
  <c r="EK252" i="6"/>
  <c r="EK255" i="6" s="1"/>
  <c r="EJ252" i="6"/>
  <c r="EJ255" i="6" s="1"/>
  <c r="EI252" i="6"/>
  <c r="EI255" i="6" s="1"/>
  <c r="EH252" i="6"/>
  <c r="EG252" i="6"/>
  <c r="EG255" i="6" s="1"/>
  <c r="EF252" i="6"/>
  <c r="EE252" i="6"/>
  <c r="ED252" i="6"/>
  <c r="EC252" i="6"/>
  <c r="EB252" i="6"/>
  <c r="EA252" i="6"/>
  <c r="DZ252" i="6"/>
  <c r="DY252" i="6"/>
  <c r="DX252" i="6"/>
  <c r="DW252" i="6"/>
  <c r="DV252" i="6"/>
  <c r="DU252" i="6"/>
  <c r="DU255" i="6" s="1"/>
  <c r="DT252" i="6"/>
  <c r="DS252" i="6"/>
  <c r="DR252" i="6"/>
  <c r="DQ252" i="6"/>
  <c r="DP252" i="6"/>
  <c r="DO252" i="6"/>
  <c r="DN252" i="6"/>
  <c r="DN255" i="6" s="1"/>
  <c r="DM252" i="6"/>
  <c r="DM255" i="6" s="1"/>
  <c r="DL252" i="6"/>
  <c r="DL255" i="6" s="1"/>
  <c r="DK252" i="6"/>
  <c r="DK255" i="6" s="1"/>
  <c r="J255" i="1"/>
  <c r="AW252" i="6"/>
  <c r="W252" i="6"/>
  <c r="N252" i="6"/>
  <c r="K252" i="6"/>
  <c r="AW251" i="6"/>
  <c r="AX251" i="6" s="1"/>
  <c r="W251" i="6"/>
  <c r="N251" i="6"/>
  <c r="K251" i="6"/>
  <c r="AW250" i="6"/>
  <c r="AX250" i="6" s="1"/>
  <c r="W250" i="6"/>
  <c r="N250" i="6"/>
  <c r="K250" i="6"/>
  <c r="EM249" i="6"/>
  <c r="EL249" i="6"/>
  <c r="EK249" i="6"/>
  <c r="EJ249" i="6"/>
  <c r="EI249" i="6"/>
  <c r="EH249" i="6"/>
  <c r="EG249" i="6"/>
  <c r="EF249" i="6"/>
  <c r="EE249" i="6"/>
  <c r="ED249" i="6"/>
  <c r="EC249" i="6"/>
  <c r="EB249" i="6"/>
  <c r="EA249" i="6"/>
  <c r="DZ249" i="6"/>
  <c r="DY249" i="6"/>
  <c r="DX249" i="6"/>
  <c r="DW249" i="6"/>
  <c r="DV249" i="6"/>
  <c r="DU249" i="6"/>
  <c r="DT249" i="6"/>
  <c r="DS249" i="6"/>
  <c r="DR249" i="6"/>
  <c r="DQ249" i="6"/>
  <c r="DP249" i="6"/>
  <c r="DO249" i="6"/>
  <c r="DN249" i="6"/>
  <c r="DM249" i="6"/>
  <c r="DL249" i="6"/>
  <c r="DK249" i="6"/>
  <c r="AO249" i="1"/>
  <c r="AN249" i="1"/>
  <c r="AM249" i="1"/>
  <c r="AL249" i="1"/>
  <c r="AK249" i="1"/>
  <c r="AJ249" i="1"/>
  <c r="AI249" i="1"/>
  <c r="AH249" i="1"/>
  <c r="AG249" i="1"/>
  <c r="AF249" i="1"/>
  <c r="AE249" i="1"/>
  <c r="U249" i="1"/>
  <c r="T249" i="1"/>
  <c r="S249" i="1"/>
  <c r="R249" i="1"/>
  <c r="Q249" i="1"/>
  <c r="P249" i="1"/>
  <c r="M249" i="1"/>
  <c r="L249" i="1"/>
  <c r="I249" i="1"/>
  <c r="H249" i="1"/>
  <c r="G249" i="1"/>
  <c r="F249" i="1"/>
  <c r="AW249" i="6"/>
  <c r="AX249" i="6" s="1"/>
  <c r="W249" i="6"/>
  <c r="N249" i="6"/>
  <c r="K249" i="6"/>
  <c r="EM248" i="6"/>
  <c r="EL248" i="6"/>
  <c r="EK248" i="6"/>
  <c r="EJ248" i="6"/>
  <c r="EI248" i="6"/>
  <c r="EH248" i="6"/>
  <c r="EG248" i="6"/>
  <c r="EF248" i="6"/>
  <c r="EE248" i="6"/>
  <c r="ED248" i="6"/>
  <c r="EC248" i="6"/>
  <c r="EB248" i="6"/>
  <c r="EA248" i="6"/>
  <c r="DZ248" i="6"/>
  <c r="DY248" i="6"/>
  <c r="DX248" i="6"/>
  <c r="DW248" i="6"/>
  <c r="DV248" i="6"/>
  <c r="DU248" i="6"/>
  <c r="DT248" i="6"/>
  <c r="DS248" i="6"/>
  <c r="DR248" i="6"/>
  <c r="DQ248" i="6"/>
  <c r="DP248" i="6"/>
  <c r="DO248" i="6"/>
  <c r="DN248" i="6"/>
  <c r="DM248" i="6"/>
  <c r="DL248" i="6"/>
  <c r="DK248" i="6"/>
  <c r="AO248" i="1"/>
  <c r="AN248" i="1"/>
  <c r="AM248" i="1"/>
  <c r="AL248" i="1"/>
  <c r="AK248" i="1"/>
  <c r="AJ248" i="1"/>
  <c r="AI248" i="1"/>
  <c r="AH248" i="1"/>
  <c r="AG248" i="1"/>
  <c r="AF248" i="1"/>
  <c r="AE248" i="1"/>
  <c r="U248" i="1"/>
  <c r="T248" i="1"/>
  <c r="S248" i="1"/>
  <c r="R248" i="1"/>
  <c r="Q248" i="1"/>
  <c r="P248" i="1"/>
  <c r="M248" i="1"/>
  <c r="L248" i="1"/>
  <c r="I248" i="1"/>
  <c r="H248" i="1"/>
  <c r="G248" i="1"/>
  <c r="F248" i="1"/>
  <c r="AW248" i="6"/>
  <c r="AX248" i="6" s="1"/>
  <c r="W248" i="6"/>
  <c r="N248" i="6"/>
  <c r="K248" i="6"/>
  <c r="EM247" i="6"/>
  <c r="EL247" i="6"/>
  <c r="EK247" i="6"/>
  <c r="EJ247" i="6"/>
  <c r="EI247" i="6"/>
  <c r="EH247" i="6"/>
  <c r="EG247" i="6"/>
  <c r="EF247" i="6"/>
  <c r="EE247" i="6"/>
  <c r="ED247" i="6"/>
  <c r="EC247" i="6"/>
  <c r="EB247" i="6"/>
  <c r="EA247" i="6"/>
  <c r="DZ247" i="6"/>
  <c r="DY247" i="6"/>
  <c r="DX247" i="6"/>
  <c r="DW247" i="6"/>
  <c r="DV247" i="6"/>
  <c r="DU247" i="6"/>
  <c r="DT247" i="6"/>
  <c r="DS247" i="6"/>
  <c r="DR247" i="6"/>
  <c r="DQ247" i="6"/>
  <c r="DP247" i="6"/>
  <c r="DO247" i="6"/>
  <c r="DN247" i="6"/>
  <c r="DM247" i="6"/>
  <c r="DL247" i="6"/>
  <c r="DK247" i="6"/>
  <c r="AO247" i="1"/>
  <c r="AN247" i="1"/>
  <c r="AM247" i="1"/>
  <c r="AL247" i="1"/>
  <c r="AK247" i="1"/>
  <c r="AJ247" i="1"/>
  <c r="AI247" i="1"/>
  <c r="AH247" i="1"/>
  <c r="AG247" i="1"/>
  <c r="AF247" i="1"/>
  <c r="AE247" i="1"/>
  <c r="U247" i="1"/>
  <c r="T247" i="1"/>
  <c r="S247" i="1"/>
  <c r="R247" i="1"/>
  <c r="Q247" i="1"/>
  <c r="P247" i="1"/>
  <c r="M247" i="1"/>
  <c r="L247" i="1"/>
  <c r="I247" i="1"/>
  <c r="H247" i="1"/>
  <c r="G247" i="1"/>
  <c r="F247" i="1"/>
  <c r="AW247" i="6"/>
  <c r="AX247" i="6" s="1"/>
  <c r="W247" i="6"/>
  <c r="N247" i="6"/>
  <c r="K247" i="6"/>
  <c r="EM246" i="6"/>
  <c r="EL246" i="6"/>
  <c r="EK246" i="6"/>
  <c r="EJ246" i="6"/>
  <c r="EI246" i="6"/>
  <c r="EH246" i="6"/>
  <c r="EG246" i="6"/>
  <c r="EF246" i="6"/>
  <c r="EE246" i="6"/>
  <c r="ED246" i="6"/>
  <c r="EC246" i="6"/>
  <c r="EB246" i="6"/>
  <c r="EA246" i="6"/>
  <c r="DZ246" i="6"/>
  <c r="DY246" i="6"/>
  <c r="DX246" i="6"/>
  <c r="DW246" i="6"/>
  <c r="DV246" i="6"/>
  <c r="DU246" i="6"/>
  <c r="DT246" i="6"/>
  <c r="DS246" i="6"/>
  <c r="DR246" i="6"/>
  <c r="DQ246" i="6"/>
  <c r="DP246" i="6"/>
  <c r="DO246" i="6"/>
  <c r="DN246" i="6"/>
  <c r="DM246" i="6"/>
  <c r="DL246" i="6"/>
  <c r="DK246" i="6"/>
  <c r="AO246" i="1"/>
  <c r="AN246" i="1"/>
  <c r="AM246" i="1"/>
  <c r="AL246" i="1"/>
  <c r="AK246" i="1"/>
  <c r="AJ246" i="1"/>
  <c r="AI246" i="1"/>
  <c r="AH246" i="1"/>
  <c r="AG246" i="1"/>
  <c r="AF246" i="1"/>
  <c r="AE246" i="1"/>
  <c r="U246" i="1"/>
  <c r="T246" i="1"/>
  <c r="S246" i="1"/>
  <c r="R246" i="1"/>
  <c r="Q246" i="1"/>
  <c r="P246" i="1"/>
  <c r="M246" i="1"/>
  <c r="L246" i="1"/>
  <c r="I246" i="1"/>
  <c r="H246" i="1"/>
  <c r="G246" i="1"/>
  <c r="F246" i="1"/>
  <c r="AW246" i="6"/>
  <c r="W246" i="6"/>
  <c r="N246" i="6"/>
  <c r="K246" i="6"/>
  <c r="EM245" i="6"/>
  <c r="EL245" i="6"/>
  <c r="EK245" i="6"/>
  <c r="EJ245" i="6"/>
  <c r="EI245" i="6"/>
  <c r="EH245" i="6"/>
  <c r="EG245" i="6"/>
  <c r="EF245" i="6"/>
  <c r="EE245" i="6"/>
  <c r="ED245" i="6"/>
  <c r="EC245" i="6"/>
  <c r="EB245" i="6"/>
  <c r="EA245" i="6"/>
  <c r="DZ245" i="6"/>
  <c r="DY245" i="6"/>
  <c r="DX245" i="6"/>
  <c r="DW245" i="6"/>
  <c r="DV245" i="6"/>
  <c r="DU245" i="6"/>
  <c r="DT245" i="6"/>
  <c r="DS245" i="6"/>
  <c r="DR245" i="6"/>
  <c r="DQ245" i="6"/>
  <c r="DP245" i="6"/>
  <c r="DO245" i="6"/>
  <c r="DN245" i="6"/>
  <c r="DM245" i="6"/>
  <c r="DL245" i="6"/>
  <c r="DK245" i="6"/>
  <c r="AO245" i="1"/>
  <c r="AN245" i="1"/>
  <c r="AM245" i="1"/>
  <c r="AL245" i="1"/>
  <c r="AK245" i="1"/>
  <c r="AJ245" i="1"/>
  <c r="AI245" i="1"/>
  <c r="AH245" i="1"/>
  <c r="AG245" i="1"/>
  <c r="AF245" i="1"/>
  <c r="AE245" i="1"/>
  <c r="U245" i="1"/>
  <c r="T245" i="1"/>
  <c r="S245" i="1"/>
  <c r="R245" i="1"/>
  <c r="Q245" i="1"/>
  <c r="P245" i="1"/>
  <c r="M245" i="1"/>
  <c r="L245" i="1"/>
  <c r="I245" i="1"/>
  <c r="H245" i="1"/>
  <c r="G245" i="1"/>
  <c r="F245" i="1"/>
  <c r="AW245" i="6"/>
  <c r="AX245" i="6" s="1"/>
  <c r="W245" i="6"/>
  <c r="N245" i="6"/>
  <c r="K245" i="6"/>
  <c r="EM244" i="6"/>
  <c r="EL244" i="6"/>
  <c r="EK244" i="6"/>
  <c r="EJ244" i="6"/>
  <c r="EI244" i="6"/>
  <c r="EH244" i="6"/>
  <c r="EG244" i="6"/>
  <c r="EF244" i="6"/>
  <c r="EE244" i="6"/>
  <c r="ED244" i="6"/>
  <c r="EC244" i="6"/>
  <c r="EB244" i="6"/>
  <c r="EA244" i="6"/>
  <c r="DZ244" i="6"/>
  <c r="DY244" i="6"/>
  <c r="DX244" i="6"/>
  <c r="DW244" i="6"/>
  <c r="DV244" i="6"/>
  <c r="DU244" i="6"/>
  <c r="DT244" i="6"/>
  <c r="DS244" i="6"/>
  <c r="DR244" i="6"/>
  <c r="DQ244" i="6"/>
  <c r="DP244" i="6"/>
  <c r="DO244" i="6"/>
  <c r="DN244" i="6"/>
  <c r="DM244" i="6"/>
  <c r="DL244" i="6"/>
  <c r="DK244" i="6"/>
  <c r="AO244" i="1"/>
  <c r="AN244" i="1"/>
  <c r="AM244" i="1"/>
  <c r="AL244" i="1"/>
  <c r="AK244" i="1"/>
  <c r="AJ244" i="1"/>
  <c r="AI244" i="1"/>
  <c r="AH244" i="1"/>
  <c r="AG244" i="1"/>
  <c r="AF244" i="1"/>
  <c r="AE244" i="1"/>
  <c r="U244" i="1"/>
  <c r="T244" i="1"/>
  <c r="S244" i="1"/>
  <c r="R244" i="1"/>
  <c r="Q244" i="1"/>
  <c r="P244" i="1"/>
  <c r="M244" i="1"/>
  <c r="L244" i="1"/>
  <c r="I244" i="1"/>
  <c r="H244" i="1"/>
  <c r="G244" i="1"/>
  <c r="F244" i="1"/>
  <c r="AW244" i="6"/>
  <c r="AX244" i="6" s="1"/>
  <c r="W244" i="6"/>
  <c r="N244" i="6"/>
  <c r="K244" i="6"/>
  <c r="EM243" i="6"/>
  <c r="EL243" i="6"/>
  <c r="EK243" i="6"/>
  <c r="EJ243" i="6"/>
  <c r="EI243" i="6"/>
  <c r="EH243" i="6"/>
  <c r="EG243" i="6"/>
  <c r="EF243" i="6"/>
  <c r="EE243" i="6"/>
  <c r="ED243" i="6"/>
  <c r="EC243" i="6"/>
  <c r="EB243" i="6"/>
  <c r="EA243" i="6"/>
  <c r="DZ243" i="6"/>
  <c r="DY243" i="6"/>
  <c r="DX243" i="6"/>
  <c r="DW243" i="6"/>
  <c r="DV243" i="6"/>
  <c r="DU243" i="6"/>
  <c r="DT243" i="6"/>
  <c r="DS243" i="6"/>
  <c r="DR243" i="6"/>
  <c r="DQ243" i="6"/>
  <c r="DP243" i="6"/>
  <c r="DO243" i="6"/>
  <c r="DN243" i="6"/>
  <c r="DM243" i="6"/>
  <c r="DL243" i="6"/>
  <c r="DK243" i="6"/>
  <c r="AO243" i="1"/>
  <c r="AN243" i="1"/>
  <c r="AM243" i="1"/>
  <c r="AL243" i="1"/>
  <c r="AK243" i="1"/>
  <c r="AJ243" i="1"/>
  <c r="AI243" i="1"/>
  <c r="AH243" i="1"/>
  <c r="AG243" i="1"/>
  <c r="AF243" i="1"/>
  <c r="AE243" i="1"/>
  <c r="U243" i="1"/>
  <c r="T243" i="1"/>
  <c r="S243" i="1"/>
  <c r="R243" i="1"/>
  <c r="Q243" i="1"/>
  <c r="P243" i="1"/>
  <c r="M243" i="1"/>
  <c r="L243" i="1"/>
  <c r="I243" i="1"/>
  <c r="H243" i="1"/>
  <c r="G243" i="1"/>
  <c r="F243" i="1"/>
  <c r="AW243" i="6"/>
  <c r="W243" i="6"/>
  <c r="N243" i="6"/>
  <c r="K243" i="6"/>
  <c r="EM242" i="6"/>
  <c r="EM251" i="6" s="1"/>
  <c r="EL242" i="6"/>
  <c r="EL251" i="6" s="1"/>
  <c r="EK242" i="6"/>
  <c r="EK251" i="6" s="1"/>
  <c r="EJ242" i="6"/>
  <c r="EJ251" i="6" s="1"/>
  <c r="EI242" i="6"/>
  <c r="EI251" i="6" s="1"/>
  <c r="EH242" i="6"/>
  <c r="EH251" i="6" s="1"/>
  <c r="EG242" i="6"/>
  <c r="EG251" i="6" s="1"/>
  <c r="EF242" i="6"/>
  <c r="EF251" i="6" s="1"/>
  <c r="EE242" i="6"/>
  <c r="EE251" i="6" s="1"/>
  <c r="ED242" i="6"/>
  <c r="ED251" i="6" s="1"/>
  <c r="EC242" i="6"/>
  <c r="EC251" i="6" s="1"/>
  <c r="EB242" i="6"/>
  <c r="EB251" i="6" s="1"/>
  <c r="EA242" i="6"/>
  <c r="EA251" i="6" s="1"/>
  <c r="DZ242" i="6"/>
  <c r="DZ251" i="6" s="1"/>
  <c r="DY242" i="6"/>
  <c r="DY251" i="6" s="1"/>
  <c r="DX242" i="6"/>
  <c r="DX251" i="6" s="1"/>
  <c r="DW242" i="6"/>
  <c r="DW251" i="6" s="1"/>
  <c r="DV242" i="6"/>
  <c r="DV251" i="6" s="1"/>
  <c r="DU242" i="6"/>
  <c r="DU251" i="6" s="1"/>
  <c r="DT242" i="6"/>
  <c r="DT251" i="6" s="1"/>
  <c r="DS242" i="6"/>
  <c r="DS251" i="6" s="1"/>
  <c r="DR242" i="6"/>
  <c r="DR251" i="6" s="1"/>
  <c r="DQ242" i="6"/>
  <c r="DQ251" i="6" s="1"/>
  <c r="DP242" i="6"/>
  <c r="DP251" i="6" s="1"/>
  <c r="DO242" i="6"/>
  <c r="DO251" i="6" s="1"/>
  <c r="DN242" i="6"/>
  <c r="DN251" i="6" s="1"/>
  <c r="DM242" i="6"/>
  <c r="DM251" i="6" s="1"/>
  <c r="DL242" i="6"/>
  <c r="DL251" i="6" s="1"/>
  <c r="DK242" i="6"/>
  <c r="DK251" i="6" s="1"/>
  <c r="J251" i="1"/>
  <c r="AW242" i="6"/>
  <c r="W242" i="6"/>
  <c r="N242" i="6"/>
  <c r="K242" i="6"/>
  <c r="AW241" i="6"/>
  <c r="AX241" i="6" s="1"/>
  <c r="W241" i="6"/>
  <c r="N241" i="6"/>
  <c r="K241" i="6"/>
  <c r="AW240" i="6"/>
  <c r="AX240" i="6" s="1"/>
  <c r="W240" i="6"/>
  <c r="N240" i="6"/>
  <c r="K240" i="6"/>
  <c r="EM239" i="6"/>
  <c r="EL239" i="6"/>
  <c r="EK239" i="6"/>
  <c r="EJ239" i="6"/>
  <c r="EI239" i="6"/>
  <c r="EH239" i="6"/>
  <c r="EG239" i="6"/>
  <c r="EF239" i="6"/>
  <c r="EE239" i="6"/>
  <c r="ED239" i="6"/>
  <c r="EC239" i="6"/>
  <c r="EB239" i="6"/>
  <c r="EA239" i="6"/>
  <c r="DZ239" i="6"/>
  <c r="DY239" i="6"/>
  <c r="DX239" i="6"/>
  <c r="DW239" i="6"/>
  <c r="DV239" i="6"/>
  <c r="DU239" i="6"/>
  <c r="DT239" i="6"/>
  <c r="DS239" i="6"/>
  <c r="DR239" i="6"/>
  <c r="DQ239" i="6"/>
  <c r="DP239" i="6"/>
  <c r="DO239" i="6"/>
  <c r="DN239" i="6"/>
  <c r="DM239" i="6"/>
  <c r="DL239" i="6"/>
  <c r="DK239" i="6"/>
  <c r="AO239" i="1"/>
  <c r="AN239" i="1"/>
  <c r="AM239" i="1"/>
  <c r="AL239" i="1"/>
  <c r="AK239" i="1"/>
  <c r="AJ239" i="1"/>
  <c r="AI239" i="1"/>
  <c r="AH239" i="1"/>
  <c r="AG239" i="1"/>
  <c r="AF239" i="1"/>
  <c r="AE239" i="1"/>
  <c r="U239" i="1"/>
  <c r="T239" i="1"/>
  <c r="S239" i="1"/>
  <c r="R239" i="1"/>
  <c r="Q239" i="1"/>
  <c r="P239" i="1"/>
  <c r="M239" i="1"/>
  <c r="L239" i="1"/>
  <c r="I239" i="1"/>
  <c r="H239" i="1"/>
  <c r="G239" i="1"/>
  <c r="F239" i="1"/>
  <c r="AW239" i="6"/>
  <c r="W239" i="6"/>
  <c r="N239" i="6"/>
  <c r="K239" i="6"/>
  <c r="EM238" i="6"/>
  <c r="EL238" i="6"/>
  <c r="EK238" i="6"/>
  <c r="EJ238" i="6"/>
  <c r="EI238" i="6"/>
  <c r="EH238" i="6"/>
  <c r="EG238" i="6"/>
  <c r="EF238" i="6"/>
  <c r="EE238" i="6"/>
  <c r="ED238" i="6"/>
  <c r="EC238" i="6"/>
  <c r="EB238" i="6"/>
  <c r="EA238" i="6"/>
  <c r="DZ238" i="6"/>
  <c r="DY238" i="6"/>
  <c r="DX238" i="6"/>
  <c r="DW238" i="6"/>
  <c r="DV238" i="6"/>
  <c r="DU238" i="6"/>
  <c r="DT238" i="6"/>
  <c r="DS238" i="6"/>
  <c r="DR238" i="6"/>
  <c r="DQ238" i="6"/>
  <c r="DP238" i="6"/>
  <c r="DO238" i="6"/>
  <c r="DN238" i="6"/>
  <c r="DM238" i="6"/>
  <c r="DL238" i="6"/>
  <c r="DK238" i="6"/>
  <c r="AO238" i="1"/>
  <c r="AN238" i="1"/>
  <c r="AM238" i="1"/>
  <c r="AL238" i="1"/>
  <c r="AK238" i="1"/>
  <c r="AJ238" i="1"/>
  <c r="AI238" i="1"/>
  <c r="AH238" i="1"/>
  <c r="AG238" i="1"/>
  <c r="AF238" i="1"/>
  <c r="AE238" i="1"/>
  <c r="U238" i="1"/>
  <c r="T238" i="1"/>
  <c r="S238" i="1"/>
  <c r="R238" i="1"/>
  <c r="Q238" i="1"/>
  <c r="P238" i="1"/>
  <c r="M238" i="1"/>
  <c r="L238" i="1"/>
  <c r="I238" i="1"/>
  <c r="H238" i="1"/>
  <c r="G238" i="1"/>
  <c r="F238" i="1"/>
  <c r="AW238" i="6"/>
  <c r="AX238" i="6" s="1"/>
  <c r="W238" i="6"/>
  <c r="N238" i="6"/>
  <c r="K238" i="6"/>
  <c r="EM237" i="6"/>
  <c r="EM241" i="6" s="1"/>
  <c r="EL237" i="6"/>
  <c r="EL241" i="6" s="1"/>
  <c r="EK237" i="6"/>
  <c r="EK241" i="6" s="1"/>
  <c r="EJ237" i="6"/>
  <c r="EJ241" i="6" s="1"/>
  <c r="EI237" i="6"/>
  <c r="EI241" i="6" s="1"/>
  <c r="EH237" i="6"/>
  <c r="EH241" i="6" s="1"/>
  <c r="EG237" i="6"/>
  <c r="EG241" i="6" s="1"/>
  <c r="EF237" i="6"/>
  <c r="EF241" i="6" s="1"/>
  <c r="EE237" i="6"/>
  <c r="EE241" i="6" s="1"/>
  <c r="ED237" i="6"/>
  <c r="ED241" i="6" s="1"/>
  <c r="EC237" i="6"/>
  <c r="EC241" i="6" s="1"/>
  <c r="EB237" i="6"/>
  <c r="EB241" i="6" s="1"/>
  <c r="EA237" i="6"/>
  <c r="EA241" i="6" s="1"/>
  <c r="DZ237" i="6"/>
  <c r="DZ241" i="6" s="1"/>
  <c r="DY237" i="6"/>
  <c r="DX237" i="6"/>
  <c r="DX241" i="6" s="1"/>
  <c r="DW237" i="6"/>
  <c r="DV237" i="6"/>
  <c r="DV241" i="6" s="1"/>
  <c r="DU237" i="6"/>
  <c r="DU241" i="6" s="1"/>
  <c r="DT237" i="6"/>
  <c r="DT241" i="6" s="1"/>
  <c r="DS237" i="6"/>
  <c r="DS241" i="6" s="1"/>
  <c r="DR237" i="6"/>
  <c r="DR241" i="6" s="1"/>
  <c r="DQ237" i="6"/>
  <c r="DQ241" i="6" s="1"/>
  <c r="DP237" i="6"/>
  <c r="DP241" i="6" s="1"/>
  <c r="DO237" i="6"/>
  <c r="DO241" i="6" s="1"/>
  <c r="DN237" i="6"/>
  <c r="DN241" i="6" s="1"/>
  <c r="DM237" i="6"/>
  <c r="DM241" i="6" s="1"/>
  <c r="DL237" i="6"/>
  <c r="DL241" i="6" s="1"/>
  <c r="DK237" i="6"/>
  <c r="DK241" i="6" s="1"/>
  <c r="J241" i="1"/>
  <c r="AW237" i="6"/>
  <c r="AX237" i="6" s="1"/>
  <c r="W237" i="6"/>
  <c r="N237" i="6"/>
  <c r="K237" i="6"/>
  <c r="AW236" i="6"/>
  <c r="AX236" i="6" s="1"/>
  <c r="W236" i="6"/>
  <c r="N236" i="6"/>
  <c r="K236" i="6"/>
  <c r="EM235" i="6"/>
  <c r="EL235" i="6"/>
  <c r="EK235" i="6"/>
  <c r="EJ235" i="6"/>
  <c r="EI235" i="6"/>
  <c r="EH235" i="6"/>
  <c r="EG235" i="6"/>
  <c r="EF235" i="6"/>
  <c r="EE235" i="6"/>
  <c r="ED235" i="6"/>
  <c r="EC235" i="6"/>
  <c r="EB235" i="6"/>
  <c r="EA235" i="6"/>
  <c r="DZ235" i="6"/>
  <c r="DY235" i="6"/>
  <c r="DX235" i="6"/>
  <c r="DW235" i="6"/>
  <c r="DV235" i="6"/>
  <c r="DU235" i="6"/>
  <c r="DT235" i="6"/>
  <c r="DS235" i="6"/>
  <c r="DR235" i="6"/>
  <c r="DQ235" i="6"/>
  <c r="DP235" i="6"/>
  <c r="DO235" i="6"/>
  <c r="DN235" i="6"/>
  <c r="DM235" i="6"/>
  <c r="DL235" i="6"/>
  <c r="DK235" i="6"/>
  <c r="AW235" i="6"/>
  <c r="AX235" i="6" s="1"/>
  <c r="W235" i="6"/>
  <c r="N235" i="6"/>
  <c r="K235" i="6"/>
  <c r="EM234" i="6"/>
  <c r="EL234" i="6"/>
  <c r="EK234" i="6"/>
  <c r="EJ234" i="6"/>
  <c r="EI234" i="6"/>
  <c r="EH234" i="6"/>
  <c r="EG234" i="6"/>
  <c r="EF234" i="6"/>
  <c r="EE234" i="6"/>
  <c r="ED234" i="6"/>
  <c r="EC234" i="6"/>
  <c r="EB234" i="6"/>
  <c r="EA234" i="6"/>
  <c r="DZ234" i="6"/>
  <c r="DY234" i="6"/>
  <c r="DX234" i="6"/>
  <c r="DW234" i="6"/>
  <c r="DV234" i="6"/>
  <c r="DU234" i="6"/>
  <c r="DT234" i="6"/>
  <c r="DS234" i="6"/>
  <c r="DR234" i="6"/>
  <c r="DQ234" i="6"/>
  <c r="DP234" i="6"/>
  <c r="DO234" i="6"/>
  <c r="DN234" i="6"/>
  <c r="DM234" i="6"/>
  <c r="DL234" i="6"/>
  <c r="DK234" i="6"/>
  <c r="AO234" i="1"/>
  <c r="AN234" i="1"/>
  <c r="AM234" i="1"/>
  <c r="AL234" i="1"/>
  <c r="AK234" i="1"/>
  <c r="AJ234" i="1"/>
  <c r="AI234" i="1"/>
  <c r="AH234" i="1"/>
  <c r="AG234" i="1"/>
  <c r="AF234" i="1"/>
  <c r="AE234" i="1"/>
  <c r="U234" i="1"/>
  <c r="T234" i="1"/>
  <c r="S234" i="1"/>
  <c r="R234" i="1"/>
  <c r="Q234" i="1"/>
  <c r="P234" i="1"/>
  <c r="M234" i="1"/>
  <c r="L234" i="1"/>
  <c r="I234" i="1"/>
  <c r="H234" i="1"/>
  <c r="G234" i="1"/>
  <c r="F234" i="1"/>
  <c r="AW234" i="6"/>
  <c r="AX234" i="6" s="1"/>
  <c r="W234" i="6"/>
  <c r="N234" i="6"/>
  <c r="K234" i="6"/>
  <c r="EM233" i="6"/>
  <c r="EM236" i="6" s="1"/>
  <c r="EL233" i="6"/>
  <c r="EL236" i="6" s="1"/>
  <c r="EK233" i="6"/>
  <c r="EK236" i="6" s="1"/>
  <c r="EJ233" i="6"/>
  <c r="EJ236" i="6" s="1"/>
  <c r="EI233" i="6"/>
  <c r="EI236" i="6" s="1"/>
  <c r="EH233" i="6"/>
  <c r="EH236" i="6" s="1"/>
  <c r="EG233" i="6"/>
  <c r="EG236" i="6" s="1"/>
  <c r="EF233" i="6"/>
  <c r="EF236" i="6" s="1"/>
  <c r="EE233" i="6"/>
  <c r="EE236" i="6" s="1"/>
  <c r="ED233" i="6"/>
  <c r="ED236" i="6" s="1"/>
  <c r="EC233" i="6"/>
  <c r="EC236" i="6" s="1"/>
  <c r="EB233" i="6"/>
  <c r="EB236" i="6" s="1"/>
  <c r="EA233" i="6"/>
  <c r="EA236" i="6" s="1"/>
  <c r="DZ233" i="6"/>
  <c r="DZ236" i="6" s="1"/>
  <c r="DY233" i="6"/>
  <c r="DY236" i="6" s="1"/>
  <c r="DX233" i="6"/>
  <c r="DX236" i="6" s="1"/>
  <c r="DW233" i="6"/>
  <c r="DW236" i="6" s="1"/>
  <c r="DV233" i="6"/>
  <c r="DV236" i="6" s="1"/>
  <c r="DU233" i="6"/>
  <c r="DU236" i="6" s="1"/>
  <c r="DT233" i="6"/>
  <c r="DT236" i="6" s="1"/>
  <c r="DS233" i="6"/>
  <c r="DS236" i="6" s="1"/>
  <c r="DR233" i="6"/>
  <c r="DR236" i="6" s="1"/>
  <c r="DQ233" i="6"/>
  <c r="DQ236" i="6" s="1"/>
  <c r="DP233" i="6"/>
  <c r="DP236" i="6" s="1"/>
  <c r="DO233" i="6"/>
  <c r="DO236" i="6" s="1"/>
  <c r="DN233" i="6"/>
  <c r="DN236" i="6" s="1"/>
  <c r="DM233" i="6"/>
  <c r="DM236" i="6" s="1"/>
  <c r="DL233" i="6"/>
  <c r="DL236" i="6" s="1"/>
  <c r="DK233" i="6"/>
  <c r="DK236" i="6" s="1"/>
  <c r="J236" i="1"/>
  <c r="AW233" i="6"/>
  <c r="AX233" i="6" s="1"/>
  <c r="W233" i="6"/>
  <c r="N233" i="6"/>
  <c r="K233" i="6"/>
  <c r="AW232" i="6"/>
  <c r="AX232" i="6" s="1"/>
  <c r="W232" i="6"/>
  <c r="N232" i="6"/>
  <c r="K232" i="6"/>
  <c r="AW231" i="6"/>
  <c r="AX231" i="6" s="1"/>
  <c r="W231" i="6"/>
  <c r="N231" i="6"/>
  <c r="K231" i="6"/>
  <c r="EM230" i="6"/>
  <c r="EL230" i="6"/>
  <c r="EK230" i="6"/>
  <c r="EJ230" i="6"/>
  <c r="EI230" i="6"/>
  <c r="EH230" i="6"/>
  <c r="EG230" i="6"/>
  <c r="EF230" i="6"/>
  <c r="EE230" i="6"/>
  <c r="ED230" i="6"/>
  <c r="EC230" i="6"/>
  <c r="EB230" i="6"/>
  <c r="EA230" i="6"/>
  <c r="DZ230" i="6"/>
  <c r="DY230" i="6"/>
  <c r="DX230" i="6"/>
  <c r="DW230" i="6"/>
  <c r="DV230" i="6"/>
  <c r="DU230" i="6"/>
  <c r="DT230" i="6"/>
  <c r="DS230" i="6"/>
  <c r="DR230" i="6"/>
  <c r="DQ230" i="6"/>
  <c r="DP230" i="6"/>
  <c r="DO230" i="6"/>
  <c r="DN230" i="6"/>
  <c r="DM230" i="6"/>
  <c r="DL230" i="6"/>
  <c r="DK230" i="6"/>
  <c r="AO230" i="1"/>
  <c r="AN230" i="1"/>
  <c r="AM230" i="1"/>
  <c r="AL230" i="1"/>
  <c r="AK230" i="1"/>
  <c r="AJ230" i="1"/>
  <c r="AI230" i="1"/>
  <c r="AH230" i="1"/>
  <c r="AG230" i="1"/>
  <c r="AF230" i="1"/>
  <c r="AE230" i="1"/>
  <c r="U230" i="1"/>
  <c r="T230" i="1"/>
  <c r="S230" i="1"/>
  <c r="R230" i="1"/>
  <c r="Q230" i="1"/>
  <c r="P230" i="1"/>
  <c r="M230" i="1"/>
  <c r="L230" i="1"/>
  <c r="I230" i="1"/>
  <c r="H230" i="1"/>
  <c r="G230" i="1"/>
  <c r="F230" i="1"/>
  <c r="AW230" i="6"/>
  <c r="AX230" i="6" s="1"/>
  <c r="W230" i="6"/>
  <c r="N230" i="6"/>
  <c r="K230" i="6"/>
  <c r="EM229" i="6"/>
  <c r="EL229" i="6"/>
  <c r="EK229" i="6"/>
  <c r="EJ229" i="6"/>
  <c r="EI229" i="6"/>
  <c r="EH229" i="6"/>
  <c r="EG229" i="6"/>
  <c r="EF229" i="6"/>
  <c r="EE229" i="6"/>
  <c r="ED229" i="6"/>
  <c r="EC229" i="6"/>
  <c r="EB229" i="6"/>
  <c r="EA229" i="6"/>
  <c r="DZ229" i="6"/>
  <c r="DY229" i="6"/>
  <c r="DX229" i="6"/>
  <c r="DW229" i="6"/>
  <c r="DV229" i="6"/>
  <c r="DU229" i="6"/>
  <c r="DT229" i="6"/>
  <c r="DS229" i="6"/>
  <c r="DR229" i="6"/>
  <c r="DQ229" i="6"/>
  <c r="DP229" i="6"/>
  <c r="DO229" i="6"/>
  <c r="DN229" i="6"/>
  <c r="DM229" i="6"/>
  <c r="DL229" i="6"/>
  <c r="DK229" i="6"/>
  <c r="AO229" i="1"/>
  <c r="AN229" i="1"/>
  <c r="AM229" i="1"/>
  <c r="AL229" i="1"/>
  <c r="AK229" i="1"/>
  <c r="AJ229" i="1"/>
  <c r="AI229" i="1"/>
  <c r="AH229" i="1"/>
  <c r="AG229" i="1"/>
  <c r="AF229" i="1"/>
  <c r="AE229" i="1"/>
  <c r="U229" i="1"/>
  <c r="T229" i="1"/>
  <c r="S229" i="1"/>
  <c r="R229" i="1"/>
  <c r="Q229" i="1"/>
  <c r="P229" i="1"/>
  <c r="M229" i="1"/>
  <c r="L229" i="1"/>
  <c r="I229" i="1"/>
  <c r="H229" i="1"/>
  <c r="G229" i="1"/>
  <c r="F229" i="1"/>
  <c r="AW229" i="6"/>
  <c r="AX229" i="6" s="1"/>
  <c r="W229" i="6"/>
  <c r="N229" i="6"/>
  <c r="K229" i="6"/>
  <c r="EM228" i="6"/>
  <c r="EM232" i="6" s="1"/>
  <c r="EL228" i="6"/>
  <c r="EL232" i="6" s="1"/>
  <c r="EK228" i="6"/>
  <c r="EK232" i="6" s="1"/>
  <c r="EJ228" i="6"/>
  <c r="EJ232" i="6" s="1"/>
  <c r="EI228" i="6"/>
  <c r="EI232" i="6" s="1"/>
  <c r="EH228" i="6"/>
  <c r="EH232" i="6" s="1"/>
  <c r="EG228" i="6"/>
  <c r="EG232" i="6" s="1"/>
  <c r="EF228" i="6"/>
  <c r="EF232" i="6" s="1"/>
  <c r="EE228" i="6"/>
  <c r="EE232" i="6" s="1"/>
  <c r="ED228" i="6"/>
  <c r="ED232" i="6" s="1"/>
  <c r="EC228" i="6"/>
  <c r="EB228" i="6"/>
  <c r="EB232" i="6" s="1"/>
  <c r="EA228" i="6"/>
  <c r="EA232" i="6" s="1"/>
  <c r="DZ228" i="6"/>
  <c r="DZ232" i="6" s="1"/>
  <c r="DY228" i="6"/>
  <c r="DY232" i="6" s="1"/>
  <c r="DX228" i="6"/>
  <c r="DX232" i="6" s="1"/>
  <c r="DW228" i="6"/>
  <c r="DV228" i="6"/>
  <c r="DV232" i="6" s="1"/>
  <c r="DU228" i="6"/>
  <c r="DU232" i="6" s="1"/>
  <c r="DT228" i="6"/>
  <c r="DT232" i="6" s="1"/>
  <c r="DS228" i="6"/>
  <c r="DS232" i="6" s="1"/>
  <c r="DR228" i="6"/>
  <c r="DR232" i="6" s="1"/>
  <c r="DQ228" i="6"/>
  <c r="DQ232" i="6" s="1"/>
  <c r="DP228" i="6"/>
  <c r="DP232" i="6" s="1"/>
  <c r="DO228" i="6"/>
  <c r="DO232" i="6" s="1"/>
  <c r="DN228" i="6"/>
  <c r="DN232" i="6" s="1"/>
  <c r="DM228" i="6"/>
  <c r="DM232" i="6" s="1"/>
  <c r="DL228" i="6"/>
  <c r="DL232" i="6" s="1"/>
  <c r="DK228" i="6"/>
  <c r="DK232" i="6" s="1"/>
  <c r="J232" i="1"/>
  <c r="AW228" i="6"/>
  <c r="W228" i="6"/>
  <c r="N228" i="6"/>
  <c r="K228" i="6"/>
  <c r="AW227" i="6"/>
  <c r="AX227" i="6" s="1"/>
  <c r="W227" i="6"/>
  <c r="N227" i="6"/>
  <c r="K227" i="6"/>
  <c r="EM226" i="6"/>
  <c r="EL226" i="6"/>
  <c r="EK226" i="6"/>
  <c r="EJ226" i="6"/>
  <c r="EI226" i="6"/>
  <c r="EH226" i="6"/>
  <c r="EG226" i="6"/>
  <c r="EF226" i="6"/>
  <c r="EE226" i="6"/>
  <c r="ED226" i="6"/>
  <c r="EC226" i="6"/>
  <c r="EB226" i="6"/>
  <c r="EA226" i="6"/>
  <c r="DZ226" i="6"/>
  <c r="DY226" i="6"/>
  <c r="DX226" i="6"/>
  <c r="DW226" i="6"/>
  <c r="DV226" i="6"/>
  <c r="DU226" i="6"/>
  <c r="DT226" i="6"/>
  <c r="DS226" i="6"/>
  <c r="DR226" i="6"/>
  <c r="DQ226" i="6"/>
  <c r="DP226" i="6"/>
  <c r="DO226" i="6"/>
  <c r="DN226" i="6"/>
  <c r="DM226" i="6"/>
  <c r="DL226" i="6"/>
  <c r="DK226" i="6"/>
  <c r="AW226" i="6"/>
  <c r="AX226" i="6" s="1"/>
  <c r="W226" i="6"/>
  <c r="N226" i="6"/>
  <c r="K226" i="6"/>
  <c r="EM225" i="6"/>
  <c r="EL225" i="6"/>
  <c r="EK225" i="6"/>
  <c r="EJ225" i="6"/>
  <c r="EI225" i="6"/>
  <c r="EH225" i="6"/>
  <c r="EG225" i="6"/>
  <c r="EF225" i="6"/>
  <c r="EE225" i="6"/>
  <c r="ED225" i="6"/>
  <c r="EC225" i="6"/>
  <c r="EB225" i="6"/>
  <c r="EA225" i="6"/>
  <c r="DZ225" i="6"/>
  <c r="DY225" i="6"/>
  <c r="DX225" i="6"/>
  <c r="DW225" i="6"/>
  <c r="DV225" i="6"/>
  <c r="DU225" i="6"/>
  <c r="DT225" i="6"/>
  <c r="DS225" i="6"/>
  <c r="DR225" i="6"/>
  <c r="DQ225" i="6"/>
  <c r="DP225" i="6"/>
  <c r="DO225" i="6"/>
  <c r="DN225" i="6"/>
  <c r="DM225" i="6"/>
  <c r="DL225" i="6"/>
  <c r="DK225" i="6"/>
  <c r="AO225" i="1"/>
  <c r="AN225" i="1"/>
  <c r="AM225" i="1"/>
  <c r="AL225" i="1"/>
  <c r="AK225" i="1"/>
  <c r="AJ225" i="1"/>
  <c r="AI225" i="1"/>
  <c r="AH225" i="1"/>
  <c r="AG225" i="1"/>
  <c r="AF225" i="1"/>
  <c r="AE225" i="1"/>
  <c r="U225" i="1"/>
  <c r="T225" i="1"/>
  <c r="S225" i="1"/>
  <c r="R225" i="1"/>
  <c r="Q225" i="1"/>
  <c r="P225" i="1"/>
  <c r="M225" i="1"/>
  <c r="L225" i="1"/>
  <c r="I225" i="1"/>
  <c r="H225" i="1"/>
  <c r="G225" i="1"/>
  <c r="F225" i="1"/>
  <c r="AW225" i="6"/>
  <c r="W225" i="6"/>
  <c r="N225" i="6"/>
  <c r="K225" i="6"/>
  <c r="EM224" i="6"/>
  <c r="EM227" i="6" s="1"/>
  <c r="EL224" i="6"/>
  <c r="EL227" i="6" s="1"/>
  <c r="EK224" i="6"/>
  <c r="EK227" i="6" s="1"/>
  <c r="EJ224" i="6"/>
  <c r="EJ227" i="6" s="1"/>
  <c r="EI224" i="6"/>
  <c r="EI227" i="6" s="1"/>
  <c r="EH224" i="6"/>
  <c r="EH227" i="6" s="1"/>
  <c r="EG224" i="6"/>
  <c r="EG227" i="6" s="1"/>
  <c r="EF224" i="6"/>
  <c r="EF227" i="6" s="1"/>
  <c r="EE224" i="6"/>
  <c r="EE227" i="6" s="1"/>
  <c r="ED224" i="6"/>
  <c r="ED227" i="6" s="1"/>
  <c r="EC224" i="6"/>
  <c r="EC227" i="6" s="1"/>
  <c r="EB224" i="6"/>
  <c r="EB227" i="6" s="1"/>
  <c r="EA224" i="6"/>
  <c r="EA227" i="6" s="1"/>
  <c r="DZ224" i="6"/>
  <c r="DZ227" i="6" s="1"/>
  <c r="DY224" i="6"/>
  <c r="DY227" i="6" s="1"/>
  <c r="DX224" i="6"/>
  <c r="DX227" i="6" s="1"/>
  <c r="DW224" i="6"/>
  <c r="DW227" i="6" s="1"/>
  <c r="DV224" i="6"/>
  <c r="DV227" i="6" s="1"/>
  <c r="DU224" i="6"/>
  <c r="DU227" i="6" s="1"/>
  <c r="DT224" i="6"/>
  <c r="DT227" i="6" s="1"/>
  <c r="DS224" i="6"/>
  <c r="DS227" i="6" s="1"/>
  <c r="DR224" i="6"/>
  <c r="DR227" i="6" s="1"/>
  <c r="DQ224" i="6"/>
  <c r="DQ227" i="6" s="1"/>
  <c r="DP224" i="6"/>
  <c r="DP227" i="6" s="1"/>
  <c r="DO224" i="6"/>
  <c r="DO227" i="6" s="1"/>
  <c r="DN224" i="6"/>
  <c r="DN227" i="6" s="1"/>
  <c r="DM224" i="6"/>
  <c r="DM227" i="6" s="1"/>
  <c r="DL224" i="6"/>
  <c r="DL227" i="6" s="1"/>
  <c r="DK224" i="6"/>
  <c r="DK227" i="6" s="1"/>
  <c r="J227" i="1"/>
  <c r="AW224" i="6"/>
  <c r="AX224" i="6" s="1"/>
  <c r="W224" i="6"/>
  <c r="N224" i="6"/>
  <c r="K224" i="6"/>
  <c r="AW223" i="6"/>
  <c r="AX223" i="6" s="1"/>
  <c r="W223" i="6"/>
  <c r="N223" i="6"/>
  <c r="K223" i="6"/>
  <c r="AW222" i="6"/>
  <c r="AX222" i="6" s="1"/>
  <c r="W222" i="6"/>
  <c r="N222" i="6"/>
  <c r="K222" i="6"/>
  <c r="EM221" i="6"/>
  <c r="EL221" i="6"/>
  <c r="EK221" i="6"/>
  <c r="EJ221" i="6"/>
  <c r="EI221" i="6"/>
  <c r="EH221" i="6"/>
  <c r="EG221" i="6"/>
  <c r="EF221" i="6"/>
  <c r="EE221" i="6"/>
  <c r="ED221" i="6"/>
  <c r="EC221" i="6"/>
  <c r="EB221" i="6"/>
  <c r="EA221" i="6"/>
  <c r="DZ221" i="6"/>
  <c r="DY221" i="6"/>
  <c r="DX221" i="6"/>
  <c r="DW221" i="6"/>
  <c r="DV221" i="6"/>
  <c r="DU221" i="6"/>
  <c r="DT221" i="6"/>
  <c r="DS221" i="6"/>
  <c r="DR221" i="6"/>
  <c r="DQ221" i="6"/>
  <c r="DP221" i="6"/>
  <c r="DO221" i="6"/>
  <c r="DN221" i="6"/>
  <c r="DM221" i="6"/>
  <c r="DL221" i="6"/>
  <c r="DK221" i="6"/>
  <c r="AO221" i="1"/>
  <c r="AN221" i="1"/>
  <c r="AM221" i="1"/>
  <c r="AL221" i="1"/>
  <c r="AK221" i="1"/>
  <c r="AJ221" i="1"/>
  <c r="AI221" i="1"/>
  <c r="AH221" i="1"/>
  <c r="AG221" i="1"/>
  <c r="AF221" i="1"/>
  <c r="AE221" i="1"/>
  <c r="U221" i="1"/>
  <c r="T221" i="1"/>
  <c r="S221" i="1"/>
  <c r="R221" i="1"/>
  <c r="Q221" i="1"/>
  <c r="P221" i="1"/>
  <c r="M221" i="1"/>
  <c r="L221" i="1"/>
  <c r="I221" i="1"/>
  <c r="H221" i="1"/>
  <c r="G221" i="1"/>
  <c r="F221" i="1"/>
  <c r="AW221" i="6"/>
  <c r="W221" i="6"/>
  <c r="N221" i="6"/>
  <c r="K221" i="6"/>
  <c r="EM220" i="6"/>
  <c r="EM223" i="6" s="1"/>
  <c r="EL220" i="6"/>
  <c r="EL223" i="6" s="1"/>
  <c r="EK220" i="6"/>
  <c r="EK223" i="6" s="1"/>
  <c r="EJ220" i="6"/>
  <c r="EJ223" i="6" s="1"/>
  <c r="EI220" i="6"/>
  <c r="EI223" i="6" s="1"/>
  <c r="EH220" i="6"/>
  <c r="EG220" i="6"/>
  <c r="EG223" i="6" s="1"/>
  <c r="EF220" i="6"/>
  <c r="EF223" i="6" s="1"/>
  <c r="EE220" i="6"/>
  <c r="ED220" i="6"/>
  <c r="ED223" i="6" s="1"/>
  <c r="EC220" i="6"/>
  <c r="EB220" i="6"/>
  <c r="EB223" i="6" s="1"/>
  <c r="EA220" i="6"/>
  <c r="EA223" i="6" s="1"/>
  <c r="DZ220" i="6"/>
  <c r="DZ223" i="6" s="1"/>
  <c r="DY220" i="6"/>
  <c r="DX220" i="6"/>
  <c r="DX223" i="6" s="1"/>
  <c r="DW220" i="6"/>
  <c r="DW223" i="6" s="1"/>
  <c r="DV220" i="6"/>
  <c r="DV223" i="6" s="1"/>
  <c r="DU220" i="6"/>
  <c r="DU223" i="6" s="1"/>
  <c r="DT220" i="6"/>
  <c r="DT223" i="6" s="1"/>
  <c r="DS220" i="6"/>
  <c r="DR220" i="6"/>
  <c r="DQ220" i="6"/>
  <c r="DP220" i="6"/>
  <c r="DO220" i="6"/>
  <c r="DO223" i="6" s="1"/>
  <c r="DN220" i="6"/>
  <c r="DN223" i="6" s="1"/>
  <c r="DM220" i="6"/>
  <c r="DM223" i="6" s="1"/>
  <c r="DL220" i="6"/>
  <c r="DL223" i="6" s="1"/>
  <c r="DK220" i="6"/>
  <c r="DK223" i="6" s="1"/>
  <c r="AO220" i="1"/>
  <c r="P220" i="1"/>
  <c r="J223" i="1"/>
  <c r="AW220" i="6"/>
  <c r="AX220" i="6" s="1"/>
  <c r="W220" i="6"/>
  <c r="N220" i="6"/>
  <c r="K220" i="6"/>
  <c r="AW219" i="6"/>
  <c r="AX219" i="6" s="1"/>
  <c r="W219" i="6"/>
  <c r="N219" i="6"/>
  <c r="K219" i="6"/>
  <c r="AW218" i="6"/>
  <c r="AX218" i="6" s="1"/>
  <c r="W218" i="6"/>
  <c r="N218" i="6"/>
  <c r="K218" i="6"/>
  <c r="EM217" i="6"/>
  <c r="EL217" i="6"/>
  <c r="EK217" i="6"/>
  <c r="EJ217" i="6"/>
  <c r="EI217" i="6"/>
  <c r="EH217" i="6"/>
  <c r="EG217" i="6"/>
  <c r="EF217" i="6"/>
  <c r="EE217" i="6"/>
  <c r="ED217" i="6"/>
  <c r="EC217" i="6"/>
  <c r="EB217" i="6"/>
  <c r="EA217" i="6"/>
  <c r="DZ217" i="6"/>
  <c r="DY217" i="6"/>
  <c r="DX217" i="6"/>
  <c r="DW217" i="6"/>
  <c r="DV217" i="6"/>
  <c r="DU217" i="6"/>
  <c r="DT217" i="6"/>
  <c r="DS217" i="6"/>
  <c r="DR217" i="6"/>
  <c r="DQ217" i="6"/>
  <c r="DP217" i="6"/>
  <c r="DO217" i="6"/>
  <c r="DN217" i="6"/>
  <c r="DM217" i="6"/>
  <c r="DL217" i="6"/>
  <c r="DK217" i="6"/>
  <c r="AO217" i="1"/>
  <c r="AN217" i="1"/>
  <c r="AM217" i="1"/>
  <c r="AL217" i="1"/>
  <c r="AK217" i="1"/>
  <c r="AJ217" i="1"/>
  <c r="AI217" i="1"/>
  <c r="AH217" i="1"/>
  <c r="AG217" i="1"/>
  <c r="AF217" i="1"/>
  <c r="AE217" i="1"/>
  <c r="U217" i="1"/>
  <c r="T217" i="1"/>
  <c r="S217" i="1"/>
  <c r="R217" i="1"/>
  <c r="Q217" i="1"/>
  <c r="P217" i="1"/>
  <c r="M217" i="1"/>
  <c r="L217" i="1"/>
  <c r="I217" i="1"/>
  <c r="H217" i="1"/>
  <c r="G217" i="1"/>
  <c r="F217" i="1"/>
  <c r="AW217" i="6"/>
  <c r="W217" i="6"/>
  <c r="N217" i="6"/>
  <c r="K217" i="6"/>
  <c r="EM216" i="6"/>
  <c r="EL216" i="6"/>
  <c r="EK216" i="6"/>
  <c r="EJ216" i="6"/>
  <c r="EI216" i="6"/>
  <c r="EH216" i="6"/>
  <c r="EG216" i="6"/>
  <c r="EF216" i="6"/>
  <c r="EE216" i="6"/>
  <c r="ED216" i="6"/>
  <c r="EC216" i="6"/>
  <c r="EB216" i="6"/>
  <c r="EA216" i="6"/>
  <c r="DZ216" i="6"/>
  <c r="DY216" i="6"/>
  <c r="DX216" i="6"/>
  <c r="DW216" i="6"/>
  <c r="DV216" i="6"/>
  <c r="DU216" i="6"/>
  <c r="DT216" i="6"/>
  <c r="DS216" i="6"/>
  <c r="DR216" i="6"/>
  <c r="DQ216" i="6"/>
  <c r="DP216" i="6"/>
  <c r="DO216" i="6"/>
  <c r="DN216" i="6"/>
  <c r="DM216" i="6"/>
  <c r="DL216" i="6"/>
  <c r="DK216" i="6"/>
  <c r="AO216" i="1"/>
  <c r="AN216" i="1"/>
  <c r="AM216" i="1"/>
  <c r="AL216" i="1"/>
  <c r="AK216" i="1"/>
  <c r="AJ216" i="1"/>
  <c r="AI216" i="1"/>
  <c r="AH216" i="1"/>
  <c r="AG216" i="1"/>
  <c r="AF216" i="1"/>
  <c r="AE216" i="1"/>
  <c r="U216" i="1"/>
  <c r="T216" i="1"/>
  <c r="S216" i="1"/>
  <c r="R216" i="1"/>
  <c r="Q216" i="1"/>
  <c r="P216" i="1"/>
  <c r="M216" i="1"/>
  <c r="L216" i="1"/>
  <c r="I216" i="1"/>
  <c r="H216" i="1"/>
  <c r="G216" i="1"/>
  <c r="F216" i="1"/>
  <c r="AW216" i="6"/>
  <c r="AX216" i="6" s="1"/>
  <c r="W216" i="6"/>
  <c r="N216" i="6"/>
  <c r="K216" i="6"/>
  <c r="EM215" i="6"/>
  <c r="EM219" i="6" s="1"/>
  <c r="EL215" i="6"/>
  <c r="EL219" i="6" s="1"/>
  <c r="EK215" i="6"/>
  <c r="EK219" i="6" s="1"/>
  <c r="EJ215" i="6"/>
  <c r="EJ219" i="6" s="1"/>
  <c r="EI215" i="6"/>
  <c r="EI219" i="6" s="1"/>
  <c r="EH215" i="6"/>
  <c r="EH219" i="6" s="1"/>
  <c r="EG215" i="6"/>
  <c r="EG219" i="6" s="1"/>
  <c r="EF215" i="6"/>
  <c r="EF219" i="6" s="1"/>
  <c r="EE215" i="6"/>
  <c r="EE219" i="6" s="1"/>
  <c r="ED215" i="6"/>
  <c r="ED219" i="6" s="1"/>
  <c r="EC215" i="6"/>
  <c r="EC219" i="6" s="1"/>
  <c r="EB215" i="6"/>
  <c r="EB219" i="6" s="1"/>
  <c r="EA215" i="6"/>
  <c r="EA219" i="6" s="1"/>
  <c r="DZ215" i="6"/>
  <c r="DZ219" i="6" s="1"/>
  <c r="DY215" i="6"/>
  <c r="DY219" i="6" s="1"/>
  <c r="DX215" i="6"/>
  <c r="DX219" i="6" s="1"/>
  <c r="DW215" i="6"/>
  <c r="DW219" i="6" s="1"/>
  <c r="DV215" i="6"/>
  <c r="DV219" i="6" s="1"/>
  <c r="DU215" i="6"/>
  <c r="DU219" i="6" s="1"/>
  <c r="DT215" i="6"/>
  <c r="DT219" i="6" s="1"/>
  <c r="DS215" i="6"/>
  <c r="DS219" i="6" s="1"/>
  <c r="DR215" i="6"/>
  <c r="DR219" i="6" s="1"/>
  <c r="DQ215" i="6"/>
  <c r="DQ219" i="6" s="1"/>
  <c r="DP215" i="6"/>
  <c r="DO215" i="6"/>
  <c r="DO219" i="6" s="1"/>
  <c r="DN215" i="6"/>
  <c r="DN219" i="6" s="1"/>
  <c r="DM215" i="6"/>
  <c r="DM219" i="6" s="1"/>
  <c r="DL215" i="6"/>
  <c r="DL219" i="6" s="1"/>
  <c r="DK215" i="6"/>
  <c r="DK219" i="6" s="1"/>
  <c r="J219" i="1"/>
  <c r="AW215" i="6"/>
  <c r="AX215" i="6" s="1"/>
  <c r="W215" i="6"/>
  <c r="N215" i="6"/>
  <c r="K215" i="6"/>
  <c r="AW214" i="6"/>
  <c r="AX214" i="6" s="1"/>
  <c r="W214" i="6"/>
  <c r="N214" i="6"/>
  <c r="K214" i="6"/>
  <c r="AW213" i="6"/>
  <c r="AX213" i="6" s="1"/>
  <c r="W213" i="6"/>
  <c r="N213" i="6"/>
  <c r="K213" i="6"/>
  <c r="EM212" i="6"/>
  <c r="EL212" i="6"/>
  <c r="EK212" i="6"/>
  <c r="EJ212" i="6"/>
  <c r="EI212" i="6"/>
  <c r="EH212" i="6"/>
  <c r="EG212" i="6"/>
  <c r="EF212" i="6"/>
  <c r="EE212" i="6"/>
  <c r="ED212" i="6"/>
  <c r="EC212" i="6"/>
  <c r="EB212" i="6"/>
  <c r="EA212" i="6"/>
  <c r="DZ212" i="6"/>
  <c r="DY212" i="6"/>
  <c r="DX212" i="6"/>
  <c r="DW212" i="6"/>
  <c r="DV212" i="6"/>
  <c r="DU212" i="6"/>
  <c r="DT212" i="6"/>
  <c r="DS212" i="6"/>
  <c r="DR212" i="6"/>
  <c r="DQ212" i="6"/>
  <c r="DP212" i="6"/>
  <c r="DO212" i="6"/>
  <c r="DN212" i="6"/>
  <c r="DM212" i="6"/>
  <c r="DL212" i="6"/>
  <c r="DK212" i="6"/>
  <c r="AO212" i="1"/>
  <c r="AN212" i="1"/>
  <c r="AM212" i="1"/>
  <c r="AL212" i="1"/>
  <c r="AK212" i="1"/>
  <c r="AJ212" i="1"/>
  <c r="AI212" i="1"/>
  <c r="AH212" i="1"/>
  <c r="AG212" i="1"/>
  <c r="AF212" i="1"/>
  <c r="AE212" i="1"/>
  <c r="U212" i="1"/>
  <c r="T212" i="1"/>
  <c r="S212" i="1"/>
  <c r="R212" i="1"/>
  <c r="Q212" i="1"/>
  <c r="P212" i="1"/>
  <c r="M212" i="1"/>
  <c r="L212" i="1"/>
  <c r="I212" i="1"/>
  <c r="H212" i="1"/>
  <c r="G212" i="1"/>
  <c r="F212" i="1"/>
  <c r="AW212" i="6"/>
  <c r="AX212" i="6" s="1"/>
  <c r="W212" i="6"/>
  <c r="N212" i="6"/>
  <c r="K212" i="6"/>
  <c r="EM211" i="6"/>
  <c r="EL211" i="6"/>
  <c r="EK211" i="6"/>
  <c r="EJ211" i="6"/>
  <c r="EI211" i="6"/>
  <c r="EH211" i="6"/>
  <c r="EG211" i="6"/>
  <c r="EF211" i="6"/>
  <c r="EE211" i="6"/>
  <c r="ED211" i="6"/>
  <c r="EC211" i="6"/>
  <c r="EB211" i="6"/>
  <c r="EA211" i="6"/>
  <c r="DZ211" i="6"/>
  <c r="DY211" i="6"/>
  <c r="DX211" i="6"/>
  <c r="DW211" i="6"/>
  <c r="DV211" i="6"/>
  <c r="DU211" i="6"/>
  <c r="DT211" i="6"/>
  <c r="DS211" i="6"/>
  <c r="DR211" i="6"/>
  <c r="DQ211" i="6"/>
  <c r="DP211" i="6"/>
  <c r="DO211" i="6"/>
  <c r="DN211" i="6"/>
  <c r="DM211" i="6"/>
  <c r="DL211" i="6"/>
  <c r="DK211" i="6"/>
  <c r="AO211" i="1"/>
  <c r="AN211" i="1"/>
  <c r="AM211" i="1"/>
  <c r="AL211" i="1"/>
  <c r="AK211" i="1"/>
  <c r="AJ211" i="1"/>
  <c r="AI211" i="1"/>
  <c r="AH211" i="1"/>
  <c r="AG211" i="1"/>
  <c r="AF211" i="1"/>
  <c r="AE211" i="1"/>
  <c r="U211" i="1"/>
  <c r="T211" i="1"/>
  <c r="S211" i="1"/>
  <c r="R211" i="1"/>
  <c r="Q211" i="1"/>
  <c r="P211" i="1"/>
  <c r="M211" i="1"/>
  <c r="L211" i="1"/>
  <c r="I211" i="1"/>
  <c r="H211" i="1"/>
  <c r="G211" i="1"/>
  <c r="F211" i="1"/>
  <c r="AW211" i="6"/>
  <c r="AX211" i="6" s="1"/>
  <c r="W211" i="6"/>
  <c r="N211" i="6"/>
  <c r="K211" i="6"/>
  <c r="EM210" i="6"/>
  <c r="EM214" i="6" s="1"/>
  <c r="EL210" i="6"/>
  <c r="EL214" i="6" s="1"/>
  <c r="EK210" i="6"/>
  <c r="EK214" i="6" s="1"/>
  <c r="EJ210" i="6"/>
  <c r="EJ214" i="6" s="1"/>
  <c r="EI210" i="6"/>
  <c r="EI214" i="6" s="1"/>
  <c r="EH210" i="6"/>
  <c r="EH214" i="6" s="1"/>
  <c r="EG210" i="6"/>
  <c r="EG214" i="6" s="1"/>
  <c r="EF210" i="6"/>
  <c r="EF214" i="6" s="1"/>
  <c r="EE210" i="6"/>
  <c r="EE214" i="6" s="1"/>
  <c r="ED210" i="6"/>
  <c r="ED214" i="6" s="1"/>
  <c r="EC210" i="6"/>
  <c r="EC214" i="6" s="1"/>
  <c r="EB210" i="6"/>
  <c r="EB214" i="6" s="1"/>
  <c r="EA210" i="6"/>
  <c r="EA214" i="6" s="1"/>
  <c r="DZ210" i="6"/>
  <c r="DZ214" i="6" s="1"/>
  <c r="DY210" i="6"/>
  <c r="DX210" i="6"/>
  <c r="DX214" i="6" s="1"/>
  <c r="DW210" i="6"/>
  <c r="DW214" i="6" s="1"/>
  <c r="DV210" i="6"/>
  <c r="DV214" i="6" s="1"/>
  <c r="DU210" i="6"/>
  <c r="DU214" i="6" s="1"/>
  <c r="DT210" i="6"/>
  <c r="DT214" i="6" s="1"/>
  <c r="DS210" i="6"/>
  <c r="DS214" i="6" s="1"/>
  <c r="DR210" i="6"/>
  <c r="DR214" i="6" s="1"/>
  <c r="DQ210" i="6"/>
  <c r="DQ214" i="6" s="1"/>
  <c r="DP210" i="6"/>
  <c r="DO210" i="6"/>
  <c r="DO214" i="6" s="1"/>
  <c r="DN210" i="6"/>
  <c r="DN214" i="6" s="1"/>
  <c r="DM210" i="6"/>
  <c r="DM214" i="6" s="1"/>
  <c r="DL210" i="6"/>
  <c r="DL214" i="6" s="1"/>
  <c r="DK210" i="6"/>
  <c r="DK214" i="6" s="1"/>
  <c r="J214" i="1"/>
  <c r="AW210" i="6"/>
  <c r="W210" i="6"/>
  <c r="N210" i="6"/>
  <c r="K210" i="6"/>
  <c r="AW209" i="6"/>
  <c r="AX209" i="6" s="1"/>
  <c r="W209" i="6"/>
  <c r="N209" i="6"/>
  <c r="K209" i="6"/>
  <c r="EM208" i="6"/>
  <c r="EL208" i="6"/>
  <c r="EK208" i="6"/>
  <c r="EJ208" i="6"/>
  <c r="EI208" i="6"/>
  <c r="EH208" i="6"/>
  <c r="EG208" i="6"/>
  <c r="EF208" i="6"/>
  <c r="EE208" i="6"/>
  <c r="ED208" i="6"/>
  <c r="EC208" i="6"/>
  <c r="EB208" i="6"/>
  <c r="EA208" i="6"/>
  <c r="DZ208" i="6"/>
  <c r="DY208" i="6"/>
  <c r="DX208" i="6"/>
  <c r="DW208" i="6"/>
  <c r="DV208" i="6"/>
  <c r="DU208" i="6"/>
  <c r="DT208" i="6"/>
  <c r="DS208" i="6"/>
  <c r="DR208" i="6"/>
  <c r="DQ208" i="6"/>
  <c r="DP208" i="6"/>
  <c r="DO208" i="6"/>
  <c r="DN208" i="6"/>
  <c r="DM208" i="6"/>
  <c r="DL208" i="6"/>
  <c r="DK208" i="6"/>
  <c r="AW208" i="6"/>
  <c r="AX208" i="6" s="1"/>
  <c r="W208" i="6"/>
  <c r="N208" i="6"/>
  <c r="K208" i="6"/>
  <c r="EM207" i="6"/>
  <c r="EL207" i="6"/>
  <c r="EK207" i="6"/>
  <c r="EJ207" i="6"/>
  <c r="EI207" i="6"/>
  <c r="EH207" i="6"/>
  <c r="EG207" i="6"/>
  <c r="EF207" i="6"/>
  <c r="EE207" i="6"/>
  <c r="ED207" i="6"/>
  <c r="EC207" i="6"/>
  <c r="EB207" i="6"/>
  <c r="EA207" i="6"/>
  <c r="DZ207" i="6"/>
  <c r="DY207" i="6"/>
  <c r="DX207" i="6"/>
  <c r="DW207" i="6"/>
  <c r="DV207" i="6"/>
  <c r="DU207" i="6"/>
  <c r="DT207" i="6"/>
  <c r="DS207" i="6"/>
  <c r="DR207" i="6"/>
  <c r="DQ207" i="6"/>
  <c r="DP207" i="6"/>
  <c r="DO207" i="6"/>
  <c r="DN207" i="6"/>
  <c r="DM207" i="6"/>
  <c r="DL207" i="6"/>
  <c r="DK207" i="6"/>
  <c r="AO207" i="1"/>
  <c r="AN207" i="1"/>
  <c r="AM207" i="1"/>
  <c r="AL207" i="1"/>
  <c r="AK207" i="1"/>
  <c r="AJ207" i="1"/>
  <c r="AI207" i="1"/>
  <c r="AH207" i="1"/>
  <c r="AG207" i="1"/>
  <c r="AF207" i="1"/>
  <c r="AE207" i="1"/>
  <c r="U207" i="1"/>
  <c r="T207" i="1"/>
  <c r="S207" i="1"/>
  <c r="R207" i="1"/>
  <c r="Q207" i="1"/>
  <c r="P207" i="1"/>
  <c r="M207" i="1"/>
  <c r="L207" i="1"/>
  <c r="I207" i="1"/>
  <c r="H207" i="1"/>
  <c r="G207" i="1"/>
  <c r="F207" i="1"/>
  <c r="AW207" i="6"/>
  <c r="W207" i="6"/>
  <c r="N207" i="6"/>
  <c r="K207" i="6"/>
  <c r="EM206" i="6"/>
  <c r="EM209" i="6" s="1"/>
  <c r="EL206" i="6"/>
  <c r="EL209" i="6" s="1"/>
  <c r="EK206" i="6"/>
  <c r="EK209" i="6" s="1"/>
  <c r="EJ206" i="6"/>
  <c r="EJ209" i="6" s="1"/>
  <c r="EI206" i="6"/>
  <c r="EI209" i="6" s="1"/>
  <c r="EH206" i="6"/>
  <c r="EH209" i="6" s="1"/>
  <c r="EG206" i="6"/>
  <c r="EG209" i="6" s="1"/>
  <c r="EF206" i="6"/>
  <c r="EF209" i="6" s="1"/>
  <c r="EE206" i="6"/>
  <c r="EE209" i="6" s="1"/>
  <c r="ED206" i="6"/>
  <c r="ED209" i="6" s="1"/>
  <c r="EC206" i="6"/>
  <c r="EC209" i="6" s="1"/>
  <c r="EB206" i="6"/>
  <c r="EB209" i="6" s="1"/>
  <c r="EA206" i="6"/>
  <c r="EA209" i="6" s="1"/>
  <c r="DZ206" i="6"/>
  <c r="DZ209" i="6" s="1"/>
  <c r="DY206" i="6"/>
  <c r="DY209" i="6" s="1"/>
  <c r="DX206" i="6"/>
  <c r="DX209" i="6" s="1"/>
  <c r="DW206" i="6"/>
  <c r="DW209" i="6" s="1"/>
  <c r="DV206" i="6"/>
  <c r="DV209" i="6" s="1"/>
  <c r="DU206" i="6"/>
  <c r="DU209" i="6" s="1"/>
  <c r="DT206" i="6"/>
  <c r="DT209" i="6" s="1"/>
  <c r="DS206" i="6"/>
  <c r="DS209" i="6" s="1"/>
  <c r="DR206" i="6"/>
  <c r="DR209" i="6" s="1"/>
  <c r="DQ206" i="6"/>
  <c r="DQ209" i="6" s="1"/>
  <c r="DP206" i="6"/>
  <c r="DP209" i="6" s="1"/>
  <c r="DO206" i="6"/>
  <c r="DO209" i="6" s="1"/>
  <c r="DN206" i="6"/>
  <c r="DN209" i="6" s="1"/>
  <c r="DM206" i="6"/>
  <c r="DM209" i="6" s="1"/>
  <c r="DL206" i="6"/>
  <c r="DL209" i="6" s="1"/>
  <c r="DK206" i="6"/>
  <c r="DK209" i="6" s="1"/>
  <c r="J209" i="1"/>
  <c r="AW206" i="6"/>
  <c r="AX206" i="6" s="1"/>
  <c r="W206" i="6"/>
  <c r="N206" i="6"/>
  <c r="K206" i="6"/>
  <c r="AW205" i="6"/>
  <c r="AX205" i="6" s="1"/>
  <c r="W205" i="6"/>
  <c r="N205" i="6"/>
  <c r="K205" i="6"/>
  <c r="AW204" i="6"/>
  <c r="AX204" i="6" s="1"/>
  <c r="W204" i="6"/>
  <c r="N204" i="6"/>
  <c r="K204" i="6"/>
  <c r="EM203" i="6"/>
  <c r="EL203" i="6"/>
  <c r="EK203" i="6"/>
  <c r="EJ203" i="6"/>
  <c r="EI203" i="6"/>
  <c r="EH203" i="6"/>
  <c r="EG203" i="6"/>
  <c r="EF203" i="6"/>
  <c r="EE203" i="6"/>
  <c r="ED203" i="6"/>
  <c r="EC203" i="6"/>
  <c r="EB203" i="6"/>
  <c r="EA203" i="6"/>
  <c r="DZ203" i="6"/>
  <c r="DY203" i="6"/>
  <c r="DX203" i="6"/>
  <c r="DW203" i="6"/>
  <c r="DV203" i="6"/>
  <c r="DU203" i="6"/>
  <c r="DT203" i="6"/>
  <c r="DS203" i="6"/>
  <c r="DR203" i="6"/>
  <c r="DQ203" i="6"/>
  <c r="DP203" i="6"/>
  <c r="DO203" i="6"/>
  <c r="DN203" i="6"/>
  <c r="DM203" i="6"/>
  <c r="DL203" i="6"/>
  <c r="DK203" i="6"/>
  <c r="AO203" i="1"/>
  <c r="AN203" i="1"/>
  <c r="AM203" i="1"/>
  <c r="AL203" i="1"/>
  <c r="AK203" i="1"/>
  <c r="AJ203" i="1"/>
  <c r="AI203" i="1"/>
  <c r="AH203" i="1"/>
  <c r="AG203" i="1"/>
  <c r="AF203" i="1"/>
  <c r="AE203" i="1"/>
  <c r="U203" i="1"/>
  <c r="T203" i="1"/>
  <c r="S203" i="1"/>
  <c r="R203" i="1"/>
  <c r="Q203" i="1"/>
  <c r="P203" i="1"/>
  <c r="M203" i="1"/>
  <c r="L203" i="1"/>
  <c r="I203" i="1"/>
  <c r="H203" i="1"/>
  <c r="G203" i="1"/>
  <c r="F203" i="1"/>
  <c r="AW203" i="6"/>
  <c r="W203" i="6"/>
  <c r="N203" i="6"/>
  <c r="K203" i="6"/>
  <c r="EM202" i="6"/>
  <c r="EM205" i="6" s="1"/>
  <c r="EL202" i="6"/>
  <c r="EL205" i="6" s="1"/>
  <c r="EK202" i="6"/>
  <c r="EK205" i="6" s="1"/>
  <c r="EJ202" i="6"/>
  <c r="EJ205" i="6" s="1"/>
  <c r="EI202" i="6"/>
  <c r="EI205" i="6" s="1"/>
  <c r="EH202" i="6"/>
  <c r="EH205" i="6" s="1"/>
  <c r="EG202" i="6"/>
  <c r="EG205" i="6" s="1"/>
  <c r="EF202" i="6"/>
  <c r="EF205" i="6" s="1"/>
  <c r="EE202" i="6"/>
  <c r="EE205" i="6" s="1"/>
  <c r="ED202" i="6"/>
  <c r="ED205" i="6" s="1"/>
  <c r="EC202" i="6"/>
  <c r="EC205" i="6" s="1"/>
  <c r="EB202" i="6"/>
  <c r="EB205" i="6" s="1"/>
  <c r="EA202" i="6"/>
  <c r="EA205" i="6" s="1"/>
  <c r="DZ202" i="6"/>
  <c r="DZ205" i="6" s="1"/>
  <c r="DY202" i="6"/>
  <c r="DY205" i="6" s="1"/>
  <c r="DX202" i="6"/>
  <c r="DX205" i="6" s="1"/>
  <c r="DW202" i="6"/>
  <c r="DV202" i="6"/>
  <c r="DV205" i="6" s="1"/>
  <c r="DU202" i="6"/>
  <c r="DU205" i="6" s="1"/>
  <c r="DT202" i="6"/>
  <c r="DT205" i="6" s="1"/>
  <c r="DS202" i="6"/>
  <c r="DS205" i="6" s="1"/>
  <c r="DR202" i="6"/>
  <c r="DR205" i="6" s="1"/>
  <c r="DQ202" i="6"/>
  <c r="DQ205" i="6" s="1"/>
  <c r="DP202" i="6"/>
  <c r="DP205" i="6" s="1"/>
  <c r="DO202" i="6"/>
  <c r="DO205" i="6" s="1"/>
  <c r="DN202" i="6"/>
  <c r="DN205" i="6" s="1"/>
  <c r="DM202" i="6"/>
  <c r="DM205" i="6" s="1"/>
  <c r="DL202" i="6"/>
  <c r="DL205" i="6" s="1"/>
  <c r="DK202" i="6"/>
  <c r="DK205" i="6" s="1"/>
  <c r="AO202" i="1"/>
  <c r="AG202" i="1"/>
  <c r="P202" i="1"/>
  <c r="J205" i="1"/>
  <c r="AW202" i="6"/>
  <c r="AX202" i="6" s="1"/>
  <c r="W202" i="6"/>
  <c r="N202" i="6"/>
  <c r="K202" i="6"/>
  <c r="AW201" i="6"/>
  <c r="AX201" i="6" s="1"/>
  <c r="W201" i="6"/>
  <c r="N201" i="6"/>
  <c r="K201" i="6"/>
  <c r="AW200" i="6"/>
  <c r="AX200" i="6" s="1"/>
  <c r="W200" i="6"/>
  <c r="N200" i="6"/>
  <c r="K200" i="6"/>
  <c r="EM199" i="6"/>
  <c r="EL199" i="6"/>
  <c r="EK199" i="6"/>
  <c r="EJ199" i="6"/>
  <c r="EI199" i="6"/>
  <c r="EH199" i="6"/>
  <c r="EG199" i="6"/>
  <c r="EF199" i="6"/>
  <c r="EE199" i="6"/>
  <c r="ED199" i="6"/>
  <c r="EC199" i="6"/>
  <c r="EB199" i="6"/>
  <c r="EA199" i="6"/>
  <c r="DZ199" i="6"/>
  <c r="DY199" i="6"/>
  <c r="DX199" i="6"/>
  <c r="DW199" i="6"/>
  <c r="DV199" i="6"/>
  <c r="DU199" i="6"/>
  <c r="DT199" i="6"/>
  <c r="DS199" i="6"/>
  <c r="DR199" i="6"/>
  <c r="DQ199" i="6"/>
  <c r="DP199" i="6"/>
  <c r="DO199" i="6"/>
  <c r="DN199" i="6"/>
  <c r="DM199" i="6"/>
  <c r="DL199" i="6"/>
  <c r="DK199" i="6"/>
  <c r="AO199" i="1"/>
  <c r="AN199" i="1"/>
  <c r="AM199" i="1"/>
  <c r="AL199" i="1"/>
  <c r="AK199" i="1"/>
  <c r="AJ199" i="1"/>
  <c r="AI199" i="1"/>
  <c r="AH199" i="1"/>
  <c r="AG199" i="1"/>
  <c r="AF199" i="1"/>
  <c r="AE199" i="1"/>
  <c r="U199" i="1"/>
  <c r="T199" i="1"/>
  <c r="S199" i="1"/>
  <c r="R199" i="1"/>
  <c r="Q199" i="1"/>
  <c r="P199" i="1"/>
  <c r="M199" i="1"/>
  <c r="L199" i="1"/>
  <c r="I199" i="1"/>
  <c r="H199" i="1"/>
  <c r="G199" i="1"/>
  <c r="F199" i="1"/>
  <c r="AW199" i="6"/>
  <c r="AX199" i="6" s="1"/>
  <c r="W199" i="6"/>
  <c r="N199" i="6"/>
  <c r="K199" i="6"/>
  <c r="EM198" i="6"/>
  <c r="EL198" i="6"/>
  <c r="EK198" i="6"/>
  <c r="EJ198" i="6"/>
  <c r="EI198" i="6"/>
  <c r="EH198" i="6"/>
  <c r="EG198" i="6"/>
  <c r="EF198" i="6"/>
  <c r="EE198" i="6"/>
  <c r="ED198" i="6"/>
  <c r="EC198" i="6"/>
  <c r="EB198" i="6"/>
  <c r="EA198" i="6"/>
  <c r="DZ198" i="6"/>
  <c r="DY198" i="6"/>
  <c r="DX198" i="6"/>
  <c r="DW198" i="6"/>
  <c r="DV198" i="6"/>
  <c r="DU198" i="6"/>
  <c r="DT198" i="6"/>
  <c r="DS198" i="6"/>
  <c r="DR198" i="6"/>
  <c r="DQ198" i="6"/>
  <c r="DP198" i="6"/>
  <c r="DO198" i="6"/>
  <c r="DN198" i="6"/>
  <c r="DM198" i="6"/>
  <c r="DL198" i="6"/>
  <c r="DK198" i="6"/>
  <c r="AO198" i="1"/>
  <c r="AN198" i="1"/>
  <c r="AM198" i="1"/>
  <c r="AL198" i="1"/>
  <c r="AK198" i="1"/>
  <c r="AJ198" i="1"/>
  <c r="AI198" i="1"/>
  <c r="AH198" i="1"/>
  <c r="AG198" i="1"/>
  <c r="AF198" i="1"/>
  <c r="AE198" i="1"/>
  <c r="U198" i="1"/>
  <c r="T198" i="1"/>
  <c r="S198" i="1"/>
  <c r="R198" i="1"/>
  <c r="Q198" i="1"/>
  <c r="P198" i="1"/>
  <c r="M198" i="1"/>
  <c r="L198" i="1"/>
  <c r="I198" i="1"/>
  <c r="H198" i="1"/>
  <c r="G198" i="1"/>
  <c r="F198" i="1"/>
  <c r="AW198" i="6"/>
  <c r="AX198" i="6" s="1"/>
  <c r="W198" i="6"/>
  <c r="N198" i="6"/>
  <c r="K198" i="6"/>
  <c r="EM197" i="6"/>
  <c r="EL197" i="6"/>
  <c r="EK197" i="6"/>
  <c r="EJ197" i="6"/>
  <c r="EI197" i="6"/>
  <c r="EH197" i="6"/>
  <c r="EG197" i="6"/>
  <c r="EF197" i="6"/>
  <c r="EE197" i="6"/>
  <c r="ED197" i="6"/>
  <c r="EC197" i="6"/>
  <c r="EB197" i="6"/>
  <c r="EA197" i="6"/>
  <c r="DZ197" i="6"/>
  <c r="DY197" i="6"/>
  <c r="DX197" i="6"/>
  <c r="DW197" i="6"/>
  <c r="DV197" i="6"/>
  <c r="DU197" i="6"/>
  <c r="DT197" i="6"/>
  <c r="DS197" i="6"/>
  <c r="DR197" i="6"/>
  <c r="DQ197" i="6"/>
  <c r="DP197" i="6"/>
  <c r="DO197" i="6"/>
  <c r="DN197" i="6"/>
  <c r="DM197" i="6"/>
  <c r="DL197" i="6"/>
  <c r="DK197" i="6"/>
  <c r="AO197" i="1"/>
  <c r="AN197" i="1"/>
  <c r="AM197" i="1"/>
  <c r="AL197" i="1"/>
  <c r="AK197" i="1"/>
  <c r="AJ197" i="1"/>
  <c r="AI197" i="1"/>
  <c r="AH197" i="1"/>
  <c r="AG197" i="1"/>
  <c r="AF197" i="1"/>
  <c r="AE197" i="1"/>
  <c r="U197" i="1"/>
  <c r="T197" i="1"/>
  <c r="S197" i="1"/>
  <c r="R197" i="1"/>
  <c r="Q197" i="1"/>
  <c r="P197" i="1"/>
  <c r="M197" i="1"/>
  <c r="L197" i="1"/>
  <c r="I197" i="1"/>
  <c r="H197" i="1"/>
  <c r="G197" i="1"/>
  <c r="F197" i="1"/>
  <c r="AW197" i="6"/>
  <c r="AX197" i="6" s="1"/>
  <c r="W197" i="6"/>
  <c r="N197" i="6"/>
  <c r="K197" i="6"/>
  <c r="EM196" i="6"/>
  <c r="EL196" i="6"/>
  <c r="EK196" i="6"/>
  <c r="EJ196" i="6"/>
  <c r="EI196" i="6"/>
  <c r="EH196" i="6"/>
  <c r="EG196" i="6"/>
  <c r="EF196" i="6"/>
  <c r="EE196" i="6"/>
  <c r="ED196" i="6"/>
  <c r="EC196" i="6"/>
  <c r="EB196" i="6"/>
  <c r="EA196" i="6"/>
  <c r="DZ196" i="6"/>
  <c r="DY196" i="6"/>
  <c r="DX196" i="6"/>
  <c r="DW196" i="6"/>
  <c r="DV196" i="6"/>
  <c r="DU196" i="6"/>
  <c r="DT196" i="6"/>
  <c r="DS196" i="6"/>
  <c r="DR196" i="6"/>
  <c r="DQ196" i="6"/>
  <c r="DP196" i="6"/>
  <c r="DO196" i="6"/>
  <c r="DN196" i="6"/>
  <c r="DM196" i="6"/>
  <c r="DL196" i="6"/>
  <c r="DK196" i="6"/>
  <c r="AO196" i="1"/>
  <c r="AN196" i="1"/>
  <c r="AM196" i="1"/>
  <c r="AL196" i="1"/>
  <c r="AK196" i="1"/>
  <c r="AJ196" i="1"/>
  <c r="AI196" i="1"/>
  <c r="AH196" i="1"/>
  <c r="AG196" i="1"/>
  <c r="AF196" i="1"/>
  <c r="AE196" i="1"/>
  <c r="U196" i="1"/>
  <c r="T196" i="1"/>
  <c r="S196" i="1"/>
  <c r="R196" i="1"/>
  <c r="Q196" i="1"/>
  <c r="P196" i="1"/>
  <c r="M196" i="1"/>
  <c r="L196" i="1"/>
  <c r="I196" i="1"/>
  <c r="H196" i="1"/>
  <c r="G196" i="1"/>
  <c r="F196" i="1"/>
  <c r="AW196" i="6"/>
  <c r="W196" i="6"/>
  <c r="N196" i="6"/>
  <c r="K196" i="6"/>
  <c r="EM195" i="6"/>
  <c r="EL195" i="6"/>
  <c r="EK195" i="6"/>
  <c r="EJ195" i="6"/>
  <c r="EI195" i="6"/>
  <c r="EH195" i="6"/>
  <c r="EG195" i="6"/>
  <c r="EF195" i="6"/>
  <c r="EE195" i="6"/>
  <c r="ED195" i="6"/>
  <c r="EC195" i="6"/>
  <c r="EB195" i="6"/>
  <c r="EA195" i="6"/>
  <c r="DZ195" i="6"/>
  <c r="DY195" i="6"/>
  <c r="DX195" i="6"/>
  <c r="DW195" i="6"/>
  <c r="DV195" i="6"/>
  <c r="DU195" i="6"/>
  <c r="DT195" i="6"/>
  <c r="DS195" i="6"/>
  <c r="DR195" i="6"/>
  <c r="DQ195" i="6"/>
  <c r="DP195" i="6"/>
  <c r="DO195" i="6"/>
  <c r="DN195" i="6"/>
  <c r="DM195" i="6"/>
  <c r="DL195" i="6"/>
  <c r="DK195" i="6"/>
  <c r="AO195" i="1"/>
  <c r="AN195" i="1"/>
  <c r="AM195" i="1"/>
  <c r="AL195" i="1"/>
  <c r="AK195" i="1"/>
  <c r="AJ195" i="1"/>
  <c r="AI195" i="1"/>
  <c r="AH195" i="1"/>
  <c r="AG195" i="1"/>
  <c r="AF195" i="1"/>
  <c r="AE195" i="1"/>
  <c r="U195" i="1"/>
  <c r="T195" i="1"/>
  <c r="S195" i="1"/>
  <c r="R195" i="1"/>
  <c r="Q195" i="1"/>
  <c r="P195" i="1"/>
  <c r="M195" i="1"/>
  <c r="L195" i="1"/>
  <c r="I195" i="1"/>
  <c r="H195" i="1"/>
  <c r="G195" i="1"/>
  <c r="F195" i="1"/>
  <c r="AW195" i="6"/>
  <c r="AX195" i="6" s="1"/>
  <c r="W195" i="6"/>
  <c r="N195" i="6"/>
  <c r="K195" i="6"/>
  <c r="EM194" i="6"/>
  <c r="EL194" i="6"/>
  <c r="EK194" i="6"/>
  <c r="EJ194" i="6"/>
  <c r="EI194" i="6"/>
  <c r="EH194" i="6"/>
  <c r="EG194" i="6"/>
  <c r="EF194" i="6"/>
  <c r="EE194" i="6"/>
  <c r="ED194" i="6"/>
  <c r="EC194" i="6"/>
  <c r="EB194" i="6"/>
  <c r="EA194" i="6"/>
  <c r="DZ194" i="6"/>
  <c r="DY194" i="6"/>
  <c r="DX194" i="6"/>
  <c r="DW194" i="6"/>
  <c r="DV194" i="6"/>
  <c r="DU194" i="6"/>
  <c r="DT194" i="6"/>
  <c r="DS194" i="6"/>
  <c r="DR194" i="6"/>
  <c r="DQ194" i="6"/>
  <c r="DP194" i="6"/>
  <c r="DO194" i="6"/>
  <c r="DN194" i="6"/>
  <c r="DM194" i="6"/>
  <c r="DL194" i="6"/>
  <c r="DK194" i="6"/>
  <c r="AO194" i="1"/>
  <c r="AN194" i="1"/>
  <c r="AM194" i="1"/>
  <c r="AL194" i="1"/>
  <c r="AK194" i="1"/>
  <c r="AJ194" i="1"/>
  <c r="AI194" i="1"/>
  <c r="AH194" i="1"/>
  <c r="AG194" i="1"/>
  <c r="AF194" i="1"/>
  <c r="AE194" i="1"/>
  <c r="U194" i="1"/>
  <c r="T194" i="1"/>
  <c r="S194" i="1"/>
  <c r="R194" i="1"/>
  <c r="Q194" i="1"/>
  <c r="P194" i="1"/>
  <c r="M194" i="1"/>
  <c r="L194" i="1"/>
  <c r="I194" i="1"/>
  <c r="H194" i="1"/>
  <c r="G194" i="1"/>
  <c r="F194" i="1"/>
  <c r="AW194" i="6"/>
  <c r="AX194" i="6" s="1"/>
  <c r="W194" i="6"/>
  <c r="N194" i="6"/>
  <c r="K194" i="6"/>
  <c r="EM193" i="6"/>
  <c r="EM201" i="6" s="1"/>
  <c r="EL193" i="6"/>
  <c r="EL201" i="6" s="1"/>
  <c r="EK193" i="6"/>
  <c r="EK201" i="6" s="1"/>
  <c r="EJ193" i="6"/>
  <c r="EJ201" i="6" s="1"/>
  <c r="EI193" i="6"/>
  <c r="EI201" i="6" s="1"/>
  <c r="EH193" i="6"/>
  <c r="EH201" i="6" s="1"/>
  <c r="EG193" i="6"/>
  <c r="EG201" i="6" s="1"/>
  <c r="EF193" i="6"/>
  <c r="EF201" i="6" s="1"/>
  <c r="EE193" i="6"/>
  <c r="EE201" i="6" s="1"/>
  <c r="ED193" i="6"/>
  <c r="ED201" i="6" s="1"/>
  <c r="EC193" i="6"/>
  <c r="EC201" i="6" s="1"/>
  <c r="EB193" i="6"/>
  <c r="EB201" i="6" s="1"/>
  <c r="EA193" i="6"/>
  <c r="EA201" i="6" s="1"/>
  <c r="DZ193" i="6"/>
  <c r="DZ201" i="6" s="1"/>
  <c r="DY193" i="6"/>
  <c r="DX193" i="6"/>
  <c r="DX201" i="6" s="1"/>
  <c r="DW193" i="6"/>
  <c r="DV193" i="6"/>
  <c r="DV201" i="6" s="1"/>
  <c r="DU193" i="6"/>
  <c r="DU201" i="6" s="1"/>
  <c r="DT193" i="6"/>
  <c r="DT201" i="6" s="1"/>
  <c r="DS193" i="6"/>
  <c r="DS201" i="6" s="1"/>
  <c r="DR193" i="6"/>
  <c r="DR201" i="6" s="1"/>
  <c r="DQ193" i="6"/>
  <c r="DQ201" i="6" s="1"/>
  <c r="DP193" i="6"/>
  <c r="DP201" i="6" s="1"/>
  <c r="DO193" i="6"/>
  <c r="DO201" i="6" s="1"/>
  <c r="DN193" i="6"/>
  <c r="DN201" i="6" s="1"/>
  <c r="DM193" i="6"/>
  <c r="DM201" i="6" s="1"/>
  <c r="DL193" i="6"/>
  <c r="DL201" i="6" s="1"/>
  <c r="DK193" i="6"/>
  <c r="DK201" i="6" s="1"/>
  <c r="J201" i="1"/>
  <c r="AW193" i="6"/>
  <c r="W193" i="6"/>
  <c r="N193" i="6"/>
  <c r="K193" i="6"/>
  <c r="AW192" i="6"/>
  <c r="AX192" i="6" s="1"/>
  <c r="W192" i="6"/>
  <c r="N192" i="6"/>
  <c r="K192" i="6"/>
  <c r="EM191" i="6"/>
  <c r="EL191" i="6"/>
  <c r="EK191" i="6"/>
  <c r="EJ191" i="6"/>
  <c r="EI191" i="6"/>
  <c r="EH191" i="6"/>
  <c r="EG191" i="6"/>
  <c r="EF191" i="6"/>
  <c r="EE191" i="6"/>
  <c r="ED191" i="6"/>
  <c r="EC191" i="6"/>
  <c r="EB191" i="6"/>
  <c r="EA191" i="6"/>
  <c r="DZ191" i="6"/>
  <c r="DY191" i="6"/>
  <c r="DX191" i="6"/>
  <c r="DW191" i="6"/>
  <c r="DV191" i="6"/>
  <c r="DU191" i="6"/>
  <c r="DT191" i="6"/>
  <c r="DS191" i="6"/>
  <c r="DR191" i="6"/>
  <c r="DQ191" i="6"/>
  <c r="DP191" i="6"/>
  <c r="DO191" i="6"/>
  <c r="DN191" i="6"/>
  <c r="DM191" i="6"/>
  <c r="DL191" i="6"/>
  <c r="DK191" i="6"/>
  <c r="AW191" i="6"/>
  <c r="AX191" i="6" s="1"/>
  <c r="W191" i="6"/>
  <c r="N191" i="6"/>
  <c r="K191" i="6"/>
  <c r="EM190" i="6"/>
  <c r="EL190" i="6"/>
  <c r="EK190" i="6"/>
  <c r="EJ190" i="6"/>
  <c r="EI190" i="6"/>
  <c r="EH190" i="6"/>
  <c r="EG190" i="6"/>
  <c r="EF190" i="6"/>
  <c r="EE190" i="6"/>
  <c r="ED190" i="6"/>
  <c r="EC190" i="6"/>
  <c r="EB190" i="6"/>
  <c r="EA190" i="6"/>
  <c r="DZ190" i="6"/>
  <c r="DY190" i="6"/>
  <c r="DX190" i="6"/>
  <c r="DW190" i="6"/>
  <c r="DV190" i="6"/>
  <c r="DU190" i="6"/>
  <c r="DT190" i="6"/>
  <c r="DS190" i="6"/>
  <c r="DR190" i="6"/>
  <c r="DQ190" i="6"/>
  <c r="DP190" i="6"/>
  <c r="DO190" i="6"/>
  <c r="DN190" i="6"/>
  <c r="DM190" i="6"/>
  <c r="DL190" i="6"/>
  <c r="DK190" i="6"/>
  <c r="AO190" i="1"/>
  <c r="AN190" i="1"/>
  <c r="AM190" i="1"/>
  <c r="AL190" i="1"/>
  <c r="AK190" i="1"/>
  <c r="AJ190" i="1"/>
  <c r="AI190" i="1"/>
  <c r="AH190" i="1"/>
  <c r="AG190" i="1"/>
  <c r="AF190" i="1"/>
  <c r="AE190" i="1"/>
  <c r="U190" i="1"/>
  <c r="T190" i="1"/>
  <c r="S190" i="1"/>
  <c r="R190" i="1"/>
  <c r="Q190" i="1"/>
  <c r="P190" i="1"/>
  <c r="M190" i="1"/>
  <c r="L190" i="1"/>
  <c r="I190" i="1"/>
  <c r="H190" i="1"/>
  <c r="G190" i="1"/>
  <c r="F190" i="1"/>
  <c r="AW190" i="6"/>
  <c r="W190" i="6"/>
  <c r="N190" i="6"/>
  <c r="K190" i="6"/>
  <c r="EM189" i="6"/>
  <c r="EM192" i="6" s="1"/>
  <c r="EL189" i="6"/>
  <c r="EL192" i="6" s="1"/>
  <c r="EK189" i="6"/>
  <c r="EK192" i="6" s="1"/>
  <c r="EJ189" i="6"/>
  <c r="EJ192" i="6" s="1"/>
  <c r="EI189" i="6"/>
  <c r="EI192" i="6" s="1"/>
  <c r="EH189" i="6"/>
  <c r="EH192" i="6" s="1"/>
  <c r="EG189" i="6"/>
  <c r="EG192" i="6" s="1"/>
  <c r="EF189" i="6"/>
  <c r="EF192" i="6" s="1"/>
  <c r="EE189" i="6"/>
  <c r="EE192" i="6" s="1"/>
  <c r="ED189" i="6"/>
  <c r="ED192" i="6" s="1"/>
  <c r="EC189" i="6"/>
  <c r="EC192" i="6" s="1"/>
  <c r="EB189" i="6"/>
  <c r="EB192" i="6" s="1"/>
  <c r="EA189" i="6"/>
  <c r="EA192" i="6" s="1"/>
  <c r="DZ189" i="6"/>
  <c r="DZ192" i="6" s="1"/>
  <c r="DY189" i="6"/>
  <c r="DY192" i="6" s="1"/>
  <c r="DX189" i="6"/>
  <c r="DX192" i="6" s="1"/>
  <c r="DW189" i="6"/>
  <c r="DW192" i="6" s="1"/>
  <c r="DV189" i="6"/>
  <c r="DV192" i="6" s="1"/>
  <c r="DU189" i="6"/>
  <c r="DU192" i="6" s="1"/>
  <c r="DT189" i="6"/>
  <c r="DT192" i="6" s="1"/>
  <c r="DS189" i="6"/>
  <c r="DS192" i="6" s="1"/>
  <c r="DR189" i="6"/>
  <c r="DR192" i="6" s="1"/>
  <c r="DQ189" i="6"/>
  <c r="DQ192" i="6" s="1"/>
  <c r="DP189" i="6"/>
  <c r="DP192" i="6" s="1"/>
  <c r="DO189" i="6"/>
  <c r="DO192" i="6" s="1"/>
  <c r="DN189" i="6"/>
  <c r="DN192" i="6" s="1"/>
  <c r="DM189" i="6"/>
  <c r="DM192" i="6" s="1"/>
  <c r="DL189" i="6"/>
  <c r="DL192" i="6" s="1"/>
  <c r="DK189" i="6"/>
  <c r="DK192" i="6" s="1"/>
  <c r="J192" i="1"/>
  <c r="F189" i="1"/>
  <c r="AW189" i="6"/>
  <c r="W189" i="6"/>
  <c r="N189" i="6"/>
  <c r="K189" i="6"/>
  <c r="AW188" i="6"/>
  <c r="AX188" i="6" s="1"/>
  <c r="W188" i="6"/>
  <c r="N188" i="6"/>
  <c r="K188" i="6"/>
  <c r="AW187" i="6"/>
  <c r="AX187" i="6" s="1"/>
  <c r="W187" i="6"/>
  <c r="N187" i="6"/>
  <c r="K187" i="6"/>
  <c r="EM186" i="6"/>
  <c r="EL186" i="6"/>
  <c r="EK186" i="6"/>
  <c r="EJ186" i="6"/>
  <c r="EI186" i="6"/>
  <c r="EH186" i="6"/>
  <c r="EG186" i="6"/>
  <c r="EF186" i="6"/>
  <c r="EE186" i="6"/>
  <c r="ED186" i="6"/>
  <c r="EC186" i="6"/>
  <c r="EB186" i="6"/>
  <c r="EA186" i="6"/>
  <c r="DZ186" i="6"/>
  <c r="DY186" i="6"/>
  <c r="DX186" i="6"/>
  <c r="DW186" i="6"/>
  <c r="DV186" i="6"/>
  <c r="DU186" i="6"/>
  <c r="DT186" i="6"/>
  <c r="DS186" i="6"/>
  <c r="DR186" i="6"/>
  <c r="DQ186" i="6"/>
  <c r="DP186" i="6"/>
  <c r="DO186" i="6"/>
  <c r="DN186" i="6"/>
  <c r="DM186" i="6"/>
  <c r="DL186" i="6"/>
  <c r="DK186" i="6"/>
  <c r="AO186" i="1"/>
  <c r="AN186" i="1"/>
  <c r="AM186" i="1"/>
  <c r="AL186" i="1"/>
  <c r="AK186" i="1"/>
  <c r="AJ186" i="1"/>
  <c r="AI186" i="1"/>
  <c r="AH186" i="1"/>
  <c r="AG186" i="1"/>
  <c r="AF186" i="1"/>
  <c r="AE186" i="1"/>
  <c r="U186" i="1"/>
  <c r="T186" i="1"/>
  <c r="S186" i="1"/>
  <c r="R186" i="1"/>
  <c r="Q186" i="1"/>
  <c r="P186" i="1"/>
  <c r="M186" i="1"/>
  <c r="L186" i="1"/>
  <c r="I186" i="1"/>
  <c r="H186" i="1"/>
  <c r="G186" i="1"/>
  <c r="F186" i="1"/>
  <c r="AW186" i="6"/>
  <c r="W186" i="6"/>
  <c r="N186" i="6"/>
  <c r="K186" i="6"/>
  <c r="EM185" i="6"/>
  <c r="EM188" i="6" s="1"/>
  <c r="EL185" i="6"/>
  <c r="EL188" i="6" s="1"/>
  <c r="EK185" i="6"/>
  <c r="EK188" i="6" s="1"/>
  <c r="EJ185" i="6"/>
  <c r="EJ188" i="6" s="1"/>
  <c r="EI185" i="6"/>
  <c r="EI188" i="6" s="1"/>
  <c r="EH185" i="6"/>
  <c r="EH188" i="6" s="1"/>
  <c r="EG185" i="6"/>
  <c r="EG188" i="6" s="1"/>
  <c r="EF185" i="6"/>
  <c r="EF188" i="6" s="1"/>
  <c r="EE185" i="6"/>
  <c r="EE188" i="6" s="1"/>
  <c r="ED185" i="6"/>
  <c r="ED188" i="6" s="1"/>
  <c r="EC185" i="6"/>
  <c r="EC188" i="6" s="1"/>
  <c r="EB185" i="6"/>
  <c r="EB188" i="6" s="1"/>
  <c r="EA185" i="6"/>
  <c r="EA188" i="6" s="1"/>
  <c r="DZ185" i="6"/>
  <c r="DZ188" i="6" s="1"/>
  <c r="DY185" i="6"/>
  <c r="DX185" i="6"/>
  <c r="DX188" i="6" s="1"/>
  <c r="DW185" i="6"/>
  <c r="DW188" i="6" s="1"/>
  <c r="DV185" i="6"/>
  <c r="DV188" i="6" s="1"/>
  <c r="DU185" i="6"/>
  <c r="DU188" i="6" s="1"/>
  <c r="DT185" i="6"/>
  <c r="DT188" i="6" s="1"/>
  <c r="DS185" i="6"/>
  <c r="DS188" i="6" s="1"/>
  <c r="DR185" i="6"/>
  <c r="DR188" i="6" s="1"/>
  <c r="DQ185" i="6"/>
  <c r="DQ188" i="6" s="1"/>
  <c r="DP185" i="6"/>
  <c r="DP188" i="6" s="1"/>
  <c r="DO185" i="6"/>
  <c r="DO188" i="6" s="1"/>
  <c r="DN185" i="6"/>
  <c r="DN188" i="6" s="1"/>
  <c r="DM185" i="6"/>
  <c r="DM188" i="6" s="1"/>
  <c r="DL185" i="6"/>
  <c r="DL188" i="6" s="1"/>
  <c r="DK185" i="6"/>
  <c r="DK188" i="6" s="1"/>
  <c r="J188" i="1"/>
  <c r="AW185" i="6"/>
  <c r="W185" i="6"/>
  <c r="N185" i="6"/>
  <c r="K185" i="6"/>
  <c r="AW184" i="6"/>
  <c r="AX184" i="6" s="1"/>
  <c r="W184" i="6"/>
  <c r="N184" i="6"/>
  <c r="K184" i="6"/>
  <c r="AW183" i="6"/>
  <c r="AX183" i="6" s="1"/>
  <c r="W183" i="6"/>
  <c r="N183" i="6"/>
  <c r="K183" i="6"/>
  <c r="EM182" i="6"/>
  <c r="EL182" i="6"/>
  <c r="EK182" i="6"/>
  <c r="EJ182" i="6"/>
  <c r="EI182" i="6"/>
  <c r="EH182" i="6"/>
  <c r="EG182" i="6"/>
  <c r="EF182" i="6"/>
  <c r="EE182" i="6"/>
  <c r="ED182" i="6"/>
  <c r="EC182" i="6"/>
  <c r="EB182" i="6"/>
  <c r="EA182" i="6"/>
  <c r="DZ182" i="6"/>
  <c r="DY182" i="6"/>
  <c r="DX182" i="6"/>
  <c r="DW182" i="6"/>
  <c r="DV182" i="6"/>
  <c r="DU182" i="6"/>
  <c r="DT182" i="6"/>
  <c r="DS182" i="6"/>
  <c r="DR182" i="6"/>
  <c r="DQ182" i="6"/>
  <c r="DP182" i="6"/>
  <c r="DO182" i="6"/>
  <c r="DN182" i="6"/>
  <c r="DM182" i="6"/>
  <c r="DL182" i="6"/>
  <c r="DK182" i="6"/>
  <c r="AO182" i="1"/>
  <c r="AN182" i="1"/>
  <c r="AM182" i="1"/>
  <c r="AL182" i="1"/>
  <c r="AK182" i="1"/>
  <c r="AJ182" i="1"/>
  <c r="AI182" i="1"/>
  <c r="AH182" i="1"/>
  <c r="AG182" i="1"/>
  <c r="AF182" i="1"/>
  <c r="AE182" i="1"/>
  <c r="U182" i="1"/>
  <c r="T182" i="1"/>
  <c r="S182" i="1"/>
  <c r="R182" i="1"/>
  <c r="Q182" i="1"/>
  <c r="P182" i="1"/>
  <c r="M182" i="1"/>
  <c r="L182" i="1"/>
  <c r="I182" i="1"/>
  <c r="H182" i="1"/>
  <c r="G182" i="1"/>
  <c r="F182" i="1"/>
  <c r="AW182" i="6"/>
  <c r="W182" i="6"/>
  <c r="N182" i="6"/>
  <c r="K182" i="6"/>
  <c r="EM181" i="6"/>
  <c r="EL181" i="6"/>
  <c r="EK181" i="6"/>
  <c r="EJ181" i="6"/>
  <c r="EI181" i="6"/>
  <c r="EH181" i="6"/>
  <c r="EG181" i="6"/>
  <c r="EF181" i="6"/>
  <c r="EE181" i="6"/>
  <c r="ED181" i="6"/>
  <c r="EC181" i="6"/>
  <c r="EB181" i="6"/>
  <c r="EA181" i="6"/>
  <c r="DZ181" i="6"/>
  <c r="DY181" i="6"/>
  <c r="DX181" i="6"/>
  <c r="DW181" i="6"/>
  <c r="DV181" i="6"/>
  <c r="DU181" i="6"/>
  <c r="DT181" i="6"/>
  <c r="DS181" i="6"/>
  <c r="DR181" i="6"/>
  <c r="DQ181" i="6"/>
  <c r="DP181" i="6"/>
  <c r="DO181" i="6"/>
  <c r="DN181" i="6"/>
  <c r="DM181" i="6"/>
  <c r="DL181" i="6"/>
  <c r="DK181" i="6"/>
  <c r="AO181" i="1"/>
  <c r="AN181" i="1"/>
  <c r="AM181" i="1"/>
  <c r="AL181" i="1"/>
  <c r="AK181" i="1"/>
  <c r="AJ181" i="1"/>
  <c r="AI181" i="1"/>
  <c r="AH181" i="1"/>
  <c r="AG181" i="1"/>
  <c r="AF181" i="1"/>
  <c r="AE181" i="1"/>
  <c r="U181" i="1"/>
  <c r="T181" i="1"/>
  <c r="S181" i="1"/>
  <c r="R181" i="1"/>
  <c r="Q181" i="1"/>
  <c r="P181" i="1"/>
  <c r="M181" i="1"/>
  <c r="L181" i="1"/>
  <c r="I181" i="1"/>
  <c r="H181" i="1"/>
  <c r="G181" i="1"/>
  <c r="F181" i="1"/>
  <c r="AW181" i="6"/>
  <c r="AX181" i="6" s="1"/>
  <c r="W181" i="6"/>
  <c r="N181" i="6"/>
  <c r="K181" i="6"/>
  <c r="EM180" i="6"/>
  <c r="EM184" i="6" s="1"/>
  <c r="EL180" i="6"/>
  <c r="EL184" i="6" s="1"/>
  <c r="EK180" i="6"/>
  <c r="EK184" i="6" s="1"/>
  <c r="EJ180" i="6"/>
  <c r="EJ184" i="6" s="1"/>
  <c r="EI180" i="6"/>
  <c r="EI184" i="6" s="1"/>
  <c r="EH180" i="6"/>
  <c r="EH184" i="6" s="1"/>
  <c r="EG180" i="6"/>
  <c r="EG184" i="6" s="1"/>
  <c r="EF180" i="6"/>
  <c r="EF184" i="6" s="1"/>
  <c r="EE180" i="6"/>
  <c r="EE184" i="6" s="1"/>
  <c r="ED180" i="6"/>
  <c r="ED184" i="6" s="1"/>
  <c r="EC180" i="6"/>
  <c r="EC184" i="6" s="1"/>
  <c r="EB180" i="6"/>
  <c r="EB184" i="6" s="1"/>
  <c r="EA180" i="6"/>
  <c r="EA184" i="6" s="1"/>
  <c r="DZ180" i="6"/>
  <c r="DZ184" i="6" s="1"/>
  <c r="DY180" i="6"/>
  <c r="DY184" i="6" s="1"/>
  <c r="DX180" i="6"/>
  <c r="DX184" i="6" s="1"/>
  <c r="DW180" i="6"/>
  <c r="DW184" i="6" s="1"/>
  <c r="DV180" i="6"/>
  <c r="DV184" i="6" s="1"/>
  <c r="DU180" i="6"/>
  <c r="DU184" i="6" s="1"/>
  <c r="DT180" i="6"/>
  <c r="DT184" i="6" s="1"/>
  <c r="DS180" i="6"/>
  <c r="DS184" i="6" s="1"/>
  <c r="DR180" i="6"/>
  <c r="DR184" i="6" s="1"/>
  <c r="DQ180" i="6"/>
  <c r="DQ184" i="6" s="1"/>
  <c r="DP180" i="6"/>
  <c r="DO180" i="6"/>
  <c r="DO184" i="6" s="1"/>
  <c r="DN180" i="6"/>
  <c r="DN184" i="6" s="1"/>
  <c r="DM180" i="6"/>
  <c r="DM184" i="6" s="1"/>
  <c r="DL180" i="6"/>
  <c r="DL184" i="6" s="1"/>
  <c r="DK180" i="6"/>
  <c r="DK184" i="6" s="1"/>
  <c r="J184" i="1"/>
  <c r="AW180" i="6"/>
  <c r="AX180" i="6" s="1"/>
  <c r="W180" i="6"/>
  <c r="N180" i="6"/>
  <c r="K180" i="6"/>
  <c r="AW179" i="6"/>
  <c r="AX179" i="6" s="1"/>
  <c r="W179" i="6"/>
  <c r="N179" i="6"/>
  <c r="K179" i="6"/>
  <c r="EM178" i="6"/>
  <c r="EL178" i="6"/>
  <c r="EK178" i="6"/>
  <c r="EJ178" i="6"/>
  <c r="EI178" i="6"/>
  <c r="EH178" i="6"/>
  <c r="EG178" i="6"/>
  <c r="EF178" i="6"/>
  <c r="EE178" i="6"/>
  <c r="ED178" i="6"/>
  <c r="EC178" i="6"/>
  <c r="EB178" i="6"/>
  <c r="EA178" i="6"/>
  <c r="DZ178" i="6"/>
  <c r="DY178" i="6"/>
  <c r="DX178" i="6"/>
  <c r="DW178" i="6"/>
  <c r="DV178" i="6"/>
  <c r="DU178" i="6"/>
  <c r="DT178" i="6"/>
  <c r="DS178" i="6"/>
  <c r="DR178" i="6"/>
  <c r="DQ178" i="6"/>
  <c r="DP178" i="6"/>
  <c r="DO178" i="6"/>
  <c r="DN178" i="6"/>
  <c r="DM178" i="6"/>
  <c r="DL178" i="6"/>
  <c r="DK178" i="6"/>
  <c r="AW178" i="6"/>
  <c r="AX178" i="6" s="1"/>
  <c r="W178" i="6"/>
  <c r="N178" i="6"/>
  <c r="K178" i="6"/>
  <c r="EM177" i="6"/>
  <c r="EL177" i="6"/>
  <c r="EK177" i="6"/>
  <c r="EJ177" i="6"/>
  <c r="EI177" i="6"/>
  <c r="EH177" i="6"/>
  <c r="EG177" i="6"/>
  <c r="EF177" i="6"/>
  <c r="EE177" i="6"/>
  <c r="ED177" i="6"/>
  <c r="EC177" i="6"/>
  <c r="EB177" i="6"/>
  <c r="EA177" i="6"/>
  <c r="DZ177" i="6"/>
  <c r="DY177" i="6"/>
  <c r="DX177" i="6"/>
  <c r="DW177" i="6"/>
  <c r="DV177" i="6"/>
  <c r="DU177" i="6"/>
  <c r="DT177" i="6"/>
  <c r="DS177" i="6"/>
  <c r="DR177" i="6"/>
  <c r="DQ177" i="6"/>
  <c r="DP177" i="6"/>
  <c r="DO177" i="6"/>
  <c r="DN177" i="6"/>
  <c r="DM177" i="6"/>
  <c r="DL177" i="6"/>
  <c r="DK177" i="6"/>
  <c r="AO177" i="1"/>
  <c r="AN177" i="1"/>
  <c r="AM177" i="1"/>
  <c r="AL177" i="1"/>
  <c r="AK177" i="1"/>
  <c r="AJ177" i="1"/>
  <c r="AI177" i="1"/>
  <c r="AH177" i="1"/>
  <c r="AG177" i="1"/>
  <c r="AF177" i="1"/>
  <c r="AE177" i="1"/>
  <c r="U177" i="1"/>
  <c r="T177" i="1"/>
  <c r="S177" i="1"/>
  <c r="R177" i="1"/>
  <c r="Q177" i="1"/>
  <c r="P177" i="1"/>
  <c r="M177" i="1"/>
  <c r="L177" i="1"/>
  <c r="I177" i="1"/>
  <c r="H177" i="1"/>
  <c r="G177" i="1"/>
  <c r="F177" i="1"/>
  <c r="AW177" i="6"/>
  <c r="W177" i="6"/>
  <c r="N177" i="6"/>
  <c r="K177" i="6"/>
  <c r="EM176" i="6"/>
  <c r="EM179" i="6" s="1"/>
  <c r="EL176" i="6"/>
  <c r="EL179" i="6" s="1"/>
  <c r="EK176" i="6"/>
  <c r="EK179" i="6" s="1"/>
  <c r="EJ176" i="6"/>
  <c r="EJ179" i="6" s="1"/>
  <c r="EI176" i="6"/>
  <c r="EI179" i="6" s="1"/>
  <c r="EH176" i="6"/>
  <c r="EH179" i="6" s="1"/>
  <c r="EG176" i="6"/>
  <c r="EG179" i="6" s="1"/>
  <c r="EF176" i="6"/>
  <c r="EF179" i="6" s="1"/>
  <c r="EE176" i="6"/>
  <c r="EE179" i="6" s="1"/>
  <c r="ED176" i="6"/>
  <c r="ED179" i="6" s="1"/>
  <c r="EC176" i="6"/>
  <c r="EC179" i="6" s="1"/>
  <c r="EB176" i="6"/>
  <c r="EB179" i="6" s="1"/>
  <c r="EA176" i="6"/>
  <c r="EA179" i="6" s="1"/>
  <c r="DZ176" i="6"/>
  <c r="DZ179" i="6" s="1"/>
  <c r="DY176" i="6"/>
  <c r="DY179" i="6" s="1"/>
  <c r="DX176" i="6"/>
  <c r="DX179" i="6" s="1"/>
  <c r="DW176" i="6"/>
  <c r="DW179" i="6" s="1"/>
  <c r="DV176" i="6"/>
  <c r="DV179" i="6" s="1"/>
  <c r="DU176" i="6"/>
  <c r="DU179" i="6" s="1"/>
  <c r="DT176" i="6"/>
  <c r="DT179" i="6" s="1"/>
  <c r="DS176" i="6"/>
  <c r="DS179" i="6" s="1"/>
  <c r="DR176" i="6"/>
  <c r="DR179" i="6" s="1"/>
  <c r="DQ176" i="6"/>
  <c r="DQ179" i="6" s="1"/>
  <c r="DP176" i="6"/>
  <c r="DP179" i="6" s="1"/>
  <c r="DO176" i="6"/>
  <c r="DO179" i="6" s="1"/>
  <c r="DN176" i="6"/>
  <c r="DN179" i="6" s="1"/>
  <c r="DM176" i="6"/>
  <c r="DM179" i="6" s="1"/>
  <c r="DL176" i="6"/>
  <c r="DL179" i="6" s="1"/>
  <c r="DK176" i="6"/>
  <c r="DK179" i="6" s="1"/>
  <c r="J179" i="1"/>
  <c r="AW176" i="6"/>
  <c r="AX176" i="6" s="1"/>
  <c r="W176" i="6"/>
  <c r="N176" i="6"/>
  <c r="K176" i="6"/>
  <c r="AW175" i="6"/>
  <c r="AX175" i="6" s="1"/>
  <c r="W175" i="6"/>
  <c r="N175" i="6"/>
  <c r="K175" i="6"/>
  <c r="AW174" i="6"/>
  <c r="AX174" i="6" s="1"/>
  <c r="W174" i="6"/>
  <c r="N174" i="6"/>
  <c r="K174" i="6"/>
  <c r="EM173" i="6"/>
  <c r="EL173" i="6"/>
  <c r="EK173" i="6"/>
  <c r="EJ173" i="6"/>
  <c r="EI173" i="6"/>
  <c r="EH173" i="6"/>
  <c r="EG173" i="6"/>
  <c r="EF173" i="6"/>
  <c r="EE173" i="6"/>
  <c r="ED173" i="6"/>
  <c r="EC173" i="6"/>
  <c r="EB173" i="6"/>
  <c r="EA173" i="6"/>
  <c r="DZ173" i="6"/>
  <c r="DY173" i="6"/>
  <c r="DX173" i="6"/>
  <c r="DW173" i="6"/>
  <c r="DV173" i="6"/>
  <c r="DU173" i="6"/>
  <c r="DT173" i="6"/>
  <c r="DS173" i="6"/>
  <c r="DR173" i="6"/>
  <c r="DQ173" i="6"/>
  <c r="DP173" i="6"/>
  <c r="DO173" i="6"/>
  <c r="DN173" i="6"/>
  <c r="DM173" i="6"/>
  <c r="DL173" i="6"/>
  <c r="DK173" i="6"/>
  <c r="AO173" i="1"/>
  <c r="AN173" i="1"/>
  <c r="AM173" i="1"/>
  <c r="AL173" i="1"/>
  <c r="AK173" i="1"/>
  <c r="AJ173" i="1"/>
  <c r="AI173" i="1"/>
  <c r="AH173" i="1"/>
  <c r="AG173" i="1"/>
  <c r="AF173" i="1"/>
  <c r="AE173" i="1"/>
  <c r="U173" i="1"/>
  <c r="T173" i="1"/>
  <c r="S173" i="1"/>
  <c r="R173" i="1"/>
  <c r="Q173" i="1"/>
  <c r="P173" i="1"/>
  <c r="M173" i="1"/>
  <c r="L173" i="1"/>
  <c r="I173" i="1"/>
  <c r="H173" i="1"/>
  <c r="G173" i="1"/>
  <c r="F173" i="1"/>
  <c r="AW173" i="6"/>
  <c r="W173" i="6"/>
  <c r="N173" i="6"/>
  <c r="K173" i="6"/>
  <c r="EM172" i="6"/>
  <c r="EM175" i="6" s="1"/>
  <c r="EL172" i="6"/>
  <c r="EL175" i="6" s="1"/>
  <c r="EK172" i="6"/>
  <c r="EK175" i="6" s="1"/>
  <c r="EJ172" i="6"/>
  <c r="EJ175" i="6" s="1"/>
  <c r="EI172" i="6"/>
  <c r="EI175" i="6" s="1"/>
  <c r="EH172" i="6"/>
  <c r="EH175" i="6" s="1"/>
  <c r="EG172" i="6"/>
  <c r="EG175" i="6" s="1"/>
  <c r="EF172" i="6"/>
  <c r="EF175" i="6" s="1"/>
  <c r="EE172" i="6"/>
  <c r="EE175" i="6" s="1"/>
  <c r="ED172" i="6"/>
  <c r="ED175" i="6" s="1"/>
  <c r="EC172" i="6"/>
  <c r="EC175" i="6" s="1"/>
  <c r="EB172" i="6"/>
  <c r="EB175" i="6" s="1"/>
  <c r="EA172" i="6"/>
  <c r="EA175" i="6" s="1"/>
  <c r="DZ172" i="6"/>
  <c r="DZ175" i="6" s="1"/>
  <c r="DY172" i="6"/>
  <c r="DY175" i="6" s="1"/>
  <c r="DX172" i="6"/>
  <c r="DX175" i="6" s="1"/>
  <c r="DW172" i="6"/>
  <c r="DW175" i="6" s="1"/>
  <c r="DV172" i="6"/>
  <c r="DV175" i="6" s="1"/>
  <c r="DU172" i="6"/>
  <c r="DU175" i="6" s="1"/>
  <c r="DT172" i="6"/>
  <c r="DT175" i="6" s="1"/>
  <c r="DS172" i="6"/>
  <c r="DS175" i="6" s="1"/>
  <c r="DR172" i="6"/>
  <c r="DR175" i="6" s="1"/>
  <c r="DQ172" i="6"/>
  <c r="DQ175" i="6" s="1"/>
  <c r="DP172" i="6"/>
  <c r="DO172" i="6"/>
  <c r="DO175" i="6" s="1"/>
  <c r="DN172" i="6"/>
  <c r="DN175" i="6" s="1"/>
  <c r="DM172" i="6"/>
  <c r="DM175" i="6" s="1"/>
  <c r="DL172" i="6"/>
  <c r="DL175" i="6" s="1"/>
  <c r="DK172" i="6"/>
  <c r="DK175" i="6" s="1"/>
  <c r="AG172" i="1"/>
  <c r="J175" i="1"/>
  <c r="AW172" i="6"/>
  <c r="AX172" i="6" s="1"/>
  <c r="W172" i="6"/>
  <c r="N172" i="6"/>
  <c r="K172" i="6"/>
  <c r="AW171" i="6"/>
  <c r="AX171" i="6" s="1"/>
  <c r="W171" i="6"/>
  <c r="N171" i="6"/>
  <c r="K171" i="6"/>
  <c r="EM170" i="6"/>
  <c r="EL170" i="6"/>
  <c r="EK170" i="6"/>
  <c r="EJ170" i="6"/>
  <c r="EI170" i="6"/>
  <c r="EH170" i="6"/>
  <c r="EG170" i="6"/>
  <c r="EF170" i="6"/>
  <c r="EE170" i="6"/>
  <c r="ED170" i="6"/>
  <c r="EC170" i="6"/>
  <c r="EB170" i="6"/>
  <c r="EA170" i="6"/>
  <c r="DZ170" i="6"/>
  <c r="DY170" i="6"/>
  <c r="DX170" i="6"/>
  <c r="DW170" i="6"/>
  <c r="DV170" i="6"/>
  <c r="DU170" i="6"/>
  <c r="DT170" i="6"/>
  <c r="DS170" i="6"/>
  <c r="DR170" i="6"/>
  <c r="DQ170" i="6"/>
  <c r="DP170" i="6"/>
  <c r="DO170" i="6"/>
  <c r="DN170" i="6"/>
  <c r="DM170" i="6"/>
  <c r="DL170" i="6"/>
  <c r="DK170" i="6"/>
  <c r="AW170" i="6"/>
  <c r="AX170" i="6" s="1"/>
  <c r="W170" i="6"/>
  <c r="N170" i="6"/>
  <c r="K170" i="6"/>
  <c r="EM169" i="6"/>
  <c r="EL169" i="6"/>
  <c r="EK169" i="6"/>
  <c r="EJ169" i="6"/>
  <c r="EI169" i="6"/>
  <c r="EH169" i="6"/>
  <c r="EG169" i="6"/>
  <c r="EF169" i="6"/>
  <c r="EE169" i="6"/>
  <c r="ED169" i="6"/>
  <c r="EC169" i="6"/>
  <c r="EB169" i="6"/>
  <c r="EA169" i="6"/>
  <c r="DZ169" i="6"/>
  <c r="DY169" i="6"/>
  <c r="DX169" i="6"/>
  <c r="DW169" i="6"/>
  <c r="DV169" i="6"/>
  <c r="DU169" i="6"/>
  <c r="DT169" i="6"/>
  <c r="DS169" i="6"/>
  <c r="DR169" i="6"/>
  <c r="DQ169" i="6"/>
  <c r="DP169" i="6"/>
  <c r="DO169" i="6"/>
  <c r="DN169" i="6"/>
  <c r="DM169" i="6"/>
  <c r="DL169" i="6"/>
  <c r="DK169" i="6"/>
  <c r="AO169" i="1"/>
  <c r="AN169" i="1"/>
  <c r="AM169" i="1"/>
  <c r="AL169" i="1"/>
  <c r="AK169" i="1"/>
  <c r="AJ169" i="1"/>
  <c r="AI169" i="1"/>
  <c r="AH169" i="1"/>
  <c r="AG169" i="1"/>
  <c r="AF169" i="1"/>
  <c r="AE169" i="1"/>
  <c r="U169" i="1"/>
  <c r="T169" i="1"/>
  <c r="S169" i="1"/>
  <c r="R169" i="1"/>
  <c r="Q169" i="1"/>
  <c r="P169" i="1"/>
  <c r="M169" i="1"/>
  <c r="L169" i="1"/>
  <c r="I169" i="1"/>
  <c r="H169" i="1"/>
  <c r="G169" i="1"/>
  <c r="F169" i="1"/>
  <c r="AW169" i="6"/>
  <c r="AX169" i="6" s="1"/>
  <c r="W169" i="6"/>
  <c r="N169" i="6"/>
  <c r="K169" i="6"/>
  <c r="EM168" i="6"/>
  <c r="EM171" i="6" s="1"/>
  <c r="EL168" i="6"/>
  <c r="EL171" i="6" s="1"/>
  <c r="EK168" i="6"/>
  <c r="EK171" i="6" s="1"/>
  <c r="EJ168" i="6"/>
  <c r="EJ171" i="6" s="1"/>
  <c r="EI168" i="6"/>
  <c r="EI171" i="6" s="1"/>
  <c r="EH168" i="6"/>
  <c r="EH171" i="6" s="1"/>
  <c r="EG168" i="6"/>
  <c r="EG171" i="6" s="1"/>
  <c r="EF168" i="6"/>
  <c r="EF171" i="6" s="1"/>
  <c r="EE168" i="6"/>
  <c r="EE171" i="6" s="1"/>
  <c r="ED168" i="6"/>
  <c r="ED171" i="6" s="1"/>
  <c r="EC168" i="6"/>
  <c r="EC171" i="6" s="1"/>
  <c r="EB168" i="6"/>
  <c r="EB171" i="6" s="1"/>
  <c r="EA168" i="6"/>
  <c r="EA171" i="6" s="1"/>
  <c r="DZ168" i="6"/>
  <c r="DZ171" i="6" s="1"/>
  <c r="DY168" i="6"/>
  <c r="DY171" i="6" s="1"/>
  <c r="DX168" i="6"/>
  <c r="DX171" i="6" s="1"/>
  <c r="DW168" i="6"/>
  <c r="DW171" i="6" s="1"/>
  <c r="DV168" i="6"/>
  <c r="DV171" i="6" s="1"/>
  <c r="DU168" i="6"/>
  <c r="DU171" i="6" s="1"/>
  <c r="DT168" i="6"/>
  <c r="DT171" i="6" s="1"/>
  <c r="DS168" i="6"/>
  <c r="DS171" i="6" s="1"/>
  <c r="DR168" i="6"/>
  <c r="DR171" i="6" s="1"/>
  <c r="DQ168" i="6"/>
  <c r="DQ171" i="6" s="1"/>
  <c r="DP168" i="6"/>
  <c r="DP171" i="6" s="1"/>
  <c r="DO168" i="6"/>
  <c r="DO171" i="6" s="1"/>
  <c r="DN168" i="6"/>
  <c r="DN171" i="6" s="1"/>
  <c r="DM168" i="6"/>
  <c r="DM171" i="6" s="1"/>
  <c r="DL168" i="6"/>
  <c r="DL171" i="6" s="1"/>
  <c r="DK168" i="6"/>
  <c r="DK171" i="6" s="1"/>
  <c r="J171" i="1"/>
  <c r="AW168" i="6"/>
  <c r="W168" i="6"/>
  <c r="N168" i="6"/>
  <c r="K168" i="6"/>
  <c r="AW167" i="6"/>
  <c r="AX167" i="6" s="1"/>
  <c r="W167" i="6"/>
  <c r="N167" i="6"/>
  <c r="K167" i="6"/>
  <c r="AW166" i="6"/>
  <c r="AX166" i="6" s="1"/>
  <c r="W166" i="6"/>
  <c r="N166" i="6"/>
  <c r="K166" i="6"/>
  <c r="EM165" i="6"/>
  <c r="EL165" i="6"/>
  <c r="EK165" i="6"/>
  <c r="EJ165" i="6"/>
  <c r="EI165" i="6"/>
  <c r="EH165" i="6"/>
  <c r="EG165" i="6"/>
  <c r="EF165" i="6"/>
  <c r="EE165" i="6"/>
  <c r="ED165" i="6"/>
  <c r="EC165" i="6"/>
  <c r="EB165" i="6"/>
  <c r="EA165" i="6"/>
  <c r="DZ165" i="6"/>
  <c r="DY165" i="6"/>
  <c r="DX165" i="6"/>
  <c r="DW165" i="6"/>
  <c r="DV165" i="6"/>
  <c r="DU165" i="6"/>
  <c r="DT165" i="6"/>
  <c r="DS165" i="6"/>
  <c r="DR165" i="6"/>
  <c r="DQ165" i="6"/>
  <c r="DP165" i="6"/>
  <c r="DO165" i="6"/>
  <c r="DN165" i="6"/>
  <c r="DM165" i="6"/>
  <c r="DL165" i="6"/>
  <c r="DK165" i="6"/>
  <c r="AO165" i="1"/>
  <c r="AN165" i="1"/>
  <c r="AM165" i="1"/>
  <c r="AL165" i="1"/>
  <c r="AK165" i="1"/>
  <c r="AJ165" i="1"/>
  <c r="AI165" i="1"/>
  <c r="AH165" i="1"/>
  <c r="AG165" i="1"/>
  <c r="AF165" i="1"/>
  <c r="AE165" i="1"/>
  <c r="U165" i="1"/>
  <c r="T165" i="1"/>
  <c r="S165" i="1"/>
  <c r="R165" i="1"/>
  <c r="Q165" i="1"/>
  <c r="P165" i="1"/>
  <c r="M165" i="1"/>
  <c r="L165" i="1"/>
  <c r="I165" i="1"/>
  <c r="H165" i="1"/>
  <c r="G165" i="1"/>
  <c r="F165" i="1"/>
  <c r="AW165" i="6"/>
  <c r="AX165" i="6" s="1"/>
  <c r="W165" i="6"/>
  <c r="N165" i="6"/>
  <c r="K165" i="6"/>
  <c r="EM164" i="6"/>
  <c r="EM167" i="6" s="1"/>
  <c r="EL164" i="6"/>
  <c r="EL167" i="6" s="1"/>
  <c r="EK164" i="6"/>
  <c r="EK167" i="6" s="1"/>
  <c r="EJ164" i="6"/>
  <c r="EJ167" i="6" s="1"/>
  <c r="EI164" i="6"/>
  <c r="EI167" i="6" s="1"/>
  <c r="EH164" i="6"/>
  <c r="EH167" i="6" s="1"/>
  <c r="EG164" i="6"/>
  <c r="EG167" i="6" s="1"/>
  <c r="EF164" i="6"/>
  <c r="EF167" i="6" s="1"/>
  <c r="EE164" i="6"/>
  <c r="EE167" i="6" s="1"/>
  <c r="ED164" i="6"/>
  <c r="ED167" i="6" s="1"/>
  <c r="EC164" i="6"/>
  <c r="EC167" i="6" s="1"/>
  <c r="EB164" i="6"/>
  <c r="EB167" i="6" s="1"/>
  <c r="EA164" i="6"/>
  <c r="EA167" i="6" s="1"/>
  <c r="DZ164" i="6"/>
  <c r="DZ167" i="6" s="1"/>
  <c r="DY164" i="6"/>
  <c r="DX164" i="6"/>
  <c r="DX167" i="6" s="1"/>
  <c r="DW164" i="6"/>
  <c r="DW167" i="6" s="1"/>
  <c r="DV164" i="6"/>
  <c r="DV167" i="6" s="1"/>
  <c r="DU164" i="6"/>
  <c r="DU167" i="6" s="1"/>
  <c r="DT164" i="6"/>
  <c r="DT167" i="6" s="1"/>
  <c r="DS164" i="6"/>
  <c r="DS167" i="6" s="1"/>
  <c r="DR164" i="6"/>
  <c r="DR167" i="6" s="1"/>
  <c r="DQ164" i="6"/>
  <c r="DQ167" i="6" s="1"/>
  <c r="DP164" i="6"/>
  <c r="DP167" i="6" s="1"/>
  <c r="DO164" i="6"/>
  <c r="DO167" i="6" s="1"/>
  <c r="DN164" i="6"/>
  <c r="DN167" i="6" s="1"/>
  <c r="DM164" i="6"/>
  <c r="DM167" i="6" s="1"/>
  <c r="DL164" i="6"/>
  <c r="DL167" i="6" s="1"/>
  <c r="DK164" i="6"/>
  <c r="DK167" i="6" s="1"/>
  <c r="J167" i="1"/>
  <c r="AW164" i="6"/>
  <c r="W164" i="6"/>
  <c r="N164" i="6"/>
  <c r="K164" i="6"/>
  <c r="AW157" i="6"/>
  <c r="AX157" i="6" s="1"/>
  <c r="W157" i="6"/>
  <c r="N157" i="6"/>
  <c r="K157" i="6"/>
  <c r="AW156" i="6"/>
  <c r="AX156" i="6" s="1"/>
  <c r="W156" i="6"/>
  <c r="N156" i="6"/>
  <c r="K156" i="6"/>
  <c r="EM155" i="6"/>
  <c r="EL155" i="6"/>
  <c r="EK155" i="6"/>
  <c r="EJ155" i="6"/>
  <c r="EI155" i="6"/>
  <c r="EH155" i="6"/>
  <c r="EG155" i="6"/>
  <c r="EF155" i="6"/>
  <c r="EE155" i="6"/>
  <c r="ED155" i="6"/>
  <c r="EC155" i="6"/>
  <c r="EB155" i="6"/>
  <c r="EA155" i="6"/>
  <c r="DZ155" i="6"/>
  <c r="DY155" i="6"/>
  <c r="DX155" i="6"/>
  <c r="DW155" i="6"/>
  <c r="DV155" i="6"/>
  <c r="DU155" i="6"/>
  <c r="DT155" i="6"/>
  <c r="DS155" i="6"/>
  <c r="DR155" i="6"/>
  <c r="DQ155" i="6"/>
  <c r="DP155" i="6"/>
  <c r="DO155" i="6"/>
  <c r="DN155" i="6"/>
  <c r="DM155" i="6"/>
  <c r="DL155" i="6"/>
  <c r="DK155" i="6"/>
  <c r="AO155" i="1"/>
  <c r="AN155" i="1"/>
  <c r="AM155" i="1"/>
  <c r="AL155" i="1"/>
  <c r="AK155" i="1"/>
  <c r="AJ155" i="1"/>
  <c r="AI155" i="1"/>
  <c r="AH155" i="1"/>
  <c r="AG155" i="1"/>
  <c r="AF155" i="1"/>
  <c r="AE155" i="1"/>
  <c r="U155" i="1"/>
  <c r="T155" i="1"/>
  <c r="S155" i="1"/>
  <c r="R155" i="1"/>
  <c r="Q155" i="1"/>
  <c r="P155" i="1"/>
  <c r="M155" i="1"/>
  <c r="L155" i="1"/>
  <c r="I155" i="1"/>
  <c r="H155" i="1"/>
  <c r="G155" i="1"/>
  <c r="F155" i="1"/>
  <c r="AW155" i="6"/>
  <c r="AX155" i="6" s="1"/>
  <c r="W155" i="6"/>
  <c r="N155" i="6"/>
  <c r="K155" i="6"/>
  <c r="EM154" i="6"/>
  <c r="EL154" i="6"/>
  <c r="EK154" i="6"/>
  <c r="EJ154" i="6"/>
  <c r="EI154" i="6"/>
  <c r="EH154" i="6"/>
  <c r="EG154" i="6"/>
  <c r="EF154" i="6"/>
  <c r="EE154" i="6"/>
  <c r="ED154" i="6"/>
  <c r="EC154" i="6"/>
  <c r="EB154" i="6"/>
  <c r="EA154" i="6"/>
  <c r="DZ154" i="6"/>
  <c r="DY154" i="6"/>
  <c r="DX154" i="6"/>
  <c r="DW154" i="6"/>
  <c r="DV154" i="6"/>
  <c r="DU154" i="6"/>
  <c r="DT154" i="6"/>
  <c r="DS154" i="6"/>
  <c r="DR154" i="6"/>
  <c r="DQ154" i="6"/>
  <c r="DP154" i="6"/>
  <c r="DO154" i="6"/>
  <c r="DN154" i="6"/>
  <c r="DM154" i="6"/>
  <c r="DL154" i="6"/>
  <c r="DK154" i="6"/>
  <c r="AO154" i="1"/>
  <c r="AN154" i="1"/>
  <c r="AM154" i="1"/>
  <c r="AL154" i="1"/>
  <c r="AK154" i="1"/>
  <c r="AJ154" i="1"/>
  <c r="AI154" i="1"/>
  <c r="AH154" i="1"/>
  <c r="AG154" i="1"/>
  <c r="AF154" i="1"/>
  <c r="AE154" i="1"/>
  <c r="U154" i="1"/>
  <c r="T154" i="1"/>
  <c r="S154" i="1"/>
  <c r="R154" i="1"/>
  <c r="Q154" i="1"/>
  <c r="P154" i="1"/>
  <c r="M154" i="1"/>
  <c r="L154" i="1"/>
  <c r="I154" i="1"/>
  <c r="H154" i="1"/>
  <c r="G154" i="1"/>
  <c r="F154" i="1"/>
  <c r="AW154" i="6"/>
  <c r="AX154" i="6" s="1"/>
  <c r="W154" i="6"/>
  <c r="N154" i="6"/>
  <c r="K154" i="6"/>
  <c r="EM153" i="6"/>
  <c r="EM157" i="6" s="1"/>
  <c r="EL153" i="6"/>
  <c r="EL157" i="6" s="1"/>
  <c r="EK153" i="6"/>
  <c r="EK157" i="6" s="1"/>
  <c r="EJ153" i="6"/>
  <c r="EJ157" i="6" s="1"/>
  <c r="EI153" i="6"/>
  <c r="EI157" i="6" s="1"/>
  <c r="EH153" i="6"/>
  <c r="EH157" i="6" s="1"/>
  <c r="EG153" i="6"/>
  <c r="EG157" i="6" s="1"/>
  <c r="EF153" i="6"/>
  <c r="EF157" i="6" s="1"/>
  <c r="EE153" i="6"/>
  <c r="EE157" i="6" s="1"/>
  <c r="ED153" i="6"/>
  <c r="ED157" i="6" s="1"/>
  <c r="EC153" i="6"/>
  <c r="EC157" i="6" s="1"/>
  <c r="EB153" i="6"/>
  <c r="EB157" i="6" s="1"/>
  <c r="EA153" i="6"/>
  <c r="EA157" i="6" s="1"/>
  <c r="DZ153" i="6"/>
  <c r="DZ157" i="6" s="1"/>
  <c r="DY153" i="6"/>
  <c r="DY157" i="6" s="1"/>
  <c r="DX153" i="6"/>
  <c r="DX157" i="6" s="1"/>
  <c r="DW153" i="6"/>
  <c r="DW157" i="6" s="1"/>
  <c r="DV153" i="6"/>
  <c r="DV157" i="6" s="1"/>
  <c r="DU153" i="6"/>
  <c r="DU157" i="6" s="1"/>
  <c r="DT153" i="6"/>
  <c r="DT157" i="6" s="1"/>
  <c r="DS153" i="6"/>
  <c r="DS157" i="6" s="1"/>
  <c r="DR153" i="6"/>
  <c r="DR157" i="6" s="1"/>
  <c r="DQ153" i="6"/>
  <c r="DQ157" i="6" s="1"/>
  <c r="DP153" i="6"/>
  <c r="DP157" i="6" s="1"/>
  <c r="DO153" i="6"/>
  <c r="DO157" i="6" s="1"/>
  <c r="DN153" i="6"/>
  <c r="DN157" i="6" s="1"/>
  <c r="DM153" i="6"/>
  <c r="DM157" i="6" s="1"/>
  <c r="DL153" i="6"/>
  <c r="DL157" i="6" s="1"/>
  <c r="DK153" i="6"/>
  <c r="DK157" i="6" s="1"/>
  <c r="J157" i="1"/>
  <c r="AW153" i="6"/>
  <c r="W153" i="6"/>
  <c r="N153" i="6"/>
  <c r="K153" i="6"/>
  <c r="AW152" i="6"/>
  <c r="AX152" i="6" s="1"/>
  <c r="W152" i="6"/>
  <c r="N152" i="6"/>
  <c r="K152" i="6"/>
  <c r="AW151" i="6"/>
  <c r="AX151" i="6" s="1"/>
  <c r="W151" i="6"/>
  <c r="N151" i="6"/>
  <c r="K151" i="6"/>
  <c r="EM150" i="6"/>
  <c r="EL150" i="6"/>
  <c r="EK150" i="6"/>
  <c r="EJ150" i="6"/>
  <c r="EI150" i="6"/>
  <c r="EH150" i="6"/>
  <c r="EG150" i="6"/>
  <c r="EF150" i="6"/>
  <c r="EE150" i="6"/>
  <c r="ED150" i="6"/>
  <c r="EC150" i="6"/>
  <c r="EB150" i="6"/>
  <c r="EA150" i="6"/>
  <c r="DZ150" i="6"/>
  <c r="DY150" i="6"/>
  <c r="DX150" i="6"/>
  <c r="DW150" i="6"/>
  <c r="DV150" i="6"/>
  <c r="DU150" i="6"/>
  <c r="DT150" i="6"/>
  <c r="DS150" i="6"/>
  <c r="DR150" i="6"/>
  <c r="DQ150" i="6"/>
  <c r="DP150" i="6"/>
  <c r="DO150" i="6"/>
  <c r="DN150" i="6"/>
  <c r="DM150" i="6"/>
  <c r="DL150" i="6"/>
  <c r="DK150" i="6"/>
  <c r="AO150" i="1"/>
  <c r="AN150" i="1"/>
  <c r="AM150" i="1"/>
  <c r="AL150" i="1"/>
  <c r="AK150" i="1"/>
  <c r="AJ150" i="1"/>
  <c r="AI150" i="1"/>
  <c r="AH150" i="1"/>
  <c r="AG150" i="1"/>
  <c r="AF150" i="1"/>
  <c r="AE150" i="1"/>
  <c r="U150" i="1"/>
  <c r="T150" i="1"/>
  <c r="S150" i="1"/>
  <c r="R150" i="1"/>
  <c r="Q150" i="1"/>
  <c r="P150" i="1"/>
  <c r="M150" i="1"/>
  <c r="L150" i="1"/>
  <c r="I150" i="1"/>
  <c r="H150" i="1"/>
  <c r="G150" i="1"/>
  <c r="F150" i="1"/>
  <c r="AW150" i="6"/>
  <c r="AX150" i="6" s="1"/>
  <c r="W150" i="6"/>
  <c r="N150" i="6"/>
  <c r="K150" i="6"/>
  <c r="EM149" i="6"/>
  <c r="EL149" i="6"/>
  <c r="EK149" i="6"/>
  <c r="EJ149" i="6"/>
  <c r="EI149" i="6"/>
  <c r="EH149" i="6"/>
  <c r="EG149" i="6"/>
  <c r="EF149" i="6"/>
  <c r="EE149" i="6"/>
  <c r="ED149" i="6"/>
  <c r="EC149" i="6"/>
  <c r="EB149" i="6"/>
  <c r="EA149" i="6"/>
  <c r="DZ149" i="6"/>
  <c r="DY149" i="6"/>
  <c r="DX149" i="6"/>
  <c r="DW149" i="6"/>
  <c r="DV149" i="6"/>
  <c r="DU149" i="6"/>
  <c r="DT149" i="6"/>
  <c r="DS149" i="6"/>
  <c r="DR149" i="6"/>
  <c r="DQ149" i="6"/>
  <c r="DP149" i="6"/>
  <c r="DO149" i="6"/>
  <c r="DN149" i="6"/>
  <c r="DM149" i="6"/>
  <c r="DL149" i="6"/>
  <c r="DK149" i="6"/>
  <c r="AO149" i="1"/>
  <c r="AN149" i="1"/>
  <c r="AM149" i="1"/>
  <c r="AL149" i="1"/>
  <c r="AK149" i="1"/>
  <c r="AJ149" i="1"/>
  <c r="AI149" i="1"/>
  <c r="AH149" i="1"/>
  <c r="AG149" i="1"/>
  <c r="AF149" i="1"/>
  <c r="AE149" i="1"/>
  <c r="U149" i="1"/>
  <c r="T149" i="1"/>
  <c r="S149" i="1"/>
  <c r="R149" i="1"/>
  <c r="Q149" i="1"/>
  <c r="P149" i="1"/>
  <c r="M149" i="1"/>
  <c r="L149" i="1"/>
  <c r="I149" i="1"/>
  <c r="H149" i="1"/>
  <c r="G149" i="1"/>
  <c r="F149" i="1"/>
  <c r="AW149" i="6"/>
  <c r="AX149" i="6" s="1"/>
  <c r="W149" i="6"/>
  <c r="N149" i="6"/>
  <c r="K149" i="6"/>
  <c r="EM148" i="6"/>
  <c r="EM152" i="6" s="1"/>
  <c r="EL148" i="6"/>
  <c r="EL152" i="6" s="1"/>
  <c r="EK148" i="6"/>
  <c r="EK152" i="6" s="1"/>
  <c r="EJ148" i="6"/>
  <c r="EJ152" i="6" s="1"/>
  <c r="EI148" i="6"/>
  <c r="EI152" i="6" s="1"/>
  <c r="EH148" i="6"/>
  <c r="EH152" i="6" s="1"/>
  <c r="EG148" i="6"/>
  <c r="EG152" i="6" s="1"/>
  <c r="EF148" i="6"/>
  <c r="EF152" i="6" s="1"/>
  <c r="EE148" i="6"/>
  <c r="EE152" i="6" s="1"/>
  <c r="ED148" i="6"/>
  <c r="ED152" i="6" s="1"/>
  <c r="EC148" i="6"/>
  <c r="EC152" i="6" s="1"/>
  <c r="EB148" i="6"/>
  <c r="EB152" i="6" s="1"/>
  <c r="EA148" i="6"/>
  <c r="EA152" i="6" s="1"/>
  <c r="DZ148" i="6"/>
  <c r="DZ152" i="6" s="1"/>
  <c r="DY148" i="6"/>
  <c r="DY152" i="6" s="1"/>
  <c r="DX148" i="6"/>
  <c r="DX152" i="6" s="1"/>
  <c r="DW148" i="6"/>
  <c r="DW152" i="6" s="1"/>
  <c r="DV148" i="6"/>
  <c r="DV152" i="6" s="1"/>
  <c r="DU148" i="6"/>
  <c r="DU152" i="6" s="1"/>
  <c r="DT148" i="6"/>
  <c r="DT152" i="6" s="1"/>
  <c r="DS148" i="6"/>
  <c r="DS152" i="6" s="1"/>
  <c r="DR148" i="6"/>
  <c r="DR152" i="6" s="1"/>
  <c r="DQ148" i="6"/>
  <c r="DQ152" i="6" s="1"/>
  <c r="DP148" i="6"/>
  <c r="DO148" i="6"/>
  <c r="DO152" i="6" s="1"/>
  <c r="DN148" i="6"/>
  <c r="DN152" i="6" s="1"/>
  <c r="DM148" i="6"/>
  <c r="DM152" i="6" s="1"/>
  <c r="DL148" i="6"/>
  <c r="DL152" i="6" s="1"/>
  <c r="DK148" i="6"/>
  <c r="DK152" i="6" s="1"/>
  <c r="J152" i="1"/>
  <c r="F148" i="1"/>
  <c r="AW148" i="6"/>
  <c r="W148" i="6"/>
  <c r="N148" i="6"/>
  <c r="K148" i="6"/>
  <c r="AW147" i="6"/>
  <c r="AX147" i="6" s="1"/>
  <c r="W147" i="6"/>
  <c r="N147" i="6"/>
  <c r="K147" i="6"/>
  <c r="AW146" i="6"/>
  <c r="AX146" i="6" s="1"/>
  <c r="W146" i="6"/>
  <c r="N146" i="6"/>
  <c r="K146" i="6"/>
  <c r="EM145" i="6"/>
  <c r="EL145" i="6"/>
  <c r="EK145" i="6"/>
  <c r="EJ145" i="6"/>
  <c r="EI145" i="6"/>
  <c r="EH145" i="6"/>
  <c r="EG145" i="6"/>
  <c r="EF145" i="6"/>
  <c r="EE145" i="6"/>
  <c r="ED145" i="6"/>
  <c r="EC145" i="6"/>
  <c r="EB145" i="6"/>
  <c r="EA145" i="6"/>
  <c r="DZ145" i="6"/>
  <c r="DY145" i="6"/>
  <c r="DX145" i="6"/>
  <c r="DW145" i="6"/>
  <c r="DV145" i="6"/>
  <c r="DU145" i="6"/>
  <c r="DT145" i="6"/>
  <c r="DS145" i="6"/>
  <c r="DR145" i="6"/>
  <c r="DQ145" i="6"/>
  <c r="DP145" i="6"/>
  <c r="DO145" i="6"/>
  <c r="DN145" i="6"/>
  <c r="DM145" i="6"/>
  <c r="DL145" i="6"/>
  <c r="DK145" i="6"/>
  <c r="AO145" i="1"/>
  <c r="AN145" i="1"/>
  <c r="AM145" i="1"/>
  <c r="AL145" i="1"/>
  <c r="AK145" i="1"/>
  <c r="AJ145" i="1"/>
  <c r="AI145" i="1"/>
  <c r="AH145" i="1"/>
  <c r="AG145" i="1"/>
  <c r="AF145" i="1"/>
  <c r="AE145" i="1"/>
  <c r="U145" i="1"/>
  <c r="T145" i="1"/>
  <c r="S145" i="1"/>
  <c r="R145" i="1"/>
  <c r="Q145" i="1"/>
  <c r="P145" i="1"/>
  <c r="M145" i="1"/>
  <c r="L145" i="1"/>
  <c r="I145" i="1"/>
  <c r="H145" i="1"/>
  <c r="G145" i="1"/>
  <c r="F145" i="1"/>
  <c r="AW145" i="6"/>
  <c r="AX145" i="6" s="1"/>
  <c r="W145" i="6"/>
  <c r="N145" i="6"/>
  <c r="K145" i="6"/>
  <c r="EM144" i="6"/>
  <c r="EL144" i="6"/>
  <c r="EK144" i="6"/>
  <c r="EJ144" i="6"/>
  <c r="EI144" i="6"/>
  <c r="EH144" i="6"/>
  <c r="EG144" i="6"/>
  <c r="EF144" i="6"/>
  <c r="EE144" i="6"/>
  <c r="ED144" i="6"/>
  <c r="EC144" i="6"/>
  <c r="EB144" i="6"/>
  <c r="EA144" i="6"/>
  <c r="DZ144" i="6"/>
  <c r="DY144" i="6"/>
  <c r="DX144" i="6"/>
  <c r="DW144" i="6"/>
  <c r="DV144" i="6"/>
  <c r="DU144" i="6"/>
  <c r="DT144" i="6"/>
  <c r="DS144" i="6"/>
  <c r="DR144" i="6"/>
  <c r="DQ144" i="6"/>
  <c r="DP144" i="6"/>
  <c r="DO144" i="6"/>
  <c r="DN144" i="6"/>
  <c r="DM144" i="6"/>
  <c r="DL144" i="6"/>
  <c r="DK144" i="6"/>
  <c r="AO144" i="1"/>
  <c r="AN144" i="1"/>
  <c r="AM144" i="1"/>
  <c r="AL144" i="1"/>
  <c r="AK144" i="1"/>
  <c r="AJ144" i="1"/>
  <c r="AI144" i="1"/>
  <c r="AH144" i="1"/>
  <c r="AG144" i="1"/>
  <c r="AF144" i="1"/>
  <c r="AE144" i="1"/>
  <c r="U144" i="1"/>
  <c r="T144" i="1"/>
  <c r="S144" i="1"/>
  <c r="R144" i="1"/>
  <c r="Q144" i="1"/>
  <c r="P144" i="1"/>
  <c r="M144" i="1"/>
  <c r="L144" i="1"/>
  <c r="I144" i="1"/>
  <c r="H144" i="1"/>
  <c r="G144" i="1"/>
  <c r="F144" i="1"/>
  <c r="AW144" i="6"/>
  <c r="AX144" i="6" s="1"/>
  <c r="W144" i="6"/>
  <c r="N144" i="6"/>
  <c r="K144" i="6"/>
  <c r="EM143" i="6"/>
  <c r="EL143" i="6"/>
  <c r="EK143" i="6"/>
  <c r="EJ143" i="6"/>
  <c r="EI143" i="6"/>
  <c r="EH143" i="6"/>
  <c r="EG143" i="6"/>
  <c r="EF143" i="6"/>
  <c r="EE143" i="6"/>
  <c r="ED143" i="6"/>
  <c r="EC143" i="6"/>
  <c r="EB143" i="6"/>
  <c r="EA143" i="6"/>
  <c r="DZ143" i="6"/>
  <c r="DY143" i="6"/>
  <c r="DX143" i="6"/>
  <c r="DW143" i="6"/>
  <c r="DV143" i="6"/>
  <c r="DU143" i="6"/>
  <c r="DT143" i="6"/>
  <c r="DS143" i="6"/>
  <c r="DR143" i="6"/>
  <c r="DQ143" i="6"/>
  <c r="DP143" i="6"/>
  <c r="DO143" i="6"/>
  <c r="DN143" i="6"/>
  <c r="DM143" i="6"/>
  <c r="DL143" i="6"/>
  <c r="DK143" i="6"/>
  <c r="AO143" i="1"/>
  <c r="AN143" i="1"/>
  <c r="AM143" i="1"/>
  <c r="AL143" i="1"/>
  <c r="AK143" i="1"/>
  <c r="AJ143" i="1"/>
  <c r="AI143" i="1"/>
  <c r="AH143" i="1"/>
  <c r="AG143" i="1"/>
  <c r="AF143" i="1"/>
  <c r="AE143" i="1"/>
  <c r="U143" i="1"/>
  <c r="T143" i="1"/>
  <c r="S143" i="1"/>
  <c r="R143" i="1"/>
  <c r="Q143" i="1"/>
  <c r="P143" i="1"/>
  <c r="M143" i="1"/>
  <c r="L143" i="1"/>
  <c r="I143" i="1"/>
  <c r="H143" i="1"/>
  <c r="G143" i="1"/>
  <c r="F143" i="1"/>
  <c r="AW143" i="6"/>
  <c r="AX143" i="6" s="1"/>
  <c r="W143" i="6"/>
  <c r="N143" i="6"/>
  <c r="K143" i="6"/>
  <c r="EM142" i="6"/>
  <c r="EL142" i="6"/>
  <c r="EK142" i="6"/>
  <c r="EJ142" i="6"/>
  <c r="EI142" i="6"/>
  <c r="EH142" i="6"/>
  <c r="EG142" i="6"/>
  <c r="EF142" i="6"/>
  <c r="EE142" i="6"/>
  <c r="ED142" i="6"/>
  <c r="EC142" i="6"/>
  <c r="EB142" i="6"/>
  <c r="EA142" i="6"/>
  <c r="DZ142" i="6"/>
  <c r="DY142" i="6"/>
  <c r="DX142" i="6"/>
  <c r="DW142" i="6"/>
  <c r="DV142" i="6"/>
  <c r="DU142" i="6"/>
  <c r="DT142" i="6"/>
  <c r="DS142" i="6"/>
  <c r="DR142" i="6"/>
  <c r="DQ142" i="6"/>
  <c r="DP142" i="6"/>
  <c r="DO142" i="6"/>
  <c r="DN142" i="6"/>
  <c r="DM142" i="6"/>
  <c r="DL142" i="6"/>
  <c r="DK142" i="6"/>
  <c r="AO142" i="1"/>
  <c r="AN142" i="1"/>
  <c r="AM142" i="1"/>
  <c r="AL142" i="1"/>
  <c r="AK142" i="1"/>
  <c r="AJ142" i="1"/>
  <c r="AI142" i="1"/>
  <c r="AH142" i="1"/>
  <c r="AG142" i="1"/>
  <c r="AF142" i="1"/>
  <c r="AE142" i="1"/>
  <c r="U142" i="1"/>
  <c r="T142" i="1"/>
  <c r="S142" i="1"/>
  <c r="R142" i="1"/>
  <c r="Q142" i="1"/>
  <c r="P142" i="1"/>
  <c r="M142" i="1"/>
  <c r="L142" i="1"/>
  <c r="I142" i="1"/>
  <c r="H142" i="1"/>
  <c r="G142" i="1"/>
  <c r="F142" i="1"/>
  <c r="AW142" i="6"/>
  <c r="W142" i="6"/>
  <c r="N142" i="6"/>
  <c r="K142" i="6"/>
  <c r="EM141" i="6"/>
  <c r="EL141" i="6"/>
  <c r="EK141" i="6"/>
  <c r="EJ141" i="6"/>
  <c r="EI141" i="6"/>
  <c r="EH141" i="6"/>
  <c r="EG141" i="6"/>
  <c r="EF141" i="6"/>
  <c r="EE141" i="6"/>
  <c r="ED141" i="6"/>
  <c r="EC141" i="6"/>
  <c r="EB141" i="6"/>
  <c r="EA141" i="6"/>
  <c r="DZ141" i="6"/>
  <c r="DY141" i="6"/>
  <c r="DX141" i="6"/>
  <c r="DW141" i="6"/>
  <c r="DV141" i="6"/>
  <c r="DU141" i="6"/>
  <c r="DT141" i="6"/>
  <c r="DS141" i="6"/>
  <c r="DR141" i="6"/>
  <c r="DQ141" i="6"/>
  <c r="DP141" i="6"/>
  <c r="DO141" i="6"/>
  <c r="DN141" i="6"/>
  <c r="DM141" i="6"/>
  <c r="DL141" i="6"/>
  <c r="DK141" i="6"/>
  <c r="AO141" i="1"/>
  <c r="AN141" i="1"/>
  <c r="AM141" i="1"/>
  <c r="AL141" i="1"/>
  <c r="AK141" i="1"/>
  <c r="AJ141" i="1"/>
  <c r="AI141" i="1"/>
  <c r="AH141" i="1"/>
  <c r="AG141" i="1"/>
  <c r="AF141" i="1"/>
  <c r="AE141" i="1"/>
  <c r="U141" i="1"/>
  <c r="T141" i="1"/>
  <c r="S141" i="1"/>
  <c r="R141" i="1"/>
  <c r="Q141" i="1"/>
  <c r="P141" i="1"/>
  <c r="M141" i="1"/>
  <c r="L141" i="1"/>
  <c r="I141" i="1"/>
  <c r="H141" i="1"/>
  <c r="G141" i="1"/>
  <c r="F141" i="1"/>
  <c r="AW141" i="6"/>
  <c r="AX141" i="6" s="1"/>
  <c r="W141" i="6"/>
  <c r="N141" i="6"/>
  <c r="K141" i="6"/>
  <c r="EM140" i="6"/>
  <c r="EL140" i="6"/>
  <c r="EK140" i="6"/>
  <c r="EJ140" i="6"/>
  <c r="EI140" i="6"/>
  <c r="EH140" i="6"/>
  <c r="EG140" i="6"/>
  <c r="EF140" i="6"/>
  <c r="EE140" i="6"/>
  <c r="ED140" i="6"/>
  <c r="EC140" i="6"/>
  <c r="EB140" i="6"/>
  <c r="EA140" i="6"/>
  <c r="DZ140" i="6"/>
  <c r="DY140" i="6"/>
  <c r="DX140" i="6"/>
  <c r="DW140" i="6"/>
  <c r="DV140" i="6"/>
  <c r="DU140" i="6"/>
  <c r="DT140" i="6"/>
  <c r="DS140" i="6"/>
  <c r="DR140" i="6"/>
  <c r="DQ140" i="6"/>
  <c r="DP140" i="6"/>
  <c r="DO140" i="6"/>
  <c r="DN140" i="6"/>
  <c r="DM140" i="6"/>
  <c r="DL140" i="6"/>
  <c r="DK140" i="6"/>
  <c r="AO140" i="1"/>
  <c r="AN140" i="1"/>
  <c r="AM140" i="1"/>
  <c r="AL140" i="1"/>
  <c r="AK140" i="1"/>
  <c r="AJ140" i="1"/>
  <c r="AI140" i="1"/>
  <c r="AH140" i="1"/>
  <c r="AG140" i="1"/>
  <c r="AF140" i="1"/>
  <c r="AE140" i="1"/>
  <c r="U140" i="1"/>
  <c r="T140" i="1"/>
  <c r="S140" i="1"/>
  <c r="R140" i="1"/>
  <c r="Q140" i="1"/>
  <c r="P140" i="1"/>
  <c r="M140" i="1"/>
  <c r="L140" i="1"/>
  <c r="I140" i="1"/>
  <c r="H140" i="1"/>
  <c r="G140" i="1"/>
  <c r="F140" i="1"/>
  <c r="AW140" i="6"/>
  <c r="AX140" i="6" s="1"/>
  <c r="W140" i="6"/>
  <c r="N140" i="6"/>
  <c r="K140" i="6"/>
  <c r="EM139" i="6"/>
  <c r="EL139" i="6"/>
  <c r="EK139" i="6"/>
  <c r="EJ139" i="6"/>
  <c r="EI139" i="6"/>
  <c r="EH139" i="6"/>
  <c r="EG139" i="6"/>
  <c r="EF139" i="6"/>
  <c r="EE139" i="6"/>
  <c r="ED139" i="6"/>
  <c r="EC139" i="6"/>
  <c r="EB139" i="6"/>
  <c r="EA139" i="6"/>
  <c r="DZ139" i="6"/>
  <c r="DY139" i="6"/>
  <c r="DX139" i="6"/>
  <c r="DW139" i="6"/>
  <c r="DV139" i="6"/>
  <c r="DU139" i="6"/>
  <c r="DT139" i="6"/>
  <c r="DS139" i="6"/>
  <c r="DR139" i="6"/>
  <c r="DQ139" i="6"/>
  <c r="DP139" i="6"/>
  <c r="DO139" i="6"/>
  <c r="DN139" i="6"/>
  <c r="DM139" i="6"/>
  <c r="DL139" i="6"/>
  <c r="DK139" i="6"/>
  <c r="AO139" i="1"/>
  <c r="AN139" i="1"/>
  <c r="AM139" i="1"/>
  <c r="AL139" i="1"/>
  <c r="AK139" i="1"/>
  <c r="AJ139" i="1"/>
  <c r="AI139" i="1"/>
  <c r="AH139" i="1"/>
  <c r="AG139" i="1"/>
  <c r="AF139" i="1"/>
  <c r="AE139" i="1"/>
  <c r="U139" i="1"/>
  <c r="T139" i="1"/>
  <c r="S139" i="1"/>
  <c r="R139" i="1"/>
  <c r="Q139" i="1"/>
  <c r="P139" i="1"/>
  <c r="M139" i="1"/>
  <c r="L139" i="1"/>
  <c r="I139" i="1"/>
  <c r="H139" i="1"/>
  <c r="G139" i="1"/>
  <c r="F139" i="1"/>
  <c r="AW139" i="6"/>
  <c r="AX139" i="6" s="1"/>
  <c r="W139" i="6"/>
  <c r="N139" i="6"/>
  <c r="K139" i="6"/>
  <c r="EM138" i="6"/>
  <c r="EM147" i="6" s="1"/>
  <c r="EL138" i="6"/>
  <c r="EL147" i="6" s="1"/>
  <c r="EK138" i="6"/>
  <c r="EK147" i="6" s="1"/>
  <c r="EJ138" i="6"/>
  <c r="EJ147" i="6" s="1"/>
  <c r="EI138" i="6"/>
  <c r="EI147" i="6" s="1"/>
  <c r="EH138" i="6"/>
  <c r="EH147" i="6" s="1"/>
  <c r="EG138" i="6"/>
  <c r="EG147" i="6" s="1"/>
  <c r="EF138" i="6"/>
  <c r="EF147" i="6" s="1"/>
  <c r="EE138" i="6"/>
  <c r="EE147" i="6" s="1"/>
  <c r="ED138" i="6"/>
  <c r="ED147" i="6" s="1"/>
  <c r="EC138" i="6"/>
  <c r="EC147" i="6" s="1"/>
  <c r="EB138" i="6"/>
  <c r="EB147" i="6" s="1"/>
  <c r="EA138" i="6"/>
  <c r="EA147" i="6" s="1"/>
  <c r="DZ138" i="6"/>
  <c r="DZ147" i="6" s="1"/>
  <c r="DY138" i="6"/>
  <c r="DY147" i="6" s="1"/>
  <c r="DX138" i="6"/>
  <c r="DX147" i="6" s="1"/>
  <c r="DW138" i="6"/>
  <c r="DW147" i="6" s="1"/>
  <c r="DV138" i="6"/>
  <c r="DV147" i="6" s="1"/>
  <c r="DU138" i="6"/>
  <c r="DU147" i="6" s="1"/>
  <c r="DT138" i="6"/>
  <c r="DT147" i="6" s="1"/>
  <c r="DS138" i="6"/>
  <c r="DS147" i="6" s="1"/>
  <c r="DR138" i="6"/>
  <c r="DR147" i="6" s="1"/>
  <c r="DQ138" i="6"/>
  <c r="DQ147" i="6" s="1"/>
  <c r="DP138" i="6"/>
  <c r="DO138" i="6"/>
  <c r="DO147" i="6" s="1"/>
  <c r="DN138" i="6"/>
  <c r="DN147" i="6" s="1"/>
  <c r="DM138" i="6"/>
  <c r="DM147" i="6" s="1"/>
  <c r="DL138" i="6"/>
  <c r="DL147" i="6" s="1"/>
  <c r="DK138" i="6"/>
  <c r="DK147" i="6" s="1"/>
  <c r="J147" i="1"/>
  <c r="AW138" i="6"/>
  <c r="W138" i="6"/>
  <c r="N138" i="6"/>
  <c r="K138" i="6"/>
  <c r="AW137" i="6"/>
  <c r="AX137" i="6" s="1"/>
  <c r="W137" i="6"/>
  <c r="N137" i="6"/>
  <c r="K137" i="6"/>
  <c r="AW136" i="6"/>
  <c r="AX136" i="6" s="1"/>
  <c r="W136" i="6"/>
  <c r="N136" i="6"/>
  <c r="K136" i="6"/>
  <c r="EM135" i="6"/>
  <c r="EL135" i="6"/>
  <c r="EK135" i="6"/>
  <c r="EJ135" i="6"/>
  <c r="EI135" i="6"/>
  <c r="EH135" i="6"/>
  <c r="EG135" i="6"/>
  <c r="EF135" i="6"/>
  <c r="EE135" i="6"/>
  <c r="ED135" i="6"/>
  <c r="EC135" i="6"/>
  <c r="EB135" i="6"/>
  <c r="EA135" i="6"/>
  <c r="DZ135" i="6"/>
  <c r="DY135" i="6"/>
  <c r="DX135" i="6"/>
  <c r="DW135" i="6"/>
  <c r="DV135" i="6"/>
  <c r="DU135" i="6"/>
  <c r="DT135" i="6"/>
  <c r="DS135" i="6"/>
  <c r="DR135" i="6"/>
  <c r="DQ135" i="6"/>
  <c r="DP135" i="6"/>
  <c r="DO135" i="6"/>
  <c r="DN135" i="6"/>
  <c r="DM135" i="6"/>
  <c r="DL135" i="6"/>
  <c r="DK135" i="6"/>
  <c r="AO135" i="1"/>
  <c r="AN135" i="1"/>
  <c r="AM135" i="1"/>
  <c r="AL135" i="1"/>
  <c r="AK135" i="1"/>
  <c r="AJ135" i="1"/>
  <c r="AI135" i="1"/>
  <c r="AH135" i="1"/>
  <c r="AG135" i="1"/>
  <c r="AF135" i="1"/>
  <c r="AE135" i="1"/>
  <c r="U135" i="1"/>
  <c r="T135" i="1"/>
  <c r="S135" i="1"/>
  <c r="R135" i="1"/>
  <c r="Q135" i="1"/>
  <c r="P135" i="1"/>
  <c r="M135" i="1"/>
  <c r="L135" i="1"/>
  <c r="I135" i="1"/>
  <c r="H135" i="1"/>
  <c r="G135" i="1"/>
  <c r="F135" i="1"/>
  <c r="AW135" i="6"/>
  <c r="AX135" i="6" s="1"/>
  <c r="W135" i="6"/>
  <c r="N135" i="6"/>
  <c r="K135" i="6"/>
  <c r="EM134" i="6"/>
  <c r="EL134" i="6"/>
  <c r="EK134" i="6"/>
  <c r="EJ134" i="6"/>
  <c r="EI134" i="6"/>
  <c r="EH134" i="6"/>
  <c r="EG134" i="6"/>
  <c r="EF134" i="6"/>
  <c r="EE134" i="6"/>
  <c r="ED134" i="6"/>
  <c r="EC134" i="6"/>
  <c r="EB134" i="6"/>
  <c r="EA134" i="6"/>
  <c r="DZ134" i="6"/>
  <c r="DY134" i="6"/>
  <c r="DX134" i="6"/>
  <c r="DW134" i="6"/>
  <c r="DV134" i="6"/>
  <c r="DU134" i="6"/>
  <c r="DT134" i="6"/>
  <c r="DS134" i="6"/>
  <c r="DR134" i="6"/>
  <c r="DQ134" i="6"/>
  <c r="DP134" i="6"/>
  <c r="DO134" i="6"/>
  <c r="DN134" i="6"/>
  <c r="DM134" i="6"/>
  <c r="DL134" i="6"/>
  <c r="DK134" i="6"/>
  <c r="AO134" i="1"/>
  <c r="AN134" i="1"/>
  <c r="AM134" i="1"/>
  <c r="AL134" i="1"/>
  <c r="AK134" i="1"/>
  <c r="AJ134" i="1"/>
  <c r="AI134" i="1"/>
  <c r="AH134" i="1"/>
  <c r="AG134" i="1"/>
  <c r="AF134" i="1"/>
  <c r="AE134" i="1"/>
  <c r="U134" i="1"/>
  <c r="T134" i="1"/>
  <c r="S134" i="1"/>
  <c r="R134" i="1"/>
  <c r="Q134" i="1"/>
  <c r="P134" i="1"/>
  <c r="M134" i="1"/>
  <c r="L134" i="1"/>
  <c r="I134" i="1"/>
  <c r="H134" i="1"/>
  <c r="G134" i="1"/>
  <c r="F134" i="1"/>
  <c r="AW134" i="6"/>
  <c r="AX134" i="6" s="1"/>
  <c r="W134" i="6"/>
  <c r="N134" i="6"/>
  <c r="K134" i="6"/>
  <c r="EM133" i="6"/>
  <c r="EM137" i="6" s="1"/>
  <c r="EL133" i="6"/>
  <c r="EL137" i="6" s="1"/>
  <c r="EK133" i="6"/>
  <c r="EK137" i="6" s="1"/>
  <c r="EJ133" i="6"/>
  <c r="EJ137" i="6" s="1"/>
  <c r="EI133" i="6"/>
  <c r="EI137" i="6" s="1"/>
  <c r="EH133" i="6"/>
  <c r="EH137" i="6" s="1"/>
  <c r="EG133" i="6"/>
  <c r="EG137" i="6" s="1"/>
  <c r="EF133" i="6"/>
  <c r="EF137" i="6" s="1"/>
  <c r="EE133" i="6"/>
  <c r="EE137" i="6" s="1"/>
  <c r="ED133" i="6"/>
  <c r="ED137" i="6" s="1"/>
  <c r="EC133" i="6"/>
  <c r="EC137" i="6" s="1"/>
  <c r="EB133" i="6"/>
  <c r="EB137" i="6" s="1"/>
  <c r="EA133" i="6"/>
  <c r="EA137" i="6" s="1"/>
  <c r="DZ133" i="6"/>
  <c r="DZ137" i="6" s="1"/>
  <c r="DY133" i="6"/>
  <c r="DY137" i="6" s="1"/>
  <c r="DX133" i="6"/>
  <c r="DX137" i="6" s="1"/>
  <c r="DW133" i="6"/>
  <c r="DW137" i="6" s="1"/>
  <c r="DV133" i="6"/>
  <c r="DV137" i="6" s="1"/>
  <c r="DU133" i="6"/>
  <c r="DU137" i="6" s="1"/>
  <c r="DT133" i="6"/>
  <c r="DT137" i="6" s="1"/>
  <c r="DS133" i="6"/>
  <c r="DS137" i="6" s="1"/>
  <c r="DR133" i="6"/>
  <c r="DR137" i="6" s="1"/>
  <c r="DQ133" i="6"/>
  <c r="DQ137" i="6" s="1"/>
  <c r="DP133" i="6"/>
  <c r="DO133" i="6"/>
  <c r="DO137" i="6" s="1"/>
  <c r="DN133" i="6"/>
  <c r="DN137" i="6" s="1"/>
  <c r="DM133" i="6"/>
  <c r="DM137" i="6" s="1"/>
  <c r="DL133" i="6"/>
  <c r="DL137" i="6" s="1"/>
  <c r="DK133" i="6"/>
  <c r="DK137" i="6" s="1"/>
  <c r="J137" i="1"/>
  <c r="AW133" i="6"/>
  <c r="W133" i="6"/>
  <c r="N133" i="6"/>
  <c r="K133" i="6"/>
  <c r="AW132" i="6"/>
  <c r="AX132" i="6" s="1"/>
  <c r="W132" i="6"/>
  <c r="N132" i="6"/>
  <c r="K132" i="6"/>
  <c r="AW131" i="6"/>
  <c r="AX131" i="6" s="1"/>
  <c r="W131" i="6"/>
  <c r="N131" i="6"/>
  <c r="K131" i="6"/>
  <c r="EM130" i="6"/>
  <c r="EL130" i="6"/>
  <c r="EK130" i="6"/>
  <c r="EJ130" i="6"/>
  <c r="EI130" i="6"/>
  <c r="EH130" i="6"/>
  <c r="EG130" i="6"/>
  <c r="EF130" i="6"/>
  <c r="EE130" i="6"/>
  <c r="ED130" i="6"/>
  <c r="EC130" i="6"/>
  <c r="EB130" i="6"/>
  <c r="EA130" i="6"/>
  <c r="DZ130" i="6"/>
  <c r="DY130" i="6"/>
  <c r="DX130" i="6"/>
  <c r="DW130" i="6"/>
  <c r="DV130" i="6"/>
  <c r="DU130" i="6"/>
  <c r="DT130" i="6"/>
  <c r="DS130" i="6"/>
  <c r="DR130" i="6"/>
  <c r="DQ130" i="6"/>
  <c r="DP130" i="6"/>
  <c r="DO130" i="6"/>
  <c r="DN130" i="6"/>
  <c r="DM130" i="6"/>
  <c r="DL130" i="6"/>
  <c r="DK130" i="6"/>
  <c r="AO130" i="1"/>
  <c r="AN130" i="1"/>
  <c r="AM130" i="1"/>
  <c r="AL130" i="1"/>
  <c r="AK130" i="1"/>
  <c r="AJ130" i="1"/>
  <c r="AI130" i="1"/>
  <c r="AH130" i="1"/>
  <c r="AG130" i="1"/>
  <c r="AF130" i="1"/>
  <c r="AE130" i="1"/>
  <c r="U130" i="1"/>
  <c r="T130" i="1"/>
  <c r="S130" i="1"/>
  <c r="R130" i="1"/>
  <c r="Q130" i="1"/>
  <c r="P130" i="1"/>
  <c r="M130" i="1"/>
  <c r="L130" i="1"/>
  <c r="I130" i="1"/>
  <c r="H130" i="1"/>
  <c r="G130" i="1"/>
  <c r="F130" i="1"/>
  <c r="AW130" i="6"/>
  <c r="AX130" i="6" s="1"/>
  <c r="W130" i="6"/>
  <c r="N130" i="6"/>
  <c r="K130" i="6"/>
  <c r="EM129" i="6"/>
  <c r="EL129" i="6"/>
  <c r="EK129" i="6"/>
  <c r="EJ129" i="6"/>
  <c r="EI129" i="6"/>
  <c r="EH129" i="6"/>
  <c r="EG129" i="6"/>
  <c r="EF129" i="6"/>
  <c r="EE129" i="6"/>
  <c r="ED129" i="6"/>
  <c r="EC129" i="6"/>
  <c r="EB129" i="6"/>
  <c r="EA129" i="6"/>
  <c r="DZ129" i="6"/>
  <c r="DY129" i="6"/>
  <c r="DX129" i="6"/>
  <c r="DW129" i="6"/>
  <c r="DV129" i="6"/>
  <c r="DU129" i="6"/>
  <c r="DT129" i="6"/>
  <c r="DS129" i="6"/>
  <c r="DR129" i="6"/>
  <c r="DQ129" i="6"/>
  <c r="DP129" i="6"/>
  <c r="DO129" i="6"/>
  <c r="DN129" i="6"/>
  <c r="DM129" i="6"/>
  <c r="DL129" i="6"/>
  <c r="DK129" i="6"/>
  <c r="AO129" i="1"/>
  <c r="AN129" i="1"/>
  <c r="AM129" i="1"/>
  <c r="AL129" i="1"/>
  <c r="AK129" i="1"/>
  <c r="AJ129" i="1"/>
  <c r="AI129" i="1"/>
  <c r="AH129" i="1"/>
  <c r="AG129" i="1"/>
  <c r="AF129" i="1"/>
  <c r="AE129" i="1"/>
  <c r="U129" i="1"/>
  <c r="T129" i="1"/>
  <c r="S129" i="1"/>
  <c r="R129" i="1"/>
  <c r="Q129" i="1"/>
  <c r="P129" i="1"/>
  <c r="M129" i="1"/>
  <c r="L129" i="1"/>
  <c r="I129" i="1"/>
  <c r="H129" i="1"/>
  <c r="G129" i="1"/>
  <c r="F129" i="1"/>
  <c r="AW129" i="6"/>
  <c r="W129" i="6"/>
  <c r="N129" i="6"/>
  <c r="K129" i="6"/>
  <c r="EM128" i="6"/>
  <c r="EM132" i="6" s="1"/>
  <c r="EL128" i="6"/>
  <c r="EL132" i="6" s="1"/>
  <c r="EK128" i="6"/>
  <c r="EK132" i="6" s="1"/>
  <c r="EJ128" i="6"/>
  <c r="EJ132" i="6" s="1"/>
  <c r="EI128" i="6"/>
  <c r="EI132" i="6" s="1"/>
  <c r="EH128" i="6"/>
  <c r="EH132" i="6" s="1"/>
  <c r="EG128" i="6"/>
  <c r="EG132" i="6" s="1"/>
  <c r="EF128" i="6"/>
  <c r="EF132" i="6" s="1"/>
  <c r="EE128" i="6"/>
  <c r="EE132" i="6" s="1"/>
  <c r="ED128" i="6"/>
  <c r="ED132" i="6" s="1"/>
  <c r="EC128" i="6"/>
  <c r="EC132" i="6" s="1"/>
  <c r="EB128" i="6"/>
  <c r="EB132" i="6" s="1"/>
  <c r="EA128" i="6"/>
  <c r="EA132" i="6" s="1"/>
  <c r="DZ128" i="6"/>
  <c r="DZ132" i="6" s="1"/>
  <c r="DY128" i="6"/>
  <c r="DY132" i="6" s="1"/>
  <c r="DX128" i="6"/>
  <c r="DX132" i="6" s="1"/>
  <c r="DW128" i="6"/>
  <c r="DW132" i="6" s="1"/>
  <c r="DV128" i="6"/>
  <c r="DV132" i="6" s="1"/>
  <c r="DU128" i="6"/>
  <c r="DU132" i="6" s="1"/>
  <c r="DT128" i="6"/>
  <c r="DT132" i="6" s="1"/>
  <c r="DS128" i="6"/>
  <c r="DS132" i="6" s="1"/>
  <c r="DR128" i="6"/>
  <c r="DR132" i="6" s="1"/>
  <c r="DQ128" i="6"/>
  <c r="DQ132" i="6" s="1"/>
  <c r="DP128" i="6"/>
  <c r="DO128" i="6"/>
  <c r="DO132" i="6" s="1"/>
  <c r="DN128" i="6"/>
  <c r="DN132" i="6" s="1"/>
  <c r="DM128" i="6"/>
  <c r="DM132" i="6" s="1"/>
  <c r="DL128" i="6"/>
  <c r="DL132" i="6" s="1"/>
  <c r="DK128" i="6"/>
  <c r="DK132" i="6" s="1"/>
  <c r="J132" i="1"/>
  <c r="AW128" i="6"/>
  <c r="AX128" i="6" s="1"/>
  <c r="W128" i="6"/>
  <c r="N128" i="6"/>
  <c r="K128" i="6"/>
  <c r="AW127" i="6"/>
  <c r="AX127" i="6" s="1"/>
  <c r="W127" i="6"/>
  <c r="N127" i="6"/>
  <c r="K127" i="6"/>
  <c r="AW126" i="6"/>
  <c r="AX126" i="6" s="1"/>
  <c r="W126" i="6"/>
  <c r="N126" i="6"/>
  <c r="K126" i="6"/>
  <c r="EM125" i="6"/>
  <c r="EL125" i="6"/>
  <c r="EK125" i="6"/>
  <c r="EJ125" i="6"/>
  <c r="EI125" i="6"/>
  <c r="EH125" i="6"/>
  <c r="EG125" i="6"/>
  <c r="EF125" i="6"/>
  <c r="EE125" i="6"/>
  <c r="ED125" i="6"/>
  <c r="EC125" i="6"/>
  <c r="EB125" i="6"/>
  <c r="EA125" i="6"/>
  <c r="DZ125" i="6"/>
  <c r="DY125" i="6"/>
  <c r="DX125" i="6"/>
  <c r="DW125" i="6"/>
  <c r="DV125" i="6"/>
  <c r="DU125" i="6"/>
  <c r="DT125" i="6"/>
  <c r="DS125" i="6"/>
  <c r="DR125" i="6"/>
  <c r="DQ125" i="6"/>
  <c r="DP125" i="6"/>
  <c r="DO125" i="6"/>
  <c r="DN125" i="6"/>
  <c r="DM125" i="6"/>
  <c r="DL125" i="6"/>
  <c r="DK125" i="6"/>
  <c r="AO125" i="1"/>
  <c r="AN125" i="1"/>
  <c r="AM125" i="1"/>
  <c r="AL125" i="1"/>
  <c r="AK125" i="1"/>
  <c r="AJ125" i="1"/>
  <c r="AI125" i="1"/>
  <c r="AH125" i="1"/>
  <c r="AG125" i="1"/>
  <c r="AF125" i="1"/>
  <c r="AE125" i="1"/>
  <c r="U125" i="1"/>
  <c r="T125" i="1"/>
  <c r="S125" i="1"/>
  <c r="R125" i="1"/>
  <c r="Q125" i="1"/>
  <c r="P125" i="1"/>
  <c r="M125" i="1"/>
  <c r="L125" i="1"/>
  <c r="I125" i="1"/>
  <c r="H125" i="1"/>
  <c r="G125" i="1"/>
  <c r="F125" i="1"/>
  <c r="AW125" i="6"/>
  <c r="AX125" i="6" s="1"/>
  <c r="W125" i="6"/>
  <c r="N125" i="6"/>
  <c r="K125" i="6"/>
  <c r="EM124" i="6"/>
  <c r="EL124" i="6"/>
  <c r="EK124" i="6"/>
  <c r="EJ124" i="6"/>
  <c r="EI124" i="6"/>
  <c r="EH124" i="6"/>
  <c r="EG124" i="6"/>
  <c r="EF124" i="6"/>
  <c r="EE124" i="6"/>
  <c r="ED124" i="6"/>
  <c r="EC124" i="6"/>
  <c r="EB124" i="6"/>
  <c r="EA124" i="6"/>
  <c r="DZ124" i="6"/>
  <c r="DY124" i="6"/>
  <c r="DX124" i="6"/>
  <c r="DW124" i="6"/>
  <c r="DV124" i="6"/>
  <c r="DU124" i="6"/>
  <c r="DT124" i="6"/>
  <c r="DS124" i="6"/>
  <c r="DR124" i="6"/>
  <c r="DQ124" i="6"/>
  <c r="DP124" i="6"/>
  <c r="DO124" i="6"/>
  <c r="DN124" i="6"/>
  <c r="DM124" i="6"/>
  <c r="DL124" i="6"/>
  <c r="DK124" i="6"/>
  <c r="AO124" i="1"/>
  <c r="AN124" i="1"/>
  <c r="AM124" i="1"/>
  <c r="AL124" i="1"/>
  <c r="AK124" i="1"/>
  <c r="AJ124" i="1"/>
  <c r="AI124" i="1"/>
  <c r="AH124" i="1"/>
  <c r="AG124" i="1"/>
  <c r="AF124" i="1"/>
  <c r="AE124" i="1"/>
  <c r="U124" i="1"/>
  <c r="T124" i="1"/>
  <c r="S124" i="1"/>
  <c r="R124" i="1"/>
  <c r="Q124" i="1"/>
  <c r="P124" i="1"/>
  <c r="M124" i="1"/>
  <c r="L124" i="1"/>
  <c r="I124" i="1"/>
  <c r="H124" i="1"/>
  <c r="G124" i="1"/>
  <c r="F124" i="1"/>
  <c r="AW124" i="6"/>
  <c r="W124" i="6"/>
  <c r="N124" i="6"/>
  <c r="K124" i="6"/>
  <c r="EM123" i="6"/>
  <c r="EM127" i="6" s="1"/>
  <c r="EL123" i="6"/>
  <c r="EL127" i="6" s="1"/>
  <c r="EK123" i="6"/>
  <c r="EK127" i="6" s="1"/>
  <c r="EJ123" i="6"/>
  <c r="EJ127" i="6" s="1"/>
  <c r="EI123" i="6"/>
  <c r="EI127" i="6" s="1"/>
  <c r="EH123" i="6"/>
  <c r="EH127" i="6" s="1"/>
  <c r="EG123" i="6"/>
  <c r="EG127" i="6" s="1"/>
  <c r="EF123" i="6"/>
  <c r="EF127" i="6" s="1"/>
  <c r="EE123" i="6"/>
  <c r="EE127" i="6" s="1"/>
  <c r="ED123" i="6"/>
  <c r="ED127" i="6" s="1"/>
  <c r="EC123" i="6"/>
  <c r="EC127" i="6" s="1"/>
  <c r="EB123" i="6"/>
  <c r="EB127" i="6" s="1"/>
  <c r="EA123" i="6"/>
  <c r="EA127" i="6" s="1"/>
  <c r="DZ123" i="6"/>
  <c r="DZ127" i="6" s="1"/>
  <c r="DY123" i="6"/>
  <c r="DY127" i="6" s="1"/>
  <c r="DX123" i="6"/>
  <c r="DX127" i="6" s="1"/>
  <c r="DW123" i="6"/>
  <c r="DW127" i="6" s="1"/>
  <c r="DV123" i="6"/>
  <c r="DV127" i="6" s="1"/>
  <c r="DU123" i="6"/>
  <c r="DU127" i="6" s="1"/>
  <c r="DT123" i="6"/>
  <c r="DT127" i="6" s="1"/>
  <c r="DS123" i="6"/>
  <c r="DS127" i="6" s="1"/>
  <c r="DR123" i="6"/>
  <c r="DR127" i="6" s="1"/>
  <c r="DQ123" i="6"/>
  <c r="DQ127" i="6" s="1"/>
  <c r="DP123" i="6"/>
  <c r="DP127" i="6" s="1"/>
  <c r="DO123" i="6"/>
  <c r="DO127" i="6" s="1"/>
  <c r="DN123" i="6"/>
  <c r="DN127" i="6" s="1"/>
  <c r="DM123" i="6"/>
  <c r="DM127" i="6" s="1"/>
  <c r="DL123" i="6"/>
  <c r="DL127" i="6" s="1"/>
  <c r="DK123" i="6"/>
  <c r="DK127" i="6" s="1"/>
  <c r="J127" i="1"/>
  <c r="AW123" i="6"/>
  <c r="W123" i="6"/>
  <c r="N123" i="6"/>
  <c r="K123" i="6"/>
  <c r="AW122" i="6"/>
  <c r="AX122" i="6" s="1"/>
  <c r="W122" i="6"/>
  <c r="N122" i="6"/>
  <c r="K122" i="6"/>
  <c r="AW121" i="6"/>
  <c r="AX121" i="6" s="1"/>
  <c r="W121" i="6"/>
  <c r="N121" i="6"/>
  <c r="K121" i="6"/>
  <c r="EM120" i="6"/>
  <c r="EL120" i="6"/>
  <c r="EK120" i="6"/>
  <c r="EJ120" i="6"/>
  <c r="EI120" i="6"/>
  <c r="EH120" i="6"/>
  <c r="EG120" i="6"/>
  <c r="EF120" i="6"/>
  <c r="EE120" i="6"/>
  <c r="ED120" i="6"/>
  <c r="EC120" i="6"/>
  <c r="EB120" i="6"/>
  <c r="EA120" i="6"/>
  <c r="DZ120" i="6"/>
  <c r="DY120" i="6"/>
  <c r="DX120" i="6"/>
  <c r="DW120" i="6"/>
  <c r="DV120" i="6"/>
  <c r="DU120" i="6"/>
  <c r="DT120" i="6"/>
  <c r="DS120" i="6"/>
  <c r="DR120" i="6"/>
  <c r="DQ120" i="6"/>
  <c r="DP120" i="6"/>
  <c r="DO120" i="6"/>
  <c r="DN120" i="6"/>
  <c r="DM120" i="6"/>
  <c r="DL120" i="6"/>
  <c r="DK120" i="6"/>
  <c r="AW120" i="6"/>
  <c r="W120" i="6"/>
  <c r="N120" i="6"/>
  <c r="K120" i="6"/>
  <c r="EM119" i="6"/>
  <c r="EL119" i="6"/>
  <c r="EK119" i="6"/>
  <c r="EJ119" i="6"/>
  <c r="EI119" i="6"/>
  <c r="EH119" i="6"/>
  <c r="EG119" i="6"/>
  <c r="EF119" i="6"/>
  <c r="EE119" i="6"/>
  <c r="ED119" i="6"/>
  <c r="EC119" i="6"/>
  <c r="EB119" i="6"/>
  <c r="EA119" i="6"/>
  <c r="DZ119" i="6"/>
  <c r="DY119" i="6"/>
  <c r="DX119" i="6"/>
  <c r="DW119" i="6"/>
  <c r="DV119" i="6"/>
  <c r="DU119" i="6"/>
  <c r="DT119" i="6"/>
  <c r="DS119" i="6"/>
  <c r="DR119" i="6"/>
  <c r="DQ119" i="6"/>
  <c r="DP119" i="6"/>
  <c r="DO119" i="6"/>
  <c r="DN119" i="6"/>
  <c r="DM119" i="6"/>
  <c r="DL119" i="6"/>
  <c r="DK119" i="6"/>
  <c r="AW119" i="6"/>
  <c r="W119" i="6"/>
  <c r="N119" i="6"/>
  <c r="K119" i="6"/>
  <c r="EM118" i="6"/>
  <c r="EL118" i="6"/>
  <c r="EK118" i="6"/>
  <c r="EJ118" i="6"/>
  <c r="EI118" i="6"/>
  <c r="EH118" i="6"/>
  <c r="EG118" i="6"/>
  <c r="EF118" i="6"/>
  <c r="EE118" i="6"/>
  <c r="ED118" i="6"/>
  <c r="EC118" i="6"/>
  <c r="EB118" i="6"/>
  <c r="EA118" i="6"/>
  <c r="DZ118" i="6"/>
  <c r="DY118" i="6"/>
  <c r="DX118" i="6"/>
  <c r="DW118" i="6"/>
  <c r="DV118" i="6"/>
  <c r="DU118" i="6"/>
  <c r="DT118" i="6"/>
  <c r="DS118" i="6"/>
  <c r="DR118" i="6"/>
  <c r="DQ118" i="6"/>
  <c r="DP118" i="6"/>
  <c r="DO118" i="6"/>
  <c r="DN118" i="6"/>
  <c r="DM118" i="6"/>
  <c r="DL118" i="6"/>
  <c r="DK118" i="6"/>
  <c r="AW118" i="6"/>
  <c r="W118" i="6"/>
  <c r="N118" i="6"/>
  <c r="K118" i="6"/>
  <c r="EM116" i="6"/>
  <c r="EL116" i="6"/>
  <c r="EK116" i="6"/>
  <c r="EJ116" i="6"/>
  <c r="EI116" i="6"/>
  <c r="EH116" i="6"/>
  <c r="EG116" i="6"/>
  <c r="EF116" i="6"/>
  <c r="EE116" i="6"/>
  <c r="ED116" i="6"/>
  <c r="EC116" i="6"/>
  <c r="EB116" i="6"/>
  <c r="EA116" i="6"/>
  <c r="DZ116" i="6"/>
  <c r="DY116" i="6"/>
  <c r="DX116" i="6"/>
  <c r="DW116" i="6"/>
  <c r="DV116" i="6"/>
  <c r="DU116" i="6"/>
  <c r="DT116" i="6"/>
  <c r="DS116" i="6"/>
  <c r="DR116" i="6"/>
  <c r="DQ116" i="6"/>
  <c r="DP116" i="6"/>
  <c r="DO116" i="6"/>
  <c r="DN116" i="6"/>
  <c r="DM116" i="6"/>
  <c r="DL116" i="6"/>
  <c r="DK116" i="6"/>
  <c r="AW116" i="6"/>
  <c r="W116" i="6"/>
  <c r="N116" i="6"/>
  <c r="K116" i="6"/>
  <c r="EM115" i="6"/>
  <c r="EL115" i="6"/>
  <c r="EK115" i="6"/>
  <c r="EJ115" i="6"/>
  <c r="EI115" i="6"/>
  <c r="EH115" i="6"/>
  <c r="EG115" i="6"/>
  <c r="EF115" i="6"/>
  <c r="EE115" i="6"/>
  <c r="ED115" i="6"/>
  <c r="EC115" i="6"/>
  <c r="EB115" i="6"/>
  <c r="EA115" i="6"/>
  <c r="DZ115" i="6"/>
  <c r="DY115" i="6"/>
  <c r="DX115" i="6"/>
  <c r="DW115" i="6"/>
  <c r="DV115" i="6"/>
  <c r="DU115" i="6"/>
  <c r="DT115" i="6"/>
  <c r="DS115" i="6"/>
  <c r="DR115" i="6"/>
  <c r="DQ115" i="6"/>
  <c r="DP115" i="6"/>
  <c r="DO115" i="6"/>
  <c r="DN115" i="6"/>
  <c r="DM115" i="6"/>
  <c r="DL115" i="6"/>
  <c r="DK115" i="6"/>
  <c r="AW115" i="6"/>
  <c r="W115" i="6"/>
  <c r="N115" i="6"/>
  <c r="K115" i="6"/>
  <c r="EM113" i="6"/>
  <c r="EL113" i="6"/>
  <c r="EK113" i="6"/>
  <c r="EJ113" i="6"/>
  <c r="EI113" i="6"/>
  <c r="EH113" i="6"/>
  <c r="EG113" i="6"/>
  <c r="EF113" i="6"/>
  <c r="EE113" i="6"/>
  <c r="ED113" i="6"/>
  <c r="EC113" i="6"/>
  <c r="EB113" i="6"/>
  <c r="EA113" i="6"/>
  <c r="DZ113" i="6"/>
  <c r="DY113" i="6"/>
  <c r="DX113" i="6"/>
  <c r="DW113" i="6"/>
  <c r="DV113" i="6"/>
  <c r="DU113" i="6"/>
  <c r="DT113" i="6"/>
  <c r="DS113" i="6"/>
  <c r="DR113" i="6"/>
  <c r="DQ113" i="6"/>
  <c r="DP113" i="6"/>
  <c r="DO113" i="6"/>
  <c r="DN113" i="6"/>
  <c r="DM113" i="6"/>
  <c r="DL113" i="6"/>
  <c r="DK113" i="6"/>
  <c r="AW113" i="6"/>
  <c r="W113" i="6"/>
  <c r="N113" i="6"/>
  <c r="K113" i="6"/>
  <c r="EM112" i="6"/>
  <c r="EL112" i="6"/>
  <c r="EK112" i="6"/>
  <c r="EJ112" i="6"/>
  <c r="EI112" i="6"/>
  <c r="EH112" i="6"/>
  <c r="EG112" i="6"/>
  <c r="EF112" i="6"/>
  <c r="EE112" i="6"/>
  <c r="ED112" i="6"/>
  <c r="EC112" i="6"/>
  <c r="EB112" i="6"/>
  <c r="EA112" i="6"/>
  <c r="DZ112" i="6"/>
  <c r="DY112" i="6"/>
  <c r="DX112" i="6"/>
  <c r="DW112" i="6"/>
  <c r="DV112" i="6"/>
  <c r="DU112" i="6"/>
  <c r="DT112" i="6"/>
  <c r="DS112" i="6"/>
  <c r="DR112" i="6"/>
  <c r="DQ112" i="6"/>
  <c r="DP112" i="6"/>
  <c r="DO112" i="6"/>
  <c r="DN112" i="6"/>
  <c r="DM112" i="6"/>
  <c r="DL112" i="6"/>
  <c r="DK112" i="6"/>
  <c r="AW112" i="6"/>
  <c r="W112" i="6"/>
  <c r="N112" i="6"/>
  <c r="K112" i="6"/>
  <c r="EM111" i="6"/>
  <c r="EM122" i="6" s="1"/>
  <c r="EL111" i="6"/>
  <c r="EL122" i="6" s="1"/>
  <c r="EK111" i="6"/>
  <c r="EK122" i="6" s="1"/>
  <c r="EJ111" i="6"/>
  <c r="EJ122" i="6" s="1"/>
  <c r="EI111" i="6"/>
  <c r="EI122" i="6" s="1"/>
  <c r="EH111" i="6"/>
  <c r="EH122" i="6" s="1"/>
  <c r="EG111" i="6"/>
  <c r="EF111" i="6"/>
  <c r="EF122" i="6" s="1"/>
  <c r="EE111" i="6"/>
  <c r="EE122" i="6" s="1"/>
  <c r="ED111" i="6"/>
  <c r="ED122" i="6" s="1"/>
  <c r="EC111" i="6"/>
  <c r="EB111" i="6"/>
  <c r="EB122" i="6" s="1"/>
  <c r="EA111" i="6"/>
  <c r="EA122" i="6" s="1"/>
  <c r="DZ111" i="6"/>
  <c r="DZ122" i="6" s="1"/>
  <c r="DY111" i="6"/>
  <c r="DY122" i="6" s="1"/>
  <c r="DX111" i="6"/>
  <c r="DW111" i="6"/>
  <c r="DW122" i="6" s="1"/>
  <c r="DV111" i="6"/>
  <c r="DV122" i="6" s="1"/>
  <c r="DU111" i="6"/>
  <c r="DU122" i="6" s="1"/>
  <c r="DT111" i="6"/>
  <c r="DT122" i="6" s="1"/>
  <c r="DS111" i="6"/>
  <c r="DS122" i="6" s="1"/>
  <c r="DR111" i="6"/>
  <c r="DR122" i="6" s="1"/>
  <c r="DQ111" i="6"/>
  <c r="DQ122" i="6" s="1"/>
  <c r="DP111" i="6"/>
  <c r="DP122" i="6" s="1"/>
  <c r="DO111" i="6"/>
  <c r="DO122" i="6" s="1"/>
  <c r="DN111" i="6"/>
  <c r="DN122" i="6" s="1"/>
  <c r="DM111" i="6"/>
  <c r="DM122" i="6" s="1"/>
  <c r="DL111" i="6"/>
  <c r="DL122" i="6" s="1"/>
  <c r="DK111" i="6"/>
  <c r="DK122" i="6" s="1"/>
  <c r="AO122" i="1"/>
  <c r="AN122" i="1"/>
  <c r="AM122" i="1"/>
  <c r="AL122" i="1"/>
  <c r="AK122" i="1"/>
  <c r="AJ122" i="1"/>
  <c r="AI122" i="1"/>
  <c r="AH122" i="1"/>
  <c r="AG122" i="1"/>
  <c r="AF122" i="1"/>
  <c r="AE122" i="1"/>
  <c r="U122" i="1"/>
  <c r="T122" i="1"/>
  <c r="S122" i="1"/>
  <c r="R122" i="1"/>
  <c r="Q122" i="1"/>
  <c r="P122" i="1"/>
  <c r="M122" i="1"/>
  <c r="L122" i="1"/>
  <c r="J122" i="1"/>
  <c r="I122" i="1"/>
  <c r="H122" i="1"/>
  <c r="G122" i="1"/>
  <c r="F122" i="1"/>
  <c r="AW111" i="6"/>
  <c r="W111" i="6"/>
  <c r="N111" i="6"/>
  <c r="K111" i="6"/>
  <c r="AW110" i="6"/>
  <c r="AX110" i="6" s="1"/>
  <c r="W110" i="6"/>
  <c r="N110" i="6"/>
  <c r="K110" i="6"/>
  <c r="AW109" i="6"/>
  <c r="AX109" i="6" s="1"/>
  <c r="W109" i="6"/>
  <c r="N109" i="6"/>
  <c r="K109" i="6"/>
  <c r="EM108" i="6"/>
  <c r="EL108" i="6"/>
  <c r="EK108" i="6"/>
  <c r="EJ108" i="6"/>
  <c r="EI108" i="6"/>
  <c r="EH108" i="6"/>
  <c r="EG108" i="6"/>
  <c r="EF108" i="6"/>
  <c r="EE108" i="6"/>
  <c r="ED108" i="6"/>
  <c r="EC108" i="6"/>
  <c r="EB108" i="6"/>
  <c r="EA108" i="6"/>
  <c r="DZ108" i="6"/>
  <c r="DY108" i="6"/>
  <c r="DX108" i="6"/>
  <c r="DW108" i="6"/>
  <c r="DV108" i="6"/>
  <c r="DU108" i="6"/>
  <c r="DT108" i="6"/>
  <c r="DS108" i="6"/>
  <c r="DR108" i="6"/>
  <c r="DQ108" i="6"/>
  <c r="DP108" i="6"/>
  <c r="DO108" i="6"/>
  <c r="DN108" i="6"/>
  <c r="DM108" i="6"/>
  <c r="DL108" i="6"/>
  <c r="DK108" i="6"/>
  <c r="AO108" i="1"/>
  <c r="AN108" i="1"/>
  <c r="AM108" i="1"/>
  <c r="AL108" i="1"/>
  <c r="AK108" i="1"/>
  <c r="AJ108" i="1"/>
  <c r="AI108" i="1"/>
  <c r="AH108" i="1"/>
  <c r="AG108" i="1"/>
  <c r="AF108" i="1"/>
  <c r="AE108" i="1"/>
  <c r="U108" i="1"/>
  <c r="T108" i="1"/>
  <c r="S108" i="1"/>
  <c r="R108" i="1"/>
  <c r="Q108" i="1"/>
  <c r="P108" i="1"/>
  <c r="M108" i="1"/>
  <c r="L108" i="1"/>
  <c r="I108" i="1"/>
  <c r="H108" i="1"/>
  <c r="G108" i="1"/>
  <c r="F108" i="1"/>
  <c r="AW108" i="6"/>
  <c r="AX108" i="6" s="1"/>
  <c r="W108" i="6"/>
  <c r="N108" i="6"/>
  <c r="K108" i="6"/>
  <c r="EM107" i="6"/>
  <c r="EL107" i="6"/>
  <c r="EK107" i="6"/>
  <c r="EJ107" i="6"/>
  <c r="EI107" i="6"/>
  <c r="EH107" i="6"/>
  <c r="EG107" i="6"/>
  <c r="EF107" i="6"/>
  <c r="EE107" i="6"/>
  <c r="ED107" i="6"/>
  <c r="EC107" i="6"/>
  <c r="EB107" i="6"/>
  <c r="EA107" i="6"/>
  <c r="DZ107" i="6"/>
  <c r="DY107" i="6"/>
  <c r="DX107" i="6"/>
  <c r="DW107" i="6"/>
  <c r="DV107" i="6"/>
  <c r="DU107" i="6"/>
  <c r="DT107" i="6"/>
  <c r="DS107" i="6"/>
  <c r="DR107" i="6"/>
  <c r="DQ107" i="6"/>
  <c r="DP107" i="6"/>
  <c r="DO107" i="6"/>
  <c r="DN107" i="6"/>
  <c r="DM107" i="6"/>
  <c r="DL107" i="6"/>
  <c r="DK107" i="6"/>
  <c r="AO107" i="1"/>
  <c r="AN107" i="1"/>
  <c r="AM107" i="1"/>
  <c r="AL107" i="1"/>
  <c r="AK107" i="1"/>
  <c r="AJ107" i="1"/>
  <c r="AI107" i="1"/>
  <c r="AH107" i="1"/>
  <c r="AG107" i="1"/>
  <c r="AF107" i="1"/>
  <c r="AE107" i="1"/>
  <c r="U107" i="1"/>
  <c r="T107" i="1"/>
  <c r="S107" i="1"/>
  <c r="R107" i="1"/>
  <c r="Q107" i="1"/>
  <c r="P107" i="1"/>
  <c r="M107" i="1"/>
  <c r="L107" i="1"/>
  <c r="I107" i="1"/>
  <c r="H107" i="1"/>
  <c r="G107" i="1"/>
  <c r="F107" i="1"/>
  <c r="AW107" i="6"/>
  <c r="AX107" i="6" s="1"/>
  <c r="W107" i="6"/>
  <c r="N107" i="6"/>
  <c r="K107" i="6"/>
  <c r="EM106" i="6"/>
  <c r="EM110" i="6" s="1"/>
  <c r="EL106" i="6"/>
  <c r="EL110" i="6" s="1"/>
  <c r="EK106" i="6"/>
  <c r="EK110" i="6" s="1"/>
  <c r="EJ106" i="6"/>
  <c r="EJ110" i="6" s="1"/>
  <c r="EI106" i="6"/>
  <c r="EI110" i="6" s="1"/>
  <c r="EH106" i="6"/>
  <c r="EH110" i="6" s="1"/>
  <c r="EG106" i="6"/>
  <c r="EG110" i="6" s="1"/>
  <c r="EF106" i="6"/>
  <c r="EF110" i="6" s="1"/>
  <c r="EE106" i="6"/>
  <c r="EE110" i="6" s="1"/>
  <c r="ED106" i="6"/>
  <c r="ED110" i="6" s="1"/>
  <c r="EC106" i="6"/>
  <c r="EC110" i="6" s="1"/>
  <c r="EB106" i="6"/>
  <c r="EB110" i="6" s="1"/>
  <c r="EA106" i="6"/>
  <c r="EA110" i="6" s="1"/>
  <c r="DZ106" i="6"/>
  <c r="DZ110" i="6" s="1"/>
  <c r="DY106" i="6"/>
  <c r="DY110" i="6" s="1"/>
  <c r="DX106" i="6"/>
  <c r="DX110" i="6" s="1"/>
  <c r="DW106" i="6"/>
  <c r="DW110" i="6" s="1"/>
  <c r="DV106" i="6"/>
  <c r="DV110" i="6" s="1"/>
  <c r="DU106" i="6"/>
  <c r="DU110" i="6" s="1"/>
  <c r="DT106" i="6"/>
  <c r="DT110" i="6" s="1"/>
  <c r="DS106" i="6"/>
  <c r="DS110" i="6" s="1"/>
  <c r="DR106" i="6"/>
  <c r="DR110" i="6" s="1"/>
  <c r="DQ106" i="6"/>
  <c r="DQ110" i="6" s="1"/>
  <c r="DP106" i="6"/>
  <c r="DO106" i="6"/>
  <c r="DO110" i="6" s="1"/>
  <c r="DN106" i="6"/>
  <c r="DN110" i="6" s="1"/>
  <c r="DM106" i="6"/>
  <c r="DM110" i="6" s="1"/>
  <c r="DL106" i="6"/>
  <c r="DL110" i="6" s="1"/>
  <c r="DK106" i="6"/>
  <c r="DK110" i="6" s="1"/>
  <c r="J110" i="1"/>
  <c r="AW106" i="6"/>
  <c r="W106" i="6"/>
  <c r="N106" i="6"/>
  <c r="K106" i="6"/>
  <c r="AW105" i="6"/>
  <c r="AX105" i="6" s="1"/>
  <c r="W105" i="6"/>
  <c r="N105" i="6"/>
  <c r="K105" i="6"/>
  <c r="AW104" i="6"/>
  <c r="AX104" i="6" s="1"/>
  <c r="W104" i="6"/>
  <c r="N104" i="6"/>
  <c r="K104" i="6"/>
  <c r="EM103" i="6"/>
  <c r="EL103" i="6"/>
  <c r="EK103" i="6"/>
  <c r="EJ103" i="6"/>
  <c r="EI103" i="6"/>
  <c r="EH103" i="6"/>
  <c r="EG103" i="6"/>
  <c r="EF103" i="6"/>
  <c r="EE103" i="6"/>
  <c r="ED103" i="6"/>
  <c r="EC103" i="6"/>
  <c r="EB103" i="6"/>
  <c r="EA103" i="6"/>
  <c r="DZ103" i="6"/>
  <c r="DY103" i="6"/>
  <c r="DX103" i="6"/>
  <c r="DW103" i="6"/>
  <c r="DV103" i="6"/>
  <c r="DU103" i="6"/>
  <c r="DT103" i="6"/>
  <c r="DS103" i="6"/>
  <c r="DR103" i="6"/>
  <c r="DQ103" i="6"/>
  <c r="DP103" i="6"/>
  <c r="DO103" i="6"/>
  <c r="DN103" i="6"/>
  <c r="DM103" i="6"/>
  <c r="DL103" i="6"/>
  <c r="DK103" i="6"/>
  <c r="AO103" i="1"/>
  <c r="AN103" i="1"/>
  <c r="AM103" i="1"/>
  <c r="AL103" i="1"/>
  <c r="AK103" i="1"/>
  <c r="AJ103" i="1"/>
  <c r="AI103" i="1"/>
  <c r="AH103" i="1"/>
  <c r="AG103" i="1"/>
  <c r="AF103" i="1"/>
  <c r="AE103" i="1"/>
  <c r="U103" i="1"/>
  <c r="T103" i="1"/>
  <c r="S103" i="1"/>
  <c r="R103" i="1"/>
  <c r="Q103" i="1"/>
  <c r="P103" i="1"/>
  <c r="M103" i="1"/>
  <c r="L103" i="1"/>
  <c r="I103" i="1"/>
  <c r="H103" i="1"/>
  <c r="G103" i="1"/>
  <c r="F103" i="1"/>
  <c r="AW103" i="6"/>
  <c r="AX103" i="6" s="1"/>
  <c r="W103" i="6"/>
  <c r="N103" i="6"/>
  <c r="K103" i="6"/>
  <c r="EM102" i="6"/>
  <c r="EM105" i="6" s="1"/>
  <c r="EL102" i="6"/>
  <c r="EL105" i="6" s="1"/>
  <c r="EK102" i="6"/>
  <c r="EK105" i="6" s="1"/>
  <c r="EJ102" i="6"/>
  <c r="EJ105" i="6" s="1"/>
  <c r="EI102" i="6"/>
  <c r="EI105" i="6" s="1"/>
  <c r="EH102" i="6"/>
  <c r="EG102" i="6"/>
  <c r="EF102" i="6"/>
  <c r="EE102" i="6"/>
  <c r="ED102" i="6"/>
  <c r="EC102" i="6"/>
  <c r="EB102" i="6"/>
  <c r="EA102" i="6"/>
  <c r="DZ102" i="6"/>
  <c r="DY102" i="6"/>
  <c r="DX102" i="6"/>
  <c r="DW102" i="6"/>
  <c r="DV102" i="6"/>
  <c r="DU102" i="6"/>
  <c r="DU105" i="6" s="1"/>
  <c r="DT102" i="6"/>
  <c r="DT105" i="6" s="1"/>
  <c r="DS102" i="6"/>
  <c r="DR102" i="6"/>
  <c r="DR105" i="6" s="1"/>
  <c r="DQ102" i="6"/>
  <c r="DQ105" i="6" s="1"/>
  <c r="DP102" i="6"/>
  <c r="DP105" i="6" s="1"/>
  <c r="DO102" i="6"/>
  <c r="DN102" i="6"/>
  <c r="DN105" i="6" s="1"/>
  <c r="DM102" i="6"/>
  <c r="DM105" i="6" s="1"/>
  <c r="DL102" i="6"/>
  <c r="DL105" i="6" s="1"/>
  <c r="DK102" i="6"/>
  <c r="DK105" i="6" s="1"/>
  <c r="J105" i="1"/>
  <c r="AW102" i="6"/>
  <c r="AX102" i="6" s="1"/>
  <c r="W102" i="6"/>
  <c r="N102" i="6"/>
  <c r="K102" i="6"/>
  <c r="AW101" i="6"/>
  <c r="AX101" i="6" s="1"/>
  <c r="W101" i="6"/>
  <c r="N101" i="6"/>
  <c r="K101" i="6"/>
  <c r="EM100" i="6"/>
  <c r="EL100" i="6"/>
  <c r="EK100" i="6"/>
  <c r="EJ100" i="6"/>
  <c r="EI100" i="6"/>
  <c r="EH100" i="6"/>
  <c r="EG100" i="6"/>
  <c r="EF100" i="6"/>
  <c r="EE100" i="6"/>
  <c r="ED100" i="6"/>
  <c r="EC100" i="6"/>
  <c r="EB100" i="6"/>
  <c r="EA100" i="6"/>
  <c r="DZ100" i="6"/>
  <c r="DY100" i="6"/>
  <c r="DX100" i="6"/>
  <c r="DW100" i="6"/>
  <c r="DV100" i="6"/>
  <c r="DU100" i="6"/>
  <c r="DT100" i="6"/>
  <c r="DS100" i="6"/>
  <c r="DR100" i="6"/>
  <c r="DQ100" i="6"/>
  <c r="DP100" i="6"/>
  <c r="DO100" i="6"/>
  <c r="DN100" i="6"/>
  <c r="DM100" i="6"/>
  <c r="DL100" i="6"/>
  <c r="DK100" i="6"/>
  <c r="AW100" i="6"/>
  <c r="AX100" i="6" s="1"/>
  <c r="W100" i="6"/>
  <c r="N100" i="6"/>
  <c r="K100" i="6"/>
  <c r="EM99" i="6"/>
  <c r="EL99" i="6"/>
  <c r="EK99" i="6"/>
  <c r="EJ99" i="6"/>
  <c r="EI99" i="6"/>
  <c r="EH99" i="6"/>
  <c r="EG99" i="6"/>
  <c r="EF99" i="6"/>
  <c r="EE99" i="6"/>
  <c r="ED99" i="6"/>
  <c r="EC99" i="6"/>
  <c r="EB99" i="6"/>
  <c r="EA99" i="6"/>
  <c r="DZ99" i="6"/>
  <c r="DY99" i="6"/>
  <c r="DX99" i="6"/>
  <c r="DW99" i="6"/>
  <c r="DV99" i="6"/>
  <c r="DU99" i="6"/>
  <c r="DT99" i="6"/>
  <c r="DS99" i="6"/>
  <c r="DR99" i="6"/>
  <c r="DQ99" i="6"/>
  <c r="DP99" i="6"/>
  <c r="DO99" i="6"/>
  <c r="DN99" i="6"/>
  <c r="DM99" i="6"/>
  <c r="DL99" i="6"/>
  <c r="DK99" i="6"/>
  <c r="AO99" i="1"/>
  <c r="AN99" i="1"/>
  <c r="AM99" i="1"/>
  <c r="AL99" i="1"/>
  <c r="AK99" i="1"/>
  <c r="AJ99" i="1"/>
  <c r="AI99" i="1"/>
  <c r="AH99" i="1"/>
  <c r="AG99" i="1"/>
  <c r="AF99" i="1"/>
  <c r="AE99" i="1"/>
  <c r="U99" i="1"/>
  <c r="T99" i="1"/>
  <c r="S99" i="1"/>
  <c r="R99" i="1"/>
  <c r="Q99" i="1"/>
  <c r="P99" i="1"/>
  <c r="M99" i="1"/>
  <c r="L99" i="1"/>
  <c r="I99" i="1"/>
  <c r="H99" i="1"/>
  <c r="G99" i="1"/>
  <c r="F99" i="1"/>
  <c r="AW99" i="6"/>
  <c r="AX99" i="6" s="1"/>
  <c r="W99" i="6"/>
  <c r="N99" i="6"/>
  <c r="K99" i="6"/>
  <c r="EM98" i="6"/>
  <c r="EM101" i="6" s="1"/>
  <c r="EL98" i="6"/>
  <c r="EL101" i="6" s="1"/>
  <c r="EK98" i="6"/>
  <c r="EK101" i="6" s="1"/>
  <c r="EJ98" i="6"/>
  <c r="EJ101" i="6" s="1"/>
  <c r="EI98" i="6"/>
  <c r="EI101" i="6" s="1"/>
  <c r="EH98" i="6"/>
  <c r="EH101" i="6" s="1"/>
  <c r="EG98" i="6"/>
  <c r="EG101" i="6" s="1"/>
  <c r="EF98" i="6"/>
  <c r="EF101" i="6" s="1"/>
  <c r="EE98" i="6"/>
  <c r="EE101" i="6" s="1"/>
  <c r="ED98" i="6"/>
  <c r="ED101" i="6" s="1"/>
  <c r="EC98" i="6"/>
  <c r="EC101" i="6" s="1"/>
  <c r="EB98" i="6"/>
  <c r="EB101" i="6" s="1"/>
  <c r="EA98" i="6"/>
  <c r="EA101" i="6" s="1"/>
  <c r="DZ98" i="6"/>
  <c r="DZ101" i="6" s="1"/>
  <c r="DY98" i="6"/>
  <c r="DY101" i="6" s="1"/>
  <c r="DX98" i="6"/>
  <c r="DX101" i="6" s="1"/>
  <c r="DW98" i="6"/>
  <c r="DW101" i="6" s="1"/>
  <c r="DV98" i="6"/>
  <c r="DV101" i="6" s="1"/>
  <c r="DU98" i="6"/>
  <c r="DU101" i="6" s="1"/>
  <c r="DT98" i="6"/>
  <c r="DT101" i="6" s="1"/>
  <c r="DS98" i="6"/>
  <c r="DS101" i="6" s="1"/>
  <c r="DR98" i="6"/>
  <c r="DR101" i="6" s="1"/>
  <c r="DQ98" i="6"/>
  <c r="DQ101" i="6" s="1"/>
  <c r="DP98" i="6"/>
  <c r="DP101" i="6" s="1"/>
  <c r="DO98" i="6"/>
  <c r="DO101" i="6" s="1"/>
  <c r="DN98" i="6"/>
  <c r="DN101" i="6" s="1"/>
  <c r="DM98" i="6"/>
  <c r="DM101" i="6" s="1"/>
  <c r="DL98" i="6"/>
  <c r="DL101" i="6" s="1"/>
  <c r="DK98" i="6"/>
  <c r="DK101" i="6" s="1"/>
  <c r="J101" i="1"/>
  <c r="AW98" i="6"/>
  <c r="W98" i="6"/>
  <c r="N98" i="6"/>
  <c r="K98" i="6"/>
  <c r="AW97" i="6"/>
  <c r="AX97" i="6" s="1"/>
  <c r="W97" i="6"/>
  <c r="N97" i="6"/>
  <c r="K97" i="6"/>
  <c r="AW96" i="6"/>
  <c r="AX96" i="6" s="1"/>
  <c r="W96" i="6"/>
  <c r="N96" i="6"/>
  <c r="K96" i="6"/>
  <c r="EM95" i="6"/>
  <c r="EL95" i="6"/>
  <c r="EK95" i="6"/>
  <c r="EJ95" i="6"/>
  <c r="EI95" i="6"/>
  <c r="EH95" i="6"/>
  <c r="EG95" i="6"/>
  <c r="EF95" i="6"/>
  <c r="EE95" i="6"/>
  <c r="ED95" i="6"/>
  <c r="EC95" i="6"/>
  <c r="EB95" i="6"/>
  <c r="EA95" i="6"/>
  <c r="DZ95" i="6"/>
  <c r="DY95" i="6"/>
  <c r="DX95" i="6"/>
  <c r="DW95" i="6"/>
  <c r="DV95" i="6"/>
  <c r="DU95" i="6"/>
  <c r="DT95" i="6"/>
  <c r="DS95" i="6"/>
  <c r="DR95" i="6"/>
  <c r="DQ95" i="6"/>
  <c r="DP95" i="6"/>
  <c r="DO95" i="6"/>
  <c r="DN95" i="6"/>
  <c r="DM95" i="6"/>
  <c r="DL95" i="6"/>
  <c r="DK95" i="6"/>
  <c r="AO95" i="1"/>
  <c r="AN95" i="1"/>
  <c r="AM95" i="1"/>
  <c r="AL95" i="1"/>
  <c r="AK95" i="1"/>
  <c r="AJ95" i="1"/>
  <c r="AI95" i="1"/>
  <c r="AH95" i="1"/>
  <c r="AG95" i="1"/>
  <c r="AF95" i="1"/>
  <c r="AE95" i="1"/>
  <c r="U95" i="1"/>
  <c r="T95" i="1"/>
  <c r="S95" i="1"/>
  <c r="R95" i="1"/>
  <c r="Q95" i="1"/>
  <c r="P95" i="1"/>
  <c r="M95" i="1"/>
  <c r="L95" i="1"/>
  <c r="I95" i="1"/>
  <c r="H95" i="1"/>
  <c r="G95" i="1"/>
  <c r="F95" i="1"/>
  <c r="AW95" i="6"/>
  <c r="AX95" i="6" s="1"/>
  <c r="W95" i="6"/>
  <c r="N95" i="6"/>
  <c r="K95" i="6"/>
  <c r="EM94" i="6"/>
  <c r="EL94" i="6"/>
  <c r="EK94" i="6"/>
  <c r="EJ94" i="6"/>
  <c r="EI94" i="6"/>
  <c r="EH94" i="6"/>
  <c r="EG94" i="6"/>
  <c r="EF94" i="6"/>
  <c r="EE94" i="6"/>
  <c r="ED94" i="6"/>
  <c r="EC94" i="6"/>
  <c r="EB94" i="6"/>
  <c r="EA94" i="6"/>
  <c r="DZ94" i="6"/>
  <c r="DY94" i="6"/>
  <c r="DX94" i="6"/>
  <c r="DW94" i="6"/>
  <c r="DV94" i="6"/>
  <c r="DU94" i="6"/>
  <c r="DT94" i="6"/>
  <c r="DS94" i="6"/>
  <c r="DR94" i="6"/>
  <c r="DQ94" i="6"/>
  <c r="DP94" i="6"/>
  <c r="DO94" i="6"/>
  <c r="DN94" i="6"/>
  <c r="DM94" i="6"/>
  <c r="DL94" i="6"/>
  <c r="DK94" i="6"/>
  <c r="AO94" i="1"/>
  <c r="AN94" i="1"/>
  <c r="AM94" i="1"/>
  <c r="AL94" i="1"/>
  <c r="AK94" i="1"/>
  <c r="AJ94" i="1"/>
  <c r="AI94" i="1"/>
  <c r="AH94" i="1"/>
  <c r="AG94" i="1"/>
  <c r="AF94" i="1"/>
  <c r="AE94" i="1"/>
  <c r="U94" i="1"/>
  <c r="T94" i="1"/>
  <c r="S94" i="1"/>
  <c r="R94" i="1"/>
  <c r="Q94" i="1"/>
  <c r="P94" i="1"/>
  <c r="M94" i="1"/>
  <c r="L94" i="1"/>
  <c r="I94" i="1"/>
  <c r="H94" i="1"/>
  <c r="G94" i="1"/>
  <c r="F94" i="1"/>
  <c r="AW94" i="6"/>
  <c r="AX94" i="6" s="1"/>
  <c r="W94" i="6"/>
  <c r="N94" i="6"/>
  <c r="K94" i="6"/>
  <c r="EM93" i="6"/>
  <c r="EL93" i="6"/>
  <c r="EK93" i="6"/>
  <c r="EJ93" i="6"/>
  <c r="EI93" i="6"/>
  <c r="EH93" i="6"/>
  <c r="EG93" i="6"/>
  <c r="EF93" i="6"/>
  <c r="EE93" i="6"/>
  <c r="ED93" i="6"/>
  <c r="EC93" i="6"/>
  <c r="EB93" i="6"/>
  <c r="EA93" i="6"/>
  <c r="DZ93" i="6"/>
  <c r="DY93" i="6"/>
  <c r="DX93" i="6"/>
  <c r="DW93" i="6"/>
  <c r="DV93" i="6"/>
  <c r="DU93" i="6"/>
  <c r="DT93" i="6"/>
  <c r="DS93" i="6"/>
  <c r="DR93" i="6"/>
  <c r="DQ93" i="6"/>
  <c r="DP93" i="6"/>
  <c r="DO93" i="6"/>
  <c r="DN93" i="6"/>
  <c r="DM93" i="6"/>
  <c r="DL93" i="6"/>
  <c r="DK93" i="6"/>
  <c r="AO93" i="1"/>
  <c r="AN93" i="1"/>
  <c r="AM93" i="1"/>
  <c r="AL93" i="1"/>
  <c r="AK93" i="1"/>
  <c r="AJ93" i="1"/>
  <c r="AI93" i="1"/>
  <c r="AH93" i="1"/>
  <c r="AG93" i="1"/>
  <c r="AF93" i="1"/>
  <c r="AE93" i="1"/>
  <c r="U93" i="1"/>
  <c r="T93" i="1"/>
  <c r="S93" i="1"/>
  <c r="R93" i="1"/>
  <c r="Q93" i="1"/>
  <c r="P93" i="1"/>
  <c r="M93" i="1"/>
  <c r="L93" i="1"/>
  <c r="I93" i="1"/>
  <c r="H93" i="1"/>
  <c r="G93" i="1"/>
  <c r="F93" i="1"/>
  <c r="AW93" i="6"/>
  <c r="AX93" i="6" s="1"/>
  <c r="W93" i="6"/>
  <c r="N93" i="6"/>
  <c r="K93" i="6"/>
  <c r="EM92" i="6"/>
  <c r="EL92" i="6"/>
  <c r="EK92" i="6"/>
  <c r="EJ92" i="6"/>
  <c r="EI92" i="6"/>
  <c r="EH92" i="6"/>
  <c r="EG92" i="6"/>
  <c r="EF92" i="6"/>
  <c r="EE92" i="6"/>
  <c r="ED92" i="6"/>
  <c r="EC92" i="6"/>
  <c r="EB92" i="6"/>
  <c r="EA92" i="6"/>
  <c r="DZ92" i="6"/>
  <c r="DY92" i="6"/>
  <c r="DX92" i="6"/>
  <c r="DW92" i="6"/>
  <c r="DV92" i="6"/>
  <c r="DU92" i="6"/>
  <c r="DT92" i="6"/>
  <c r="DS92" i="6"/>
  <c r="DR92" i="6"/>
  <c r="DQ92" i="6"/>
  <c r="DP92" i="6"/>
  <c r="DO92" i="6"/>
  <c r="DN92" i="6"/>
  <c r="DM92" i="6"/>
  <c r="DL92" i="6"/>
  <c r="DK92" i="6"/>
  <c r="AO92" i="1"/>
  <c r="AN92" i="1"/>
  <c r="AM92" i="1"/>
  <c r="AL92" i="1"/>
  <c r="AK92" i="1"/>
  <c r="AJ92" i="1"/>
  <c r="AI92" i="1"/>
  <c r="AH92" i="1"/>
  <c r="AG92" i="1"/>
  <c r="AF92" i="1"/>
  <c r="AE92" i="1"/>
  <c r="U92" i="1"/>
  <c r="T92" i="1"/>
  <c r="S92" i="1"/>
  <c r="R92" i="1"/>
  <c r="Q92" i="1"/>
  <c r="P92" i="1"/>
  <c r="M92" i="1"/>
  <c r="L92" i="1"/>
  <c r="I92" i="1"/>
  <c r="H92" i="1"/>
  <c r="G92" i="1"/>
  <c r="F92" i="1"/>
  <c r="AW92" i="6"/>
  <c r="W92" i="6"/>
  <c r="N92" i="6"/>
  <c r="K92" i="6"/>
  <c r="EM91" i="6"/>
  <c r="EL91" i="6"/>
  <c r="EK91" i="6"/>
  <c r="EJ91" i="6"/>
  <c r="EI91" i="6"/>
  <c r="EH91" i="6"/>
  <c r="EG91" i="6"/>
  <c r="EF91" i="6"/>
  <c r="EE91" i="6"/>
  <c r="ED91" i="6"/>
  <c r="EC91" i="6"/>
  <c r="EB91" i="6"/>
  <c r="EA91" i="6"/>
  <c r="DZ91" i="6"/>
  <c r="DY91" i="6"/>
  <c r="DX91" i="6"/>
  <c r="DW91" i="6"/>
  <c r="DV91" i="6"/>
  <c r="DU91" i="6"/>
  <c r="DT91" i="6"/>
  <c r="DS91" i="6"/>
  <c r="DR91" i="6"/>
  <c r="DQ91" i="6"/>
  <c r="DP91" i="6"/>
  <c r="DO91" i="6"/>
  <c r="DN91" i="6"/>
  <c r="DM91" i="6"/>
  <c r="DL91" i="6"/>
  <c r="DK91" i="6"/>
  <c r="AO91" i="1"/>
  <c r="AN91" i="1"/>
  <c r="AM91" i="1"/>
  <c r="AL91" i="1"/>
  <c r="AK91" i="1"/>
  <c r="AJ91" i="1"/>
  <c r="AI91" i="1"/>
  <c r="AH91" i="1"/>
  <c r="AG91" i="1"/>
  <c r="AF91" i="1"/>
  <c r="AE91" i="1"/>
  <c r="U91" i="1"/>
  <c r="T91" i="1"/>
  <c r="S91" i="1"/>
  <c r="R91" i="1"/>
  <c r="Q91" i="1"/>
  <c r="P91" i="1"/>
  <c r="M91" i="1"/>
  <c r="L91" i="1"/>
  <c r="I91" i="1"/>
  <c r="H91" i="1"/>
  <c r="G91" i="1"/>
  <c r="F91" i="1"/>
  <c r="AW91" i="6"/>
  <c r="AX91" i="6" s="1"/>
  <c r="W91" i="6"/>
  <c r="N91" i="6"/>
  <c r="K91" i="6"/>
  <c r="EM90" i="6"/>
  <c r="EL90" i="6"/>
  <c r="EK90" i="6"/>
  <c r="EJ90" i="6"/>
  <c r="EI90" i="6"/>
  <c r="EH90" i="6"/>
  <c r="EG90" i="6"/>
  <c r="EF90" i="6"/>
  <c r="EE90" i="6"/>
  <c r="ED90" i="6"/>
  <c r="EC90" i="6"/>
  <c r="EB90" i="6"/>
  <c r="EA90" i="6"/>
  <c r="DZ90" i="6"/>
  <c r="DY90" i="6"/>
  <c r="DX90" i="6"/>
  <c r="DW90" i="6"/>
  <c r="DV90" i="6"/>
  <c r="DU90" i="6"/>
  <c r="DT90" i="6"/>
  <c r="DS90" i="6"/>
  <c r="DR90" i="6"/>
  <c r="DQ90" i="6"/>
  <c r="DP90" i="6"/>
  <c r="DO90" i="6"/>
  <c r="DN90" i="6"/>
  <c r="DM90" i="6"/>
  <c r="DL90" i="6"/>
  <c r="DK90" i="6"/>
  <c r="AO90" i="1"/>
  <c r="AN90" i="1"/>
  <c r="AM90" i="1"/>
  <c r="AL90" i="1"/>
  <c r="AK90" i="1"/>
  <c r="AJ90" i="1"/>
  <c r="AI90" i="1"/>
  <c r="AH90" i="1"/>
  <c r="AG90" i="1"/>
  <c r="AF90" i="1"/>
  <c r="AE90" i="1"/>
  <c r="U90" i="1"/>
  <c r="T90" i="1"/>
  <c r="S90" i="1"/>
  <c r="R90" i="1"/>
  <c r="Q90" i="1"/>
  <c r="P90" i="1"/>
  <c r="M90" i="1"/>
  <c r="L90" i="1"/>
  <c r="I90" i="1"/>
  <c r="H90" i="1"/>
  <c r="G90" i="1"/>
  <c r="F90" i="1"/>
  <c r="AW90" i="6"/>
  <c r="W90" i="6"/>
  <c r="N90" i="6"/>
  <c r="K90" i="6"/>
  <c r="EM89" i="6"/>
  <c r="EM97" i="6" s="1"/>
  <c r="EL89" i="6"/>
  <c r="EL97" i="6" s="1"/>
  <c r="EK89" i="6"/>
  <c r="EK97" i="6" s="1"/>
  <c r="EJ89" i="6"/>
  <c r="EJ97" i="6" s="1"/>
  <c r="EI89" i="6"/>
  <c r="EI97" i="6" s="1"/>
  <c r="EH89" i="6"/>
  <c r="EH97" i="6" s="1"/>
  <c r="EG89" i="6"/>
  <c r="EG97" i="6" s="1"/>
  <c r="EF89" i="6"/>
  <c r="EF97" i="6" s="1"/>
  <c r="EE89" i="6"/>
  <c r="EE97" i="6" s="1"/>
  <c r="ED89" i="6"/>
  <c r="ED97" i="6" s="1"/>
  <c r="EC89" i="6"/>
  <c r="EB89" i="6"/>
  <c r="EB97" i="6" s="1"/>
  <c r="EA89" i="6"/>
  <c r="EA97" i="6" s="1"/>
  <c r="DZ89" i="6"/>
  <c r="DY89" i="6"/>
  <c r="DY97" i="6" s="1"/>
  <c r="DX89" i="6"/>
  <c r="DX97" i="6" s="1"/>
  <c r="DW89" i="6"/>
  <c r="DW97" i="6" s="1"/>
  <c r="DV89" i="6"/>
  <c r="DV97" i="6" s="1"/>
  <c r="DU89" i="6"/>
  <c r="DT89" i="6"/>
  <c r="DT97" i="6" s="1"/>
  <c r="DS89" i="6"/>
  <c r="DS97" i="6" s="1"/>
  <c r="DR89" i="6"/>
  <c r="DQ89" i="6"/>
  <c r="DP89" i="6"/>
  <c r="DP97" i="6" s="1"/>
  <c r="DO89" i="6"/>
  <c r="DN89" i="6"/>
  <c r="DN97" i="6" s="1"/>
  <c r="DM89" i="6"/>
  <c r="DM97" i="6" s="1"/>
  <c r="DL89" i="6"/>
  <c r="DL97" i="6" s="1"/>
  <c r="DK89" i="6"/>
  <c r="DK97" i="6" s="1"/>
  <c r="J97" i="1"/>
  <c r="AW89" i="6"/>
  <c r="AX89" i="6" s="1"/>
  <c r="W89" i="6"/>
  <c r="N89" i="6"/>
  <c r="K89" i="6"/>
  <c r="AW88" i="6"/>
  <c r="AX88" i="6" s="1"/>
  <c r="W88" i="6"/>
  <c r="N88" i="6"/>
  <c r="K88" i="6"/>
  <c r="AW87" i="6"/>
  <c r="AX87" i="6" s="1"/>
  <c r="W87" i="6"/>
  <c r="N87" i="6"/>
  <c r="K87" i="6"/>
  <c r="EM86" i="6"/>
  <c r="EL86" i="6"/>
  <c r="EK86" i="6"/>
  <c r="EJ86" i="6"/>
  <c r="EI86" i="6"/>
  <c r="EH86" i="6"/>
  <c r="EG86" i="6"/>
  <c r="EF86" i="6"/>
  <c r="EE86" i="6"/>
  <c r="ED86" i="6"/>
  <c r="EC86" i="6"/>
  <c r="EB86" i="6"/>
  <c r="EA86" i="6"/>
  <c r="DZ86" i="6"/>
  <c r="DY86" i="6"/>
  <c r="DX86" i="6"/>
  <c r="DW86" i="6"/>
  <c r="DV86" i="6"/>
  <c r="DU86" i="6"/>
  <c r="DT86" i="6"/>
  <c r="DS86" i="6"/>
  <c r="DR86" i="6"/>
  <c r="DQ86" i="6"/>
  <c r="DP86" i="6"/>
  <c r="DO86" i="6"/>
  <c r="DN86" i="6"/>
  <c r="DM86" i="6"/>
  <c r="DL86" i="6"/>
  <c r="DK86" i="6"/>
  <c r="AO86" i="1"/>
  <c r="AN86" i="1"/>
  <c r="AM86" i="1"/>
  <c r="AL86" i="1"/>
  <c r="AK86" i="1"/>
  <c r="AJ86" i="1"/>
  <c r="AI86" i="1"/>
  <c r="AH86" i="1"/>
  <c r="AG86" i="1"/>
  <c r="AF86" i="1"/>
  <c r="AE86" i="1"/>
  <c r="U86" i="1"/>
  <c r="T86" i="1"/>
  <c r="S86" i="1"/>
  <c r="R86" i="1"/>
  <c r="Q86" i="1"/>
  <c r="P86" i="1"/>
  <c r="M86" i="1"/>
  <c r="L86" i="1"/>
  <c r="I86" i="1"/>
  <c r="H86" i="1"/>
  <c r="G86" i="1"/>
  <c r="F86" i="1"/>
  <c r="AW86" i="6"/>
  <c r="W86" i="6"/>
  <c r="N86" i="6"/>
  <c r="K86" i="6"/>
  <c r="EM85" i="6"/>
  <c r="EL85" i="6"/>
  <c r="EK85" i="6"/>
  <c r="EJ85" i="6"/>
  <c r="EI85" i="6"/>
  <c r="EH85" i="6"/>
  <c r="EG85" i="6"/>
  <c r="EF85" i="6"/>
  <c r="EE85" i="6"/>
  <c r="ED85" i="6"/>
  <c r="EC85" i="6"/>
  <c r="EB85" i="6"/>
  <c r="EA85" i="6"/>
  <c r="DZ85" i="6"/>
  <c r="DY85" i="6"/>
  <c r="DX85" i="6"/>
  <c r="DW85" i="6"/>
  <c r="DV85" i="6"/>
  <c r="DU85" i="6"/>
  <c r="DT85" i="6"/>
  <c r="DS85" i="6"/>
  <c r="DR85" i="6"/>
  <c r="DQ85" i="6"/>
  <c r="DP85" i="6"/>
  <c r="DO85" i="6"/>
  <c r="DN85" i="6"/>
  <c r="DM85" i="6"/>
  <c r="DL85" i="6"/>
  <c r="DK85" i="6"/>
  <c r="AO85" i="1"/>
  <c r="AN85" i="1"/>
  <c r="AM85" i="1"/>
  <c r="AL85" i="1"/>
  <c r="AK85" i="1"/>
  <c r="AJ85" i="1"/>
  <c r="AI85" i="1"/>
  <c r="AH85" i="1"/>
  <c r="AG85" i="1"/>
  <c r="AF85" i="1"/>
  <c r="AE85" i="1"/>
  <c r="U85" i="1"/>
  <c r="T85" i="1"/>
  <c r="S85" i="1"/>
  <c r="R85" i="1"/>
  <c r="Q85" i="1"/>
  <c r="P85" i="1"/>
  <c r="M85" i="1"/>
  <c r="L85" i="1"/>
  <c r="I85" i="1"/>
  <c r="H85" i="1"/>
  <c r="G85" i="1"/>
  <c r="F85" i="1"/>
  <c r="AW85" i="6"/>
  <c r="AX85" i="6" s="1"/>
  <c r="W85" i="6"/>
  <c r="N85" i="6"/>
  <c r="K85" i="6"/>
  <c r="EM84" i="6"/>
  <c r="EM88" i="6" s="1"/>
  <c r="EL84" i="6"/>
  <c r="EL88" i="6" s="1"/>
  <c r="EK84" i="6"/>
  <c r="EK88" i="6" s="1"/>
  <c r="EJ84" i="6"/>
  <c r="EJ88" i="6" s="1"/>
  <c r="EI84" i="6"/>
  <c r="EI88" i="6" s="1"/>
  <c r="EH84" i="6"/>
  <c r="EH88" i="6" s="1"/>
  <c r="EG84" i="6"/>
  <c r="EG88" i="6" s="1"/>
  <c r="EF84" i="6"/>
  <c r="EF88" i="6" s="1"/>
  <c r="EE84" i="6"/>
  <c r="EE88" i="6" s="1"/>
  <c r="ED84" i="6"/>
  <c r="ED88" i="6" s="1"/>
  <c r="EC84" i="6"/>
  <c r="EC88" i="6" s="1"/>
  <c r="EB84" i="6"/>
  <c r="EB88" i="6" s="1"/>
  <c r="EA84" i="6"/>
  <c r="EA88" i="6" s="1"/>
  <c r="DZ84" i="6"/>
  <c r="DZ88" i="6" s="1"/>
  <c r="DY84" i="6"/>
  <c r="DY88" i="6" s="1"/>
  <c r="DX84" i="6"/>
  <c r="DX88" i="6" s="1"/>
  <c r="DW84" i="6"/>
  <c r="DW88" i="6" s="1"/>
  <c r="DV84" i="6"/>
  <c r="DV88" i="6" s="1"/>
  <c r="DU84" i="6"/>
  <c r="DU88" i="6" s="1"/>
  <c r="DT84" i="6"/>
  <c r="DT88" i="6" s="1"/>
  <c r="DS84" i="6"/>
  <c r="DS88" i="6" s="1"/>
  <c r="DR84" i="6"/>
  <c r="DR88" i="6" s="1"/>
  <c r="DQ84" i="6"/>
  <c r="DQ88" i="6" s="1"/>
  <c r="DP84" i="6"/>
  <c r="DO84" i="6"/>
  <c r="DO88" i="6" s="1"/>
  <c r="DN84" i="6"/>
  <c r="DN88" i="6" s="1"/>
  <c r="DM84" i="6"/>
  <c r="DM88" i="6" s="1"/>
  <c r="DL84" i="6"/>
  <c r="DL88" i="6" s="1"/>
  <c r="DK84" i="6"/>
  <c r="DK88" i="6" s="1"/>
  <c r="J88" i="1"/>
  <c r="AW84" i="6"/>
  <c r="AX84" i="6" s="1"/>
  <c r="W84" i="6"/>
  <c r="N84" i="6"/>
  <c r="K84" i="6"/>
  <c r="AW83" i="6"/>
  <c r="AX83" i="6" s="1"/>
  <c r="W83" i="6"/>
  <c r="N83" i="6"/>
  <c r="K83" i="6"/>
  <c r="AW82" i="6"/>
  <c r="AX82" i="6" s="1"/>
  <c r="W82" i="6"/>
  <c r="N82" i="6"/>
  <c r="K82" i="6"/>
  <c r="EM81" i="6"/>
  <c r="EL81" i="6"/>
  <c r="EK81" i="6"/>
  <c r="EJ81" i="6"/>
  <c r="EI81" i="6"/>
  <c r="EH81" i="6"/>
  <c r="EG81" i="6"/>
  <c r="EF81" i="6"/>
  <c r="EE81" i="6"/>
  <c r="ED81" i="6"/>
  <c r="EC81" i="6"/>
  <c r="EB81" i="6"/>
  <c r="EA81" i="6"/>
  <c r="DZ81" i="6"/>
  <c r="DY81" i="6"/>
  <c r="DX81" i="6"/>
  <c r="DW81" i="6"/>
  <c r="DV81" i="6"/>
  <c r="DU81" i="6"/>
  <c r="DT81" i="6"/>
  <c r="DS81" i="6"/>
  <c r="DR81" i="6"/>
  <c r="DQ81" i="6"/>
  <c r="DP81" i="6"/>
  <c r="DO81" i="6"/>
  <c r="DN81" i="6"/>
  <c r="DM81" i="6"/>
  <c r="DL81" i="6"/>
  <c r="DK81" i="6"/>
  <c r="AO81" i="1"/>
  <c r="AN81" i="1"/>
  <c r="AM81" i="1"/>
  <c r="AL81" i="1"/>
  <c r="AK81" i="1"/>
  <c r="AJ81" i="1"/>
  <c r="AI81" i="1"/>
  <c r="AH81" i="1"/>
  <c r="AG81" i="1"/>
  <c r="AF81" i="1"/>
  <c r="AE81" i="1"/>
  <c r="U81" i="1"/>
  <c r="T81" i="1"/>
  <c r="S81" i="1"/>
  <c r="R81" i="1"/>
  <c r="Q81" i="1"/>
  <c r="P81" i="1"/>
  <c r="M81" i="1"/>
  <c r="L81" i="1"/>
  <c r="I81" i="1"/>
  <c r="H81" i="1"/>
  <c r="G81" i="1"/>
  <c r="F81" i="1"/>
  <c r="AW81" i="6"/>
  <c r="W81" i="6"/>
  <c r="N81" i="6"/>
  <c r="K81" i="6"/>
  <c r="EM80" i="6"/>
  <c r="EL80" i="6"/>
  <c r="EK80" i="6"/>
  <c r="EJ80" i="6"/>
  <c r="EI80" i="6"/>
  <c r="EH80" i="6"/>
  <c r="EG80" i="6"/>
  <c r="EF80" i="6"/>
  <c r="EE80" i="6"/>
  <c r="ED80" i="6"/>
  <c r="EC80" i="6"/>
  <c r="EB80" i="6"/>
  <c r="EA80" i="6"/>
  <c r="DZ80" i="6"/>
  <c r="DY80" i="6"/>
  <c r="DX80" i="6"/>
  <c r="DW80" i="6"/>
  <c r="DV80" i="6"/>
  <c r="DU80" i="6"/>
  <c r="DT80" i="6"/>
  <c r="DS80" i="6"/>
  <c r="DR80" i="6"/>
  <c r="DQ80" i="6"/>
  <c r="DP80" i="6"/>
  <c r="DO80" i="6"/>
  <c r="DN80" i="6"/>
  <c r="DM80" i="6"/>
  <c r="DL80" i="6"/>
  <c r="DK80" i="6"/>
  <c r="AO80" i="1"/>
  <c r="AN80" i="1"/>
  <c r="AM80" i="1"/>
  <c r="AL80" i="1"/>
  <c r="AK80" i="1"/>
  <c r="AJ80" i="1"/>
  <c r="AI80" i="1"/>
  <c r="AH80" i="1"/>
  <c r="AG80" i="1"/>
  <c r="AF80" i="1"/>
  <c r="AE80" i="1"/>
  <c r="U80" i="1"/>
  <c r="T80" i="1"/>
  <c r="S80" i="1"/>
  <c r="R80" i="1"/>
  <c r="Q80" i="1"/>
  <c r="P80" i="1"/>
  <c r="M80" i="1"/>
  <c r="L80" i="1"/>
  <c r="I80" i="1"/>
  <c r="H80" i="1"/>
  <c r="G80" i="1"/>
  <c r="F80" i="1"/>
  <c r="AW80" i="6"/>
  <c r="W80" i="6"/>
  <c r="N80" i="6"/>
  <c r="K80" i="6"/>
  <c r="EM79" i="6"/>
  <c r="EM83" i="6" s="1"/>
  <c r="EL79" i="6"/>
  <c r="EL83" i="6" s="1"/>
  <c r="EK79" i="6"/>
  <c r="EK83" i="6" s="1"/>
  <c r="EJ79" i="6"/>
  <c r="EJ83" i="6" s="1"/>
  <c r="EI79" i="6"/>
  <c r="EI83" i="6" s="1"/>
  <c r="EH79" i="6"/>
  <c r="EH83" i="6" s="1"/>
  <c r="EG79" i="6"/>
  <c r="EG83" i="6" s="1"/>
  <c r="EF79" i="6"/>
  <c r="EF83" i="6" s="1"/>
  <c r="EE79" i="6"/>
  <c r="EE83" i="6" s="1"/>
  <c r="ED79" i="6"/>
  <c r="ED83" i="6" s="1"/>
  <c r="EC79" i="6"/>
  <c r="EC83" i="6" s="1"/>
  <c r="EB79" i="6"/>
  <c r="EB83" i="6" s="1"/>
  <c r="EA79" i="6"/>
  <c r="EA83" i="6" s="1"/>
  <c r="DZ79" i="6"/>
  <c r="DZ83" i="6" s="1"/>
  <c r="DY79" i="6"/>
  <c r="DY83" i="6" s="1"/>
  <c r="DX79" i="6"/>
  <c r="DX83" i="6" s="1"/>
  <c r="DW79" i="6"/>
  <c r="DW83" i="6" s="1"/>
  <c r="DV79" i="6"/>
  <c r="DV83" i="6" s="1"/>
  <c r="DU79" i="6"/>
  <c r="DU83" i="6" s="1"/>
  <c r="DT79" i="6"/>
  <c r="DT83" i="6" s="1"/>
  <c r="DS79" i="6"/>
  <c r="DS83" i="6" s="1"/>
  <c r="DR79" i="6"/>
  <c r="DR83" i="6" s="1"/>
  <c r="DQ79" i="6"/>
  <c r="DQ83" i="6" s="1"/>
  <c r="DP79" i="6"/>
  <c r="DP83" i="6" s="1"/>
  <c r="DO79" i="6"/>
  <c r="DN79" i="6"/>
  <c r="DN83" i="6" s="1"/>
  <c r="DM79" i="6"/>
  <c r="DM83" i="6" s="1"/>
  <c r="DL79" i="6"/>
  <c r="DL83" i="6" s="1"/>
  <c r="DK79" i="6"/>
  <c r="DK83" i="6" s="1"/>
  <c r="J83" i="1"/>
  <c r="AW79" i="6"/>
  <c r="AX79" i="6" s="1"/>
  <c r="W79" i="6"/>
  <c r="N79" i="6"/>
  <c r="K79" i="6"/>
  <c r="AW78" i="6"/>
  <c r="AX78" i="6" s="1"/>
  <c r="W78" i="6"/>
  <c r="N78" i="6"/>
  <c r="K78" i="6"/>
  <c r="AW77" i="6"/>
  <c r="AX77" i="6" s="1"/>
  <c r="W77" i="6"/>
  <c r="N77" i="6"/>
  <c r="K77" i="6"/>
  <c r="EM76" i="6"/>
  <c r="EL76" i="6"/>
  <c r="EK76" i="6"/>
  <c r="EJ76" i="6"/>
  <c r="EI76" i="6"/>
  <c r="EH76" i="6"/>
  <c r="EG76" i="6"/>
  <c r="EF76" i="6"/>
  <c r="EE76" i="6"/>
  <c r="ED76" i="6"/>
  <c r="EC76" i="6"/>
  <c r="EB76" i="6"/>
  <c r="EA76" i="6"/>
  <c r="DZ76" i="6"/>
  <c r="DY76" i="6"/>
  <c r="DX76" i="6"/>
  <c r="DW76" i="6"/>
  <c r="DV76" i="6"/>
  <c r="DU76" i="6"/>
  <c r="DT76" i="6"/>
  <c r="DS76" i="6"/>
  <c r="DR76" i="6"/>
  <c r="DQ76" i="6"/>
  <c r="DP76" i="6"/>
  <c r="DO76" i="6"/>
  <c r="DN76" i="6"/>
  <c r="DM76" i="6"/>
  <c r="DL76" i="6"/>
  <c r="DK76" i="6"/>
  <c r="AO76" i="1"/>
  <c r="AN76" i="1"/>
  <c r="AM76" i="1"/>
  <c r="AL76" i="1"/>
  <c r="AK76" i="1"/>
  <c r="AJ76" i="1"/>
  <c r="AI76" i="1"/>
  <c r="AH76" i="1"/>
  <c r="AG76" i="1"/>
  <c r="AF76" i="1"/>
  <c r="AE76" i="1"/>
  <c r="U76" i="1"/>
  <c r="T76" i="1"/>
  <c r="S76" i="1"/>
  <c r="R76" i="1"/>
  <c r="Q76" i="1"/>
  <c r="P76" i="1"/>
  <c r="M76" i="1"/>
  <c r="L76" i="1"/>
  <c r="I76" i="1"/>
  <c r="H76" i="1"/>
  <c r="G76" i="1"/>
  <c r="F76" i="1"/>
  <c r="AW76" i="6"/>
  <c r="W76" i="6"/>
  <c r="N76" i="6"/>
  <c r="K76" i="6"/>
  <c r="EM75" i="6"/>
  <c r="EM78" i="6" s="1"/>
  <c r="EL75" i="6"/>
  <c r="EL78" i="6" s="1"/>
  <c r="EK75" i="6"/>
  <c r="EK78" i="6" s="1"/>
  <c r="EJ75" i="6"/>
  <c r="EJ78" i="6" s="1"/>
  <c r="EI75" i="6"/>
  <c r="EI78" i="6" s="1"/>
  <c r="EH75" i="6"/>
  <c r="EH78" i="6" s="1"/>
  <c r="EG75" i="6"/>
  <c r="EG78" i="6" s="1"/>
  <c r="EF75" i="6"/>
  <c r="EF78" i="6" s="1"/>
  <c r="EE75" i="6"/>
  <c r="EE78" i="6" s="1"/>
  <c r="ED75" i="6"/>
  <c r="ED78" i="6" s="1"/>
  <c r="EC75" i="6"/>
  <c r="EC78" i="6" s="1"/>
  <c r="EB75" i="6"/>
  <c r="EB78" i="6" s="1"/>
  <c r="EA75" i="6"/>
  <c r="EA78" i="6" s="1"/>
  <c r="DZ75" i="6"/>
  <c r="DZ78" i="6" s="1"/>
  <c r="DY75" i="6"/>
  <c r="DY78" i="6" s="1"/>
  <c r="DX75" i="6"/>
  <c r="DX78" i="6" s="1"/>
  <c r="DW75" i="6"/>
  <c r="DW78" i="6" s="1"/>
  <c r="DV75" i="6"/>
  <c r="DV78" i="6" s="1"/>
  <c r="DU75" i="6"/>
  <c r="DU78" i="6" s="1"/>
  <c r="DT75" i="6"/>
  <c r="DT78" i="6" s="1"/>
  <c r="DS75" i="6"/>
  <c r="DS78" i="6" s="1"/>
  <c r="DR75" i="6"/>
  <c r="DR78" i="6" s="1"/>
  <c r="DQ75" i="6"/>
  <c r="DQ78" i="6" s="1"/>
  <c r="DP75" i="6"/>
  <c r="DP78" i="6" s="1"/>
  <c r="DO75" i="6"/>
  <c r="DO78" i="6" s="1"/>
  <c r="DN75" i="6"/>
  <c r="DN78" i="6" s="1"/>
  <c r="DM75" i="6"/>
  <c r="DM78" i="6" s="1"/>
  <c r="DL75" i="6"/>
  <c r="DL78" i="6" s="1"/>
  <c r="DK75" i="6"/>
  <c r="DK78" i="6" s="1"/>
  <c r="J78" i="1"/>
  <c r="AW75" i="6"/>
  <c r="AX75" i="6" s="1"/>
  <c r="W75" i="6"/>
  <c r="N75" i="6"/>
  <c r="K75" i="6"/>
  <c r="AW74" i="6"/>
  <c r="AX74" i="6" s="1"/>
  <c r="W74" i="6"/>
  <c r="N74" i="6"/>
  <c r="K74" i="6"/>
  <c r="EM73" i="6"/>
  <c r="EL73" i="6"/>
  <c r="EK73" i="6"/>
  <c r="EJ73" i="6"/>
  <c r="EI73" i="6"/>
  <c r="EH73" i="6"/>
  <c r="EG73" i="6"/>
  <c r="EF73" i="6"/>
  <c r="EE73" i="6"/>
  <c r="ED73" i="6"/>
  <c r="EC73" i="6"/>
  <c r="EB73" i="6"/>
  <c r="EA73" i="6"/>
  <c r="DZ73" i="6"/>
  <c r="DY73" i="6"/>
  <c r="DX73" i="6"/>
  <c r="DW73" i="6"/>
  <c r="DV73" i="6"/>
  <c r="DU73" i="6"/>
  <c r="DT73" i="6"/>
  <c r="DS73" i="6"/>
  <c r="DR73" i="6"/>
  <c r="DQ73" i="6"/>
  <c r="DP73" i="6"/>
  <c r="DO73" i="6"/>
  <c r="DN73" i="6"/>
  <c r="DM73" i="6"/>
  <c r="DL73" i="6"/>
  <c r="DK73" i="6"/>
  <c r="AW73" i="6"/>
  <c r="AX73" i="6" s="1"/>
  <c r="W73" i="6"/>
  <c r="N73" i="6"/>
  <c r="K73" i="6"/>
  <c r="EM72" i="6"/>
  <c r="EL72" i="6"/>
  <c r="EK72" i="6"/>
  <c r="EJ72" i="6"/>
  <c r="EI72" i="6"/>
  <c r="EH72" i="6"/>
  <c r="EG72" i="6"/>
  <c r="EF72" i="6"/>
  <c r="EE72" i="6"/>
  <c r="ED72" i="6"/>
  <c r="EC72" i="6"/>
  <c r="EB72" i="6"/>
  <c r="EA72" i="6"/>
  <c r="DZ72" i="6"/>
  <c r="DY72" i="6"/>
  <c r="DX72" i="6"/>
  <c r="DW72" i="6"/>
  <c r="DV72" i="6"/>
  <c r="DU72" i="6"/>
  <c r="DT72" i="6"/>
  <c r="DS72" i="6"/>
  <c r="DR72" i="6"/>
  <c r="DQ72" i="6"/>
  <c r="DP72" i="6"/>
  <c r="DO72" i="6"/>
  <c r="DN72" i="6"/>
  <c r="DM72" i="6"/>
  <c r="DL72" i="6"/>
  <c r="DK72" i="6"/>
  <c r="AO72" i="1"/>
  <c r="AN72" i="1"/>
  <c r="AM72" i="1"/>
  <c r="AL72" i="1"/>
  <c r="AK72" i="1"/>
  <c r="AJ72" i="1"/>
  <c r="AI72" i="1"/>
  <c r="AH72" i="1"/>
  <c r="AG72" i="1"/>
  <c r="AF72" i="1"/>
  <c r="AE72" i="1"/>
  <c r="U72" i="1"/>
  <c r="T72" i="1"/>
  <c r="S72" i="1"/>
  <c r="R72" i="1"/>
  <c r="Q72" i="1"/>
  <c r="P72" i="1"/>
  <c r="M72" i="1"/>
  <c r="L72" i="1"/>
  <c r="I72" i="1"/>
  <c r="H72" i="1"/>
  <c r="G72" i="1"/>
  <c r="F72" i="1"/>
  <c r="AW72" i="6"/>
  <c r="W72" i="6"/>
  <c r="N72" i="6"/>
  <c r="K72" i="6"/>
  <c r="EM71" i="6"/>
  <c r="EM74" i="6" s="1"/>
  <c r="EL71" i="6"/>
  <c r="EL74" i="6" s="1"/>
  <c r="EK71" i="6"/>
  <c r="EK74" i="6" s="1"/>
  <c r="EJ71" i="6"/>
  <c r="EJ74" i="6" s="1"/>
  <c r="EI71" i="6"/>
  <c r="EI74" i="6" s="1"/>
  <c r="EH71" i="6"/>
  <c r="EH74" i="6" s="1"/>
  <c r="EG71" i="6"/>
  <c r="EG74" i="6" s="1"/>
  <c r="EF71" i="6"/>
  <c r="EF74" i="6" s="1"/>
  <c r="EE71" i="6"/>
  <c r="EE74" i="6" s="1"/>
  <c r="ED71" i="6"/>
  <c r="ED74" i="6" s="1"/>
  <c r="EC71" i="6"/>
  <c r="EC74" i="6" s="1"/>
  <c r="EB71" i="6"/>
  <c r="EB74" i="6" s="1"/>
  <c r="EA71" i="6"/>
  <c r="EA74" i="6" s="1"/>
  <c r="DZ71" i="6"/>
  <c r="DZ74" i="6" s="1"/>
  <c r="DY71" i="6"/>
  <c r="DY74" i="6" s="1"/>
  <c r="DX71" i="6"/>
  <c r="DX74" i="6" s="1"/>
  <c r="DW71" i="6"/>
  <c r="DW74" i="6" s="1"/>
  <c r="DV71" i="6"/>
  <c r="DV74" i="6" s="1"/>
  <c r="DU71" i="6"/>
  <c r="DU74" i="6" s="1"/>
  <c r="DT71" i="6"/>
  <c r="DT74" i="6" s="1"/>
  <c r="DS71" i="6"/>
  <c r="DS74" i="6" s="1"/>
  <c r="DR71" i="6"/>
  <c r="DR74" i="6" s="1"/>
  <c r="DQ71" i="6"/>
  <c r="DQ74" i="6" s="1"/>
  <c r="DP71" i="6"/>
  <c r="DP74" i="6" s="1"/>
  <c r="DO71" i="6"/>
  <c r="DO74" i="6" s="1"/>
  <c r="DN71" i="6"/>
  <c r="DN74" i="6" s="1"/>
  <c r="DM71" i="6"/>
  <c r="DM74" i="6" s="1"/>
  <c r="DL71" i="6"/>
  <c r="DL74" i="6" s="1"/>
  <c r="DK71" i="6"/>
  <c r="DK74" i="6" s="1"/>
  <c r="J74" i="1"/>
  <c r="AW71" i="6"/>
  <c r="W71" i="6"/>
  <c r="N71" i="6"/>
  <c r="K71" i="6"/>
  <c r="AW70" i="6"/>
  <c r="AX70" i="6" s="1"/>
  <c r="W70" i="6"/>
  <c r="N70" i="6"/>
  <c r="K70" i="6"/>
  <c r="AW69" i="6"/>
  <c r="AX69" i="6" s="1"/>
  <c r="W69" i="6"/>
  <c r="N69" i="6"/>
  <c r="K69" i="6"/>
  <c r="EM68" i="6"/>
  <c r="EL68" i="6"/>
  <c r="EK68" i="6"/>
  <c r="EJ68" i="6"/>
  <c r="EI68" i="6"/>
  <c r="EH68" i="6"/>
  <c r="EG68" i="6"/>
  <c r="EF68" i="6"/>
  <c r="EE68" i="6"/>
  <c r="ED68" i="6"/>
  <c r="EC68" i="6"/>
  <c r="EB68" i="6"/>
  <c r="EA68" i="6"/>
  <c r="DZ68" i="6"/>
  <c r="DY68" i="6"/>
  <c r="DX68" i="6"/>
  <c r="DW68" i="6"/>
  <c r="DV68" i="6"/>
  <c r="DU68" i="6"/>
  <c r="DT68" i="6"/>
  <c r="DS68" i="6"/>
  <c r="DR68" i="6"/>
  <c r="DQ68" i="6"/>
  <c r="DP68" i="6"/>
  <c r="DO68" i="6"/>
  <c r="DN68" i="6"/>
  <c r="DM68" i="6"/>
  <c r="DL68" i="6"/>
  <c r="DK68" i="6"/>
  <c r="AO68" i="1"/>
  <c r="AN68" i="1"/>
  <c r="AM68" i="1"/>
  <c r="AL68" i="1"/>
  <c r="AK68" i="1"/>
  <c r="AJ68" i="1"/>
  <c r="AI68" i="1"/>
  <c r="AH68" i="1"/>
  <c r="AG68" i="1"/>
  <c r="AF68" i="1"/>
  <c r="AE68" i="1"/>
  <c r="U68" i="1"/>
  <c r="T68" i="1"/>
  <c r="S68" i="1"/>
  <c r="R68" i="1"/>
  <c r="Q68" i="1"/>
  <c r="P68" i="1"/>
  <c r="M68" i="1"/>
  <c r="L68" i="1"/>
  <c r="I68" i="1"/>
  <c r="H68" i="1"/>
  <c r="G68" i="1"/>
  <c r="F68" i="1"/>
  <c r="AW68" i="6"/>
  <c r="W68" i="6"/>
  <c r="N68" i="6"/>
  <c r="K68" i="6"/>
  <c r="EM67" i="6"/>
  <c r="EM70" i="6" s="1"/>
  <c r="EL67" i="6"/>
  <c r="EL70" i="6" s="1"/>
  <c r="EK67" i="6"/>
  <c r="EK70" i="6" s="1"/>
  <c r="EJ67" i="6"/>
  <c r="EJ70" i="6" s="1"/>
  <c r="EI67" i="6"/>
  <c r="EI70" i="6" s="1"/>
  <c r="EH67" i="6"/>
  <c r="EH70" i="6" s="1"/>
  <c r="EG67" i="6"/>
  <c r="EG70" i="6" s="1"/>
  <c r="EF67" i="6"/>
  <c r="EF70" i="6" s="1"/>
  <c r="EE67" i="6"/>
  <c r="EE70" i="6" s="1"/>
  <c r="ED67" i="6"/>
  <c r="ED70" i="6" s="1"/>
  <c r="EC67" i="6"/>
  <c r="EC70" i="6" s="1"/>
  <c r="EB67" i="6"/>
  <c r="EB70" i="6" s="1"/>
  <c r="EA67" i="6"/>
  <c r="EA70" i="6" s="1"/>
  <c r="DZ67" i="6"/>
  <c r="DZ70" i="6" s="1"/>
  <c r="DY67" i="6"/>
  <c r="DY70" i="6" s="1"/>
  <c r="DX67" i="6"/>
  <c r="DX70" i="6" s="1"/>
  <c r="DW67" i="6"/>
  <c r="DW70" i="6" s="1"/>
  <c r="DV67" i="6"/>
  <c r="DV70" i="6" s="1"/>
  <c r="DU67" i="6"/>
  <c r="DU70" i="6" s="1"/>
  <c r="DT67" i="6"/>
  <c r="DT70" i="6" s="1"/>
  <c r="DS67" i="6"/>
  <c r="DS70" i="6" s="1"/>
  <c r="DR67" i="6"/>
  <c r="DR70" i="6" s="1"/>
  <c r="DQ67" i="6"/>
  <c r="DQ70" i="6" s="1"/>
  <c r="DP67" i="6"/>
  <c r="DP70" i="6" s="1"/>
  <c r="DO67" i="6"/>
  <c r="DO70" i="6" s="1"/>
  <c r="DN67" i="6"/>
  <c r="DN70" i="6" s="1"/>
  <c r="DM67" i="6"/>
  <c r="DM70" i="6" s="1"/>
  <c r="DL67" i="6"/>
  <c r="DL70" i="6" s="1"/>
  <c r="DK67" i="6"/>
  <c r="DK70" i="6" s="1"/>
  <c r="J70" i="1"/>
  <c r="AW67" i="6"/>
  <c r="AX67" i="6" s="1"/>
  <c r="W67" i="6"/>
  <c r="N67" i="6"/>
  <c r="K67" i="6"/>
  <c r="AW66" i="6"/>
  <c r="AX66" i="6" s="1"/>
  <c r="W66" i="6"/>
  <c r="N66" i="6"/>
  <c r="K66" i="6"/>
  <c r="EM65" i="6"/>
  <c r="EL65" i="6"/>
  <c r="EK65" i="6"/>
  <c r="EJ65" i="6"/>
  <c r="EI65" i="6"/>
  <c r="EH65" i="6"/>
  <c r="EG65" i="6"/>
  <c r="EF65" i="6"/>
  <c r="EE65" i="6"/>
  <c r="ED65" i="6"/>
  <c r="EC65" i="6"/>
  <c r="EB65" i="6"/>
  <c r="EA65" i="6"/>
  <c r="DZ65" i="6"/>
  <c r="DY65" i="6"/>
  <c r="DX65" i="6"/>
  <c r="DW65" i="6"/>
  <c r="DV65" i="6"/>
  <c r="DU65" i="6"/>
  <c r="DT65" i="6"/>
  <c r="DS65" i="6"/>
  <c r="DR65" i="6"/>
  <c r="DQ65" i="6"/>
  <c r="DP65" i="6"/>
  <c r="DO65" i="6"/>
  <c r="DN65" i="6"/>
  <c r="DM65" i="6"/>
  <c r="DL65" i="6"/>
  <c r="DK65" i="6"/>
  <c r="AW65" i="6"/>
  <c r="AX65" i="6" s="1"/>
  <c r="W65" i="6"/>
  <c r="N65" i="6"/>
  <c r="K65" i="6"/>
  <c r="EM64" i="6"/>
  <c r="EL64" i="6"/>
  <c r="EK64" i="6"/>
  <c r="EJ64" i="6"/>
  <c r="EI64" i="6"/>
  <c r="EH64" i="6"/>
  <c r="EG64" i="6"/>
  <c r="EF64" i="6"/>
  <c r="EE64" i="6"/>
  <c r="ED64" i="6"/>
  <c r="EC64" i="6"/>
  <c r="EB64" i="6"/>
  <c r="EA64" i="6"/>
  <c r="DZ64" i="6"/>
  <c r="DY64" i="6"/>
  <c r="DX64" i="6"/>
  <c r="DW64" i="6"/>
  <c r="DV64" i="6"/>
  <c r="DU64" i="6"/>
  <c r="DT64" i="6"/>
  <c r="DS64" i="6"/>
  <c r="DR64" i="6"/>
  <c r="DQ64" i="6"/>
  <c r="DP64" i="6"/>
  <c r="DO64" i="6"/>
  <c r="DN64" i="6"/>
  <c r="DM64" i="6"/>
  <c r="DL64" i="6"/>
  <c r="DK64" i="6"/>
  <c r="AO64" i="1"/>
  <c r="AN64" i="1"/>
  <c r="AM64" i="1"/>
  <c r="AL64" i="1"/>
  <c r="AK64" i="1"/>
  <c r="AJ64" i="1"/>
  <c r="AI64" i="1"/>
  <c r="AH64" i="1"/>
  <c r="AG64" i="1"/>
  <c r="AF64" i="1"/>
  <c r="AE64" i="1"/>
  <c r="U64" i="1"/>
  <c r="T64" i="1"/>
  <c r="S64" i="1"/>
  <c r="R64" i="1"/>
  <c r="Q64" i="1"/>
  <c r="P64" i="1"/>
  <c r="M64" i="1"/>
  <c r="L64" i="1"/>
  <c r="I64" i="1"/>
  <c r="H64" i="1"/>
  <c r="G64" i="1"/>
  <c r="F64" i="1"/>
  <c r="AW64" i="6"/>
  <c r="W64" i="6"/>
  <c r="N64" i="6"/>
  <c r="K64" i="6"/>
  <c r="EM63" i="6"/>
  <c r="EM66" i="6" s="1"/>
  <c r="EL63" i="6"/>
  <c r="EL66" i="6" s="1"/>
  <c r="EK63" i="6"/>
  <c r="EK66" i="6" s="1"/>
  <c r="EJ63" i="6"/>
  <c r="EJ66" i="6" s="1"/>
  <c r="EI63" i="6"/>
  <c r="EI66" i="6" s="1"/>
  <c r="EH63" i="6"/>
  <c r="EH66" i="6" s="1"/>
  <c r="EG63" i="6"/>
  <c r="EG66" i="6" s="1"/>
  <c r="EF63" i="6"/>
  <c r="EF66" i="6" s="1"/>
  <c r="EE63" i="6"/>
  <c r="EE66" i="6" s="1"/>
  <c r="ED63" i="6"/>
  <c r="ED66" i="6" s="1"/>
  <c r="EC63" i="6"/>
  <c r="EC66" i="6" s="1"/>
  <c r="EB63" i="6"/>
  <c r="EB66" i="6" s="1"/>
  <c r="EA63" i="6"/>
  <c r="EA66" i="6" s="1"/>
  <c r="DZ63" i="6"/>
  <c r="DZ66" i="6" s="1"/>
  <c r="DY63" i="6"/>
  <c r="DY66" i="6" s="1"/>
  <c r="DX63" i="6"/>
  <c r="DX66" i="6" s="1"/>
  <c r="DW63" i="6"/>
  <c r="DW66" i="6" s="1"/>
  <c r="DV63" i="6"/>
  <c r="DV66" i="6" s="1"/>
  <c r="DU63" i="6"/>
  <c r="DU66" i="6" s="1"/>
  <c r="DT63" i="6"/>
  <c r="DT66" i="6" s="1"/>
  <c r="DS63" i="6"/>
  <c r="DS66" i="6" s="1"/>
  <c r="DR63" i="6"/>
  <c r="DR66" i="6" s="1"/>
  <c r="DQ63" i="6"/>
  <c r="DQ66" i="6" s="1"/>
  <c r="DP63" i="6"/>
  <c r="DP66" i="6" s="1"/>
  <c r="DO63" i="6"/>
  <c r="DO66" i="6" s="1"/>
  <c r="DN63" i="6"/>
  <c r="DN66" i="6" s="1"/>
  <c r="DM63" i="6"/>
  <c r="DM66" i="6" s="1"/>
  <c r="DL63" i="6"/>
  <c r="DL66" i="6" s="1"/>
  <c r="DK63" i="6"/>
  <c r="DK66" i="6" s="1"/>
  <c r="J66" i="1"/>
  <c r="AW63" i="6"/>
  <c r="W63" i="6"/>
  <c r="N63" i="6"/>
  <c r="K63" i="6"/>
  <c r="EM60" i="6"/>
  <c r="EL60" i="6"/>
  <c r="EK60" i="6"/>
  <c r="EJ60" i="6"/>
  <c r="EI60" i="6"/>
  <c r="EH60" i="6"/>
  <c r="EG60" i="6"/>
  <c r="EF60" i="6"/>
  <c r="EE60" i="6"/>
  <c r="ED60" i="6"/>
  <c r="EC60" i="6"/>
  <c r="EB60" i="6"/>
  <c r="EA60" i="6"/>
  <c r="DZ60" i="6"/>
  <c r="DY60" i="6"/>
  <c r="DX60" i="6"/>
  <c r="DW60" i="6"/>
  <c r="DV60" i="6"/>
  <c r="DU60" i="6"/>
  <c r="DT60" i="6"/>
  <c r="DS60" i="6"/>
  <c r="DR60" i="6"/>
  <c r="DQ60" i="6"/>
  <c r="DP60" i="6"/>
  <c r="DO60" i="6"/>
  <c r="DN60" i="6"/>
  <c r="DM60" i="6"/>
  <c r="DL60" i="6"/>
  <c r="DK60" i="6"/>
  <c r="AO60" i="1"/>
  <c r="AN60" i="1"/>
  <c r="AM60" i="1"/>
  <c r="AL60" i="1"/>
  <c r="AK60" i="1"/>
  <c r="AJ60" i="1"/>
  <c r="AI60" i="1"/>
  <c r="AH60" i="1"/>
  <c r="AG60" i="1"/>
  <c r="AF60" i="1"/>
  <c r="AE60" i="1"/>
  <c r="U60" i="1"/>
  <c r="T60" i="1"/>
  <c r="S60" i="1"/>
  <c r="R60" i="1"/>
  <c r="Q60" i="1"/>
  <c r="P60" i="1"/>
  <c r="M60" i="1"/>
  <c r="L60" i="1"/>
  <c r="I60" i="1"/>
  <c r="H60" i="1"/>
  <c r="G60" i="1"/>
  <c r="F60" i="1"/>
  <c r="EM59" i="6"/>
  <c r="EM62" i="6" s="1"/>
  <c r="EL59" i="6"/>
  <c r="EL62" i="6" s="1"/>
  <c r="EK59" i="6"/>
  <c r="EK62" i="6" s="1"/>
  <c r="EJ59" i="6"/>
  <c r="EJ62" i="6" s="1"/>
  <c r="EI59" i="6"/>
  <c r="EI62" i="6" s="1"/>
  <c r="EH59" i="6"/>
  <c r="EH62" i="6" s="1"/>
  <c r="EG59" i="6"/>
  <c r="EG62" i="6" s="1"/>
  <c r="EF59" i="6"/>
  <c r="EF62" i="6" s="1"/>
  <c r="EE59" i="6"/>
  <c r="EE62" i="6" s="1"/>
  <c r="ED59" i="6"/>
  <c r="ED62" i="6" s="1"/>
  <c r="EC59" i="6"/>
  <c r="EC62" i="6" s="1"/>
  <c r="EB59" i="6"/>
  <c r="EB62" i="6" s="1"/>
  <c r="EA59" i="6"/>
  <c r="EA62" i="6" s="1"/>
  <c r="DZ59" i="6"/>
  <c r="DZ62" i="6" s="1"/>
  <c r="DY59" i="6"/>
  <c r="DY62" i="6" s="1"/>
  <c r="DX59" i="6"/>
  <c r="DX62" i="6" s="1"/>
  <c r="DW59" i="6"/>
  <c r="DW62" i="6" s="1"/>
  <c r="DV59" i="6"/>
  <c r="DV62" i="6" s="1"/>
  <c r="DU59" i="6"/>
  <c r="DU62" i="6" s="1"/>
  <c r="DT59" i="6"/>
  <c r="DT62" i="6" s="1"/>
  <c r="DS59" i="6"/>
  <c r="DS62" i="6" s="1"/>
  <c r="DR59" i="6"/>
  <c r="DR62" i="6" s="1"/>
  <c r="DQ59" i="6"/>
  <c r="DQ62" i="6" s="1"/>
  <c r="DP59" i="6"/>
  <c r="DO59" i="6"/>
  <c r="DN59" i="6"/>
  <c r="DN62" i="6" s="1"/>
  <c r="DM59" i="6"/>
  <c r="DM62" i="6" s="1"/>
  <c r="DL59" i="6"/>
  <c r="DL62" i="6" s="1"/>
  <c r="DK59" i="6"/>
  <c r="DK62" i="6" s="1"/>
  <c r="J62" i="1"/>
  <c r="AW58" i="6"/>
  <c r="AX58" i="6" s="1"/>
  <c r="W58" i="6"/>
  <c r="N58" i="6"/>
  <c r="K58" i="6"/>
  <c r="EM57" i="6"/>
  <c r="EL57" i="6"/>
  <c r="EK57" i="6"/>
  <c r="EJ57" i="6"/>
  <c r="EI57" i="6"/>
  <c r="EH57" i="6"/>
  <c r="EG57" i="6"/>
  <c r="EF57" i="6"/>
  <c r="EE57" i="6"/>
  <c r="ED57" i="6"/>
  <c r="EC57" i="6"/>
  <c r="EB57" i="6"/>
  <c r="EA57" i="6"/>
  <c r="DZ57" i="6"/>
  <c r="DY57" i="6"/>
  <c r="DX57" i="6"/>
  <c r="DW57" i="6"/>
  <c r="DV57" i="6"/>
  <c r="DU57" i="6"/>
  <c r="DT57" i="6"/>
  <c r="DS57" i="6"/>
  <c r="DR57" i="6"/>
  <c r="DQ57" i="6"/>
  <c r="DP57" i="6"/>
  <c r="DO57" i="6"/>
  <c r="DN57" i="6"/>
  <c r="DM57" i="6"/>
  <c r="DL57" i="6"/>
  <c r="DK57" i="6"/>
  <c r="AW57" i="6"/>
  <c r="AX57" i="6" s="1"/>
  <c r="W57" i="6"/>
  <c r="N57" i="6"/>
  <c r="K57" i="6"/>
  <c r="EM56" i="6"/>
  <c r="EL56" i="6"/>
  <c r="EK56" i="6"/>
  <c r="EJ56" i="6"/>
  <c r="EI56" i="6"/>
  <c r="EH56" i="6"/>
  <c r="EG56" i="6"/>
  <c r="EF56" i="6"/>
  <c r="EE56" i="6"/>
  <c r="ED56" i="6"/>
  <c r="EC56" i="6"/>
  <c r="EB56" i="6"/>
  <c r="EA56" i="6"/>
  <c r="DZ56" i="6"/>
  <c r="DY56" i="6"/>
  <c r="DX56" i="6"/>
  <c r="DW56" i="6"/>
  <c r="DV56" i="6"/>
  <c r="DU56" i="6"/>
  <c r="DT56" i="6"/>
  <c r="DS56" i="6"/>
  <c r="DR56" i="6"/>
  <c r="DQ56" i="6"/>
  <c r="DP56" i="6"/>
  <c r="DO56" i="6"/>
  <c r="DN56" i="6"/>
  <c r="DM56" i="6"/>
  <c r="DL56" i="6"/>
  <c r="DK56" i="6"/>
  <c r="AO56" i="1"/>
  <c r="AN56" i="1"/>
  <c r="AM56" i="1"/>
  <c r="AL56" i="1"/>
  <c r="AK56" i="1"/>
  <c r="AJ56" i="1"/>
  <c r="AI56" i="1"/>
  <c r="AH56" i="1"/>
  <c r="AG56" i="1"/>
  <c r="AF56" i="1"/>
  <c r="AE56" i="1"/>
  <c r="U56" i="1"/>
  <c r="T56" i="1"/>
  <c r="S56" i="1"/>
  <c r="R56" i="1"/>
  <c r="Q56" i="1"/>
  <c r="P56" i="1"/>
  <c r="M56" i="1"/>
  <c r="L56" i="1"/>
  <c r="I56" i="1"/>
  <c r="H56" i="1"/>
  <c r="G56" i="1"/>
  <c r="F56" i="1"/>
  <c r="AW56" i="6"/>
  <c r="W56" i="6"/>
  <c r="N56" i="6"/>
  <c r="K56" i="6"/>
  <c r="EM55" i="6"/>
  <c r="EM58" i="6" s="1"/>
  <c r="EL55" i="6"/>
  <c r="EL58" i="6" s="1"/>
  <c r="EK55" i="6"/>
  <c r="EK58" i="6" s="1"/>
  <c r="EJ55" i="6"/>
  <c r="EJ58" i="6" s="1"/>
  <c r="EI55" i="6"/>
  <c r="EI58" i="6" s="1"/>
  <c r="EH55" i="6"/>
  <c r="EH58" i="6" s="1"/>
  <c r="EG55" i="6"/>
  <c r="EG58" i="6" s="1"/>
  <c r="EF55" i="6"/>
  <c r="EF58" i="6" s="1"/>
  <c r="EE55" i="6"/>
  <c r="EE58" i="6" s="1"/>
  <c r="ED55" i="6"/>
  <c r="ED58" i="6" s="1"/>
  <c r="EC55" i="6"/>
  <c r="EC58" i="6" s="1"/>
  <c r="EB55" i="6"/>
  <c r="EB58" i="6" s="1"/>
  <c r="EA55" i="6"/>
  <c r="EA58" i="6" s="1"/>
  <c r="DZ55" i="6"/>
  <c r="DZ58" i="6" s="1"/>
  <c r="DY55" i="6"/>
  <c r="DY58" i="6" s="1"/>
  <c r="DX55" i="6"/>
  <c r="DX58" i="6" s="1"/>
  <c r="DW55" i="6"/>
  <c r="DW58" i="6" s="1"/>
  <c r="DV55" i="6"/>
  <c r="DV58" i="6" s="1"/>
  <c r="DU55" i="6"/>
  <c r="DU58" i="6" s="1"/>
  <c r="DT55" i="6"/>
  <c r="DT58" i="6" s="1"/>
  <c r="DS55" i="6"/>
  <c r="DS58" i="6" s="1"/>
  <c r="DR55" i="6"/>
  <c r="DR58" i="6" s="1"/>
  <c r="DQ55" i="6"/>
  <c r="DQ58" i="6" s="1"/>
  <c r="DP55" i="6"/>
  <c r="DP58" i="6" s="1"/>
  <c r="DO55" i="6"/>
  <c r="DO58" i="6" s="1"/>
  <c r="DN55" i="6"/>
  <c r="DN58" i="6" s="1"/>
  <c r="DM55" i="6"/>
  <c r="DM58" i="6" s="1"/>
  <c r="DL55" i="6"/>
  <c r="DL58" i="6" s="1"/>
  <c r="DK55" i="6"/>
  <c r="DK58" i="6" s="1"/>
  <c r="J58" i="1"/>
  <c r="AW55" i="6"/>
  <c r="W55" i="6"/>
  <c r="N55" i="6"/>
  <c r="K55" i="6"/>
  <c r="AW54" i="6"/>
  <c r="AX54" i="6" s="1"/>
  <c r="W54" i="6"/>
  <c r="N54" i="6"/>
  <c r="K54" i="6"/>
  <c r="AW53" i="6"/>
  <c r="AX53" i="6" s="1"/>
  <c r="W53" i="6"/>
  <c r="N53" i="6"/>
  <c r="K53" i="6"/>
  <c r="EM52" i="6"/>
  <c r="EL52" i="6"/>
  <c r="EK52" i="6"/>
  <c r="EJ52" i="6"/>
  <c r="EI52" i="6"/>
  <c r="EH52" i="6"/>
  <c r="EG52" i="6"/>
  <c r="EF52" i="6"/>
  <c r="EE52" i="6"/>
  <c r="ED52" i="6"/>
  <c r="EC52" i="6"/>
  <c r="EB52" i="6"/>
  <c r="EA52" i="6"/>
  <c r="DZ52" i="6"/>
  <c r="DY52" i="6"/>
  <c r="DX52" i="6"/>
  <c r="DW52" i="6"/>
  <c r="DV52" i="6"/>
  <c r="DU52" i="6"/>
  <c r="DT52" i="6"/>
  <c r="DS52" i="6"/>
  <c r="DR52" i="6"/>
  <c r="DQ52" i="6"/>
  <c r="DP52" i="6"/>
  <c r="DO52" i="6"/>
  <c r="DN52" i="6"/>
  <c r="DM52" i="6"/>
  <c r="DL52" i="6"/>
  <c r="DK52" i="6"/>
  <c r="AO52" i="1"/>
  <c r="AN52" i="1"/>
  <c r="AM52" i="1"/>
  <c r="AL52" i="1"/>
  <c r="AK52" i="1"/>
  <c r="AJ52" i="1"/>
  <c r="AI52" i="1"/>
  <c r="AH52" i="1"/>
  <c r="AG52" i="1"/>
  <c r="AF52" i="1"/>
  <c r="AE52" i="1"/>
  <c r="U52" i="1"/>
  <c r="T52" i="1"/>
  <c r="S52" i="1"/>
  <c r="R52" i="1"/>
  <c r="Q52" i="1"/>
  <c r="P52" i="1"/>
  <c r="M52" i="1"/>
  <c r="L52" i="1"/>
  <c r="I52" i="1"/>
  <c r="H52" i="1"/>
  <c r="G52" i="1"/>
  <c r="F52" i="1"/>
  <c r="AW52" i="6"/>
  <c r="AX52" i="6" s="1"/>
  <c r="W52" i="6"/>
  <c r="N52" i="6"/>
  <c r="K52" i="6"/>
  <c r="EM51" i="6"/>
  <c r="EL51" i="6"/>
  <c r="EK51" i="6"/>
  <c r="EJ51" i="6"/>
  <c r="EI51" i="6"/>
  <c r="EH51" i="6"/>
  <c r="EG51" i="6"/>
  <c r="EF51" i="6"/>
  <c r="EE51" i="6"/>
  <c r="ED51" i="6"/>
  <c r="EC51" i="6"/>
  <c r="EB51" i="6"/>
  <c r="EA51" i="6"/>
  <c r="DZ51" i="6"/>
  <c r="DY51" i="6"/>
  <c r="DX51" i="6"/>
  <c r="DW51" i="6"/>
  <c r="DV51" i="6"/>
  <c r="DU51" i="6"/>
  <c r="DT51" i="6"/>
  <c r="DS51" i="6"/>
  <c r="DR51" i="6"/>
  <c r="DQ51" i="6"/>
  <c r="DP51" i="6"/>
  <c r="DO51" i="6"/>
  <c r="DN51" i="6"/>
  <c r="DM51" i="6"/>
  <c r="DL51" i="6"/>
  <c r="DK51" i="6"/>
  <c r="AO51" i="1"/>
  <c r="AN51" i="1"/>
  <c r="AM51" i="1"/>
  <c r="AL51" i="1"/>
  <c r="AK51" i="1"/>
  <c r="AJ51" i="1"/>
  <c r="AI51" i="1"/>
  <c r="AH51" i="1"/>
  <c r="AG51" i="1"/>
  <c r="AF51" i="1"/>
  <c r="AE51" i="1"/>
  <c r="U51" i="1"/>
  <c r="T51" i="1"/>
  <c r="S51" i="1"/>
  <c r="R51" i="1"/>
  <c r="Q51" i="1"/>
  <c r="P51" i="1"/>
  <c r="M51" i="1"/>
  <c r="L51" i="1"/>
  <c r="I51" i="1"/>
  <c r="H51" i="1"/>
  <c r="G51" i="1"/>
  <c r="F51" i="1"/>
  <c r="AW51" i="6"/>
  <c r="AX51" i="6" s="1"/>
  <c r="W51" i="6"/>
  <c r="N51" i="6"/>
  <c r="K51" i="6"/>
  <c r="EM50" i="6"/>
  <c r="EM54" i="6" s="1"/>
  <c r="EL50" i="6"/>
  <c r="EL54" i="6" s="1"/>
  <c r="EK50" i="6"/>
  <c r="EK54" i="6" s="1"/>
  <c r="EJ50" i="6"/>
  <c r="EJ54" i="6" s="1"/>
  <c r="EI50" i="6"/>
  <c r="EI54" i="6" s="1"/>
  <c r="EH50" i="6"/>
  <c r="EH54" i="6" s="1"/>
  <c r="EG50" i="6"/>
  <c r="EG54" i="6" s="1"/>
  <c r="EF50" i="6"/>
  <c r="EF54" i="6" s="1"/>
  <c r="EE50" i="6"/>
  <c r="EE54" i="6" s="1"/>
  <c r="ED50" i="6"/>
  <c r="ED54" i="6" s="1"/>
  <c r="EC50" i="6"/>
  <c r="EC54" i="6" s="1"/>
  <c r="EB50" i="6"/>
  <c r="EB54" i="6" s="1"/>
  <c r="EA50" i="6"/>
  <c r="EA54" i="6" s="1"/>
  <c r="DZ50" i="6"/>
  <c r="DZ54" i="6" s="1"/>
  <c r="DY50" i="6"/>
  <c r="DY54" i="6" s="1"/>
  <c r="DX50" i="6"/>
  <c r="DX54" i="6" s="1"/>
  <c r="DW50" i="6"/>
  <c r="DW54" i="6" s="1"/>
  <c r="DV50" i="6"/>
  <c r="DV54" i="6" s="1"/>
  <c r="DU50" i="6"/>
  <c r="DU54" i="6" s="1"/>
  <c r="DT50" i="6"/>
  <c r="DT54" i="6" s="1"/>
  <c r="DS50" i="6"/>
  <c r="DS54" i="6" s="1"/>
  <c r="DR50" i="6"/>
  <c r="DR54" i="6" s="1"/>
  <c r="DQ50" i="6"/>
  <c r="DQ54" i="6" s="1"/>
  <c r="DP50" i="6"/>
  <c r="DP54" i="6" s="1"/>
  <c r="DO50" i="6"/>
  <c r="DN50" i="6"/>
  <c r="DN54" i="6" s="1"/>
  <c r="DM50" i="6"/>
  <c r="DM54" i="6" s="1"/>
  <c r="DL50" i="6"/>
  <c r="DL54" i="6" s="1"/>
  <c r="DK50" i="6"/>
  <c r="DK54" i="6" s="1"/>
  <c r="J54" i="1"/>
  <c r="AW50" i="6"/>
  <c r="W50" i="6"/>
  <c r="N50" i="6"/>
  <c r="K50" i="6"/>
  <c r="AW49" i="6"/>
  <c r="AX49" i="6" s="1"/>
  <c r="W49" i="6"/>
  <c r="N49" i="6"/>
  <c r="K49" i="6"/>
  <c r="AW48" i="6"/>
  <c r="AX48" i="6" s="1"/>
  <c r="W48" i="6"/>
  <c r="N48" i="6"/>
  <c r="K48" i="6"/>
  <c r="EM47" i="6"/>
  <c r="EL47" i="6"/>
  <c r="EK47" i="6"/>
  <c r="EJ47" i="6"/>
  <c r="EI47" i="6"/>
  <c r="EH47" i="6"/>
  <c r="EG47" i="6"/>
  <c r="EF47" i="6"/>
  <c r="EE47" i="6"/>
  <c r="ED47" i="6"/>
  <c r="EC47" i="6"/>
  <c r="EB47" i="6"/>
  <c r="EA47" i="6"/>
  <c r="DZ47" i="6"/>
  <c r="DY47" i="6"/>
  <c r="DX47" i="6"/>
  <c r="DW47" i="6"/>
  <c r="DV47" i="6"/>
  <c r="DU47" i="6"/>
  <c r="DT47" i="6"/>
  <c r="DS47" i="6"/>
  <c r="DR47" i="6"/>
  <c r="DQ47" i="6"/>
  <c r="DP47" i="6"/>
  <c r="DO47" i="6"/>
  <c r="DN47" i="6"/>
  <c r="DM47" i="6"/>
  <c r="DL47" i="6"/>
  <c r="DK47" i="6"/>
  <c r="AW47" i="6"/>
  <c r="W47" i="6"/>
  <c r="N47" i="6"/>
  <c r="K47" i="6"/>
  <c r="EM46" i="6"/>
  <c r="EL46" i="6"/>
  <c r="EK46" i="6"/>
  <c r="EJ46" i="6"/>
  <c r="EI46" i="6"/>
  <c r="EH46" i="6"/>
  <c r="EG46" i="6"/>
  <c r="EF46" i="6"/>
  <c r="EE46" i="6"/>
  <c r="ED46" i="6"/>
  <c r="EC46" i="6"/>
  <c r="EB46" i="6"/>
  <c r="EA46" i="6"/>
  <c r="DZ46" i="6"/>
  <c r="DY46" i="6"/>
  <c r="DX46" i="6"/>
  <c r="DW46" i="6"/>
  <c r="DV46" i="6"/>
  <c r="DU46" i="6"/>
  <c r="DT46" i="6"/>
  <c r="DS46" i="6"/>
  <c r="DR46" i="6"/>
  <c r="DQ46" i="6"/>
  <c r="DP46" i="6"/>
  <c r="DO46" i="6"/>
  <c r="DN46" i="6"/>
  <c r="DM46" i="6"/>
  <c r="DL46" i="6"/>
  <c r="DK46" i="6"/>
  <c r="AW46" i="6"/>
  <c r="W46" i="6"/>
  <c r="N46" i="6"/>
  <c r="K46" i="6"/>
  <c r="EM44" i="6"/>
  <c r="EL44" i="6"/>
  <c r="EK44" i="6"/>
  <c r="EJ44" i="6"/>
  <c r="EI44" i="6"/>
  <c r="EH44" i="6"/>
  <c r="EG44" i="6"/>
  <c r="EF44" i="6"/>
  <c r="EE44" i="6"/>
  <c r="ED44" i="6"/>
  <c r="EC44" i="6"/>
  <c r="EB44" i="6"/>
  <c r="EA44" i="6"/>
  <c r="DZ44" i="6"/>
  <c r="DY44" i="6"/>
  <c r="DX44" i="6"/>
  <c r="DW44" i="6"/>
  <c r="DV44" i="6"/>
  <c r="DU44" i="6"/>
  <c r="DT44" i="6"/>
  <c r="DS44" i="6"/>
  <c r="DR44" i="6"/>
  <c r="DQ44" i="6"/>
  <c r="DP44" i="6"/>
  <c r="DO44" i="6"/>
  <c r="DN44" i="6"/>
  <c r="DM44" i="6"/>
  <c r="DL44" i="6"/>
  <c r="DK44" i="6"/>
  <c r="AW44" i="6"/>
  <c r="W44" i="6"/>
  <c r="N44" i="6"/>
  <c r="K44" i="6"/>
  <c r="EM43" i="6"/>
  <c r="EL43" i="6"/>
  <c r="EK43" i="6"/>
  <c r="EJ43" i="6"/>
  <c r="EI43" i="6"/>
  <c r="EH43" i="6"/>
  <c r="EG43" i="6"/>
  <c r="EF43" i="6"/>
  <c r="EE43" i="6"/>
  <c r="ED43" i="6"/>
  <c r="EC43" i="6"/>
  <c r="EB43" i="6"/>
  <c r="EA43" i="6"/>
  <c r="DZ43" i="6"/>
  <c r="DY43" i="6"/>
  <c r="DX43" i="6"/>
  <c r="DW43" i="6"/>
  <c r="DV43" i="6"/>
  <c r="DU43" i="6"/>
  <c r="DT43" i="6"/>
  <c r="DS43" i="6"/>
  <c r="DR43" i="6"/>
  <c r="DQ43" i="6"/>
  <c r="DP43" i="6"/>
  <c r="DO43" i="6"/>
  <c r="DN43" i="6"/>
  <c r="DM43" i="6"/>
  <c r="DL43" i="6"/>
  <c r="DK43" i="6"/>
  <c r="AW43" i="6"/>
  <c r="W43" i="6"/>
  <c r="N43" i="6"/>
  <c r="K43" i="6"/>
  <c r="EM42" i="6"/>
  <c r="EL42" i="6"/>
  <c r="EK42" i="6"/>
  <c r="EJ42" i="6"/>
  <c r="EI42" i="6"/>
  <c r="EH42" i="6"/>
  <c r="EG42" i="6"/>
  <c r="EF42" i="6"/>
  <c r="EE42" i="6"/>
  <c r="ED42" i="6"/>
  <c r="EC42" i="6"/>
  <c r="EB42" i="6"/>
  <c r="EA42" i="6"/>
  <c r="DZ42" i="6"/>
  <c r="DY42" i="6"/>
  <c r="DX42" i="6"/>
  <c r="DW42" i="6"/>
  <c r="DV42" i="6"/>
  <c r="DU42" i="6"/>
  <c r="DT42" i="6"/>
  <c r="DS42" i="6"/>
  <c r="DR42" i="6"/>
  <c r="DQ42" i="6"/>
  <c r="DP42" i="6"/>
  <c r="DO42" i="6"/>
  <c r="DN42" i="6"/>
  <c r="DM42" i="6"/>
  <c r="DL42" i="6"/>
  <c r="DK42" i="6"/>
  <c r="AW42" i="6"/>
  <c r="W42" i="6"/>
  <c r="N42" i="6"/>
  <c r="K42" i="6"/>
  <c r="EM41" i="6"/>
  <c r="EL41" i="6"/>
  <c r="EK41" i="6"/>
  <c r="EJ41" i="6"/>
  <c r="EI41" i="6"/>
  <c r="EH41" i="6"/>
  <c r="EG41" i="6"/>
  <c r="EF41" i="6"/>
  <c r="EE41" i="6"/>
  <c r="ED41" i="6"/>
  <c r="EC41" i="6"/>
  <c r="EB41" i="6"/>
  <c r="EA41" i="6"/>
  <c r="DZ41" i="6"/>
  <c r="DY41" i="6"/>
  <c r="DX41" i="6"/>
  <c r="DW41" i="6"/>
  <c r="DV41" i="6"/>
  <c r="DU41" i="6"/>
  <c r="DT41" i="6"/>
  <c r="DS41" i="6"/>
  <c r="DR41" i="6"/>
  <c r="DQ41" i="6"/>
  <c r="DP41" i="6"/>
  <c r="DO41" i="6"/>
  <c r="DN41" i="6"/>
  <c r="DM41" i="6"/>
  <c r="DL41" i="6"/>
  <c r="DK41" i="6"/>
  <c r="AW41" i="6"/>
  <c r="W41" i="6"/>
  <c r="N41" i="6"/>
  <c r="K41" i="6"/>
  <c r="EM40" i="6"/>
  <c r="EL40" i="6"/>
  <c r="EK40" i="6"/>
  <c r="EJ40" i="6"/>
  <c r="EI40" i="6"/>
  <c r="EH40" i="6"/>
  <c r="EG40" i="6"/>
  <c r="EF40" i="6"/>
  <c r="EE40" i="6"/>
  <c r="ED40" i="6"/>
  <c r="EC40" i="6"/>
  <c r="EB40" i="6"/>
  <c r="EA40" i="6"/>
  <c r="DZ40" i="6"/>
  <c r="DY40" i="6"/>
  <c r="DX40" i="6"/>
  <c r="DW40" i="6"/>
  <c r="DV40" i="6"/>
  <c r="DU40" i="6"/>
  <c r="DT40" i="6"/>
  <c r="DS40" i="6"/>
  <c r="DR40" i="6"/>
  <c r="DQ40" i="6"/>
  <c r="DP40" i="6"/>
  <c r="DO40" i="6"/>
  <c r="DN40" i="6"/>
  <c r="DM40" i="6"/>
  <c r="DL40" i="6"/>
  <c r="DK40" i="6"/>
  <c r="AW40" i="6"/>
  <c r="W40" i="6"/>
  <c r="N40" i="6"/>
  <c r="K40" i="6"/>
  <c r="EM39" i="6"/>
  <c r="EM49" i="6" s="1"/>
  <c r="EL39" i="6"/>
  <c r="EL49" i="6" s="1"/>
  <c r="EK39" i="6"/>
  <c r="EK49" i="6" s="1"/>
  <c r="EJ39" i="6"/>
  <c r="EJ49" i="6" s="1"/>
  <c r="EI39" i="6"/>
  <c r="EI49" i="6" s="1"/>
  <c r="EH39" i="6"/>
  <c r="EH49" i="6" s="1"/>
  <c r="EG39" i="6"/>
  <c r="EG49" i="6" s="1"/>
  <c r="EF39" i="6"/>
  <c r="EF49" i="6" s="1"/>
  <c r="EE39" i="6"/>
  <c r="EE49" i="6" s="1"/>
  <c r="ED39" i="6"/>
  <c r="ED49" i="6" s="1"/>
  <c r="EC39" i="6"/>
  <c r="EB39" i="6"/>
  <c r="EB49" i="6" s="1"/>
  <c r="EA39" i="6"/>
  <c r="EA49" i="6" s="1"/>
  <c r="DZ39" i="6"/>
  <c r="DZ49" i="6" s="1"/>
  <c r="DY39" i="6"/>
  <c r="DY49" i="6" s="1"/>
  <c r="DX39" i="6"/>
  <c r="DX49" i="6" s="1"/>
  <c r="DW39" i="6"/>
  <c r="DW49" i="6" s="1"/>
  <c r="DV39" i="6"/>
  <c r="DV49" i="6" s="1"/>
  <c r="DU39" i="6"/>
  <c r="DU49" i="6" s="1"/>
  <c r="DT39" i="6"/>
  <c r="DS39" i="6"/>
  <c r="DS49" i="6" s="1"/>
  <c r="DR39" i="6"/>
  <c r="DR49" i="6" s="1"/>
  <c r="DQ39" i="6"/>
  <c r="DQ49" i="6" s="1"/>
  <c r="DP39" i="6"/>
  <c r="DP49" i="6" s="1"/>
  <c r="DO39" i="6"/>
  <c r="DN39" i="6"/>
  <c r="DN49" i="6" s="1"/>
  <c r="DM39" i="6"/>
  <c r="DM49" i="6" s="1"/>
  <c r="DL39" i="6"/>
  <c r="DL49" i="6" s="1"/>
  <c r="DK39" i="6"/>
  <c r="DK49" i="6" s="1"/>
  <c r="F49" i="1"/>
  <c r="AW39" i="6"/>
  <c r="W39" i="6"/>
  <c r="N39" i="6"/>
  <c r="K39" i="6"/>
  <c r="AW38" i="6"/>
  <c r="AX38" i="6" s="1"/>
  <c r="W38" i="6"/>
  <c r="N38" i="6"/>
  <c r="K38" i="6"/>
  <c r="AW37" i="6"/>
  <c r="AX37" i="6" s="1"/>
  <c r="W37" i="6"/>
  <c r="N37" i="6"/>
  <c r="K37" i="6"/>
  <c r="EM36" i="6"/>
  <c r="EL36" i="6"/>
  <c r="EK36" i="6"/>
  <c r="EJ36" i="6"/>
  <c r="EI36" i="6"/>
  <c r="EH36" i="6"/>
  <c r="EG36" i="6"/>
  <c r="EF36" i="6"/>
  <c r="EE36" i="6"/>
  <c r="ED36" i="6"/>
  <c r="EC36" i="6"/>
  <c r="EB36" i="6"/>
  <c r="EA36" i="6"/>
  <c r="DZ36" i="6"/>
  <c r="DY36" i="6"/>
  <c r="DX36" i="6"/>
  <c r="DW36" i="6"/>
  <c r="DV36" i="6"/>
  <c r="DU36" i="6"/>
  <c r="DT36" i="6"/>
  <c r="DS36" i="6"/>
  <c r="DR36" i="6"/>
  <c r="DQ36" i="6"/>
  <c r="DP36" i="6"/>
  <c r="DO36" i="6"/>
  <c r="DN36" i="6"/>
  <c r="DM36" i="6"/>
  <c r="DL36" i="6"/>
  <c r="DK36" i="6"/>
  <c r="AO36" i="1"/>
  <c r="AN36" i="1"/>
  <c r="AM36" i="1"/>
  <c r="AL36" i="1"/>
  <c r="AK36" i="1"/>
  <c r="AJ36" i="1"/>
  <c r="AI36" i="1"/>
  <c r="AH36" i="1"/>
  <c r="AG36" i="1"/>
  <c r="AF36" i="1"/>
  <c r="AE36" i="1"/>
  <c r="U36" i="1"/>
  <c r="T36" i="1"/>
  <c r="S36" i="1"/>
  <c r="R36" i="1"/>
  <c r="Q36" i="1"/>
  <c r="P36" i="1"/>
  <c r="M36" i="1"/>
  <c r="L36" i="1"/>
  <c r="I36" i="1"/>
  <c r="H36" i="1"/>
  <c r="G36" i="1"/>
  <c r="F36" i="1"/>
  <c r="AW36" i="6"/>
  <c r="W36" i="6"/>
  <c r="N36" i="6"/>
  <c r="K36" i="6"/>
  <c r="EM35" i="6"/>
  <c r="EM38" i="6" s="1"/>
  <c r="EL35" i="6"/>
  <c r="EL38" i="6" s="1"/>
  <c r="EK35" i="6"/>
  <c r="EK38" i="6" s="1"/>
  <c r="EJ35" i="6"/>
  <c r="EJ38" i="6" s="1"/>
  <c r="EI35" i="6"/>
  <c r="EI38" i="6" s="1"/>
  <c r="EH35" i="6"/>
  <c r="EH38" i="6" s="1"/>
  <c r="EG35" i="6"/>
  <c r="EG38" i="6" s="1"/>
  <c r="EF35" i="6"/>
  <c r="EF38" i="6" s="1"/>
  <c r="EE35" i="6"/>
  <c r="EE38" i="6" s="1"/>
  <c r="ED35" i="6"/>
  <c r="ED38" i="6" s="1"/>
  <c r="EC35" i="6"/>
  <c r="EC38" i="6" s="1"/>
  <c r="EB35" i="6"/>
  <c r="EB38" i="6" s="1"/>
  <c r="EA35" i="6"/>
  <c r="EA38" i="6" s="1"/>
  <c r="DZ35" i="6"/>
  <c r="DZ38" i="6" s="1"/>
  <c r="DY35" i="6"/>
  <c r="DY38" i="6" s="1"/>
  <c r="DX35" i="6"/>
  <c r="DX38" i="6" s="1"/>
  <c r="DW35" i="6"/>
  <c r="DW38" i="6" s="1"/>
  <c r="DV35" i="6"/>
  <c r="DV38" i="6" s="1"/>
  <c r="DU35" i="6"/>
  <c r="DU38" i="6" s="1"/>
  <c r="DT35" i="6"/>
  <c r="DT38" i="6" s="1"/>
  <c r="DS35" i="6"/>
  <c r="DS38" i="6" s="1"/>
  <c r="DR35" i="6"/>
  <c r="DR38" i="6" s="1"/>
  <c r="DQ35" i="6"/>
  <c r="DQ38" i="6" s="1"/>
  <c r="DP35" i="6"/>
  <c r="DP38" i="6" s="1"/>
  <c r="DO35" i="6"/>
  <c r="DO38" i="6" s="1"/>
  <c r="DN35" i="6"/>
  <c r="DN38" i="6" s="1"/>
  <c r="DM35" i="6"/>
  <c r="DM38" i="6" s="1"/>
  <c r="DL35" i="6"/>
  <c r="DL38" i="6" s="1"/>
  <c r="DK35" i="6"/>
  <c r="DK38" i="6" s="1"/>
  <c r="J38" i="1"/>
  <c r="AW35" i="6"/>
  <c r="AX35" i="6" s="1"/>
  <c r="W35" i="6"/>
  <c r="N35" i="6"/>
  <c r="K35" i="6"/>
  <c r="AW34" i="6"/>
  <c r="AX34" i="6" s="1"/>
  <c r="W34" i="6"/>
  <c r="N34" i="6"/>
  <c r="K34" i="6"/>
  <c r="EM33" i="6"/>
  <c r="EL33" i="6"/>
  <c r="EK33" i="6"/>
  <c r="EJ33" i="6"/>
  <c r="EI33" i="6"/>
  <c r="EH33" i="6"/>
  <c r="EG33" i="6"/>
  <c r="EF33" i="6"/>
  <c r="EE33" i="6"/>
  <c r="ED33" i="6"/>
  <c r="EC33" i="6"/>
  <c r="EB33" i="6"/>
  <c r="EA33" i="6"/>
  <c r="DZ33" i="6"/>
  <c r="DY33" i="6"/>
  <c r="DX33" i="6"/>
  <c r="DW33" i="6"/>
  <c r="DV33" i="6"/>
  <c r="DU33" i="6"/>
  <c r="DT33" i="6"/>
  <c r="DS33" i="6"/>
  <c r="DR33" i="6"/>
  <c r="DQ33" i="6"/>
  <c r="DP33" i="6"/>
  <c r="DO33" i="6"/>
  <c r="DN33" i="6"/>
  <c r="DM33" i="6"/>
  <c r="DL33" i="6"/>
  <c r="DK33" i="6"/>
  <c r="AW33" i="6"/>
  <c r="AX33" i="6" s="1"/>
  <c r="W33" i="6"/>
  <c r="N33" i="6"/>
  <c r="K33" i="6"/>
  <c r="EM32" i="6"/>
  <c r="EL32" i="6"/>
  <c r="EK32" i="6"/>
  <c r="EJ32" i="6"/>
  <c r="EI32" i="6"/>
  <c r="EH32" i="6"/>
  <c r="EG32" i="6"/>
  <c r="EF32" i="6"/>
  <c r="EE32" i="6"/>
  <c r="ED32" i="6"/>
  <c r="EC32" i="6"/>
  <c r="EB32" i="6"/>
  <c r="EA32" i="6"/>
  <c r="DZ32" i="6"/>
  <c r="DY32" i="6"/>
  <c r="DX32" i="6"/>
  <c r="DW32" i="6"/>
  <c r="DV32" i="6"/>
  <c r="DU32" i="6"/>
  <c r="DT32" i="6"/>
  <c r="DS32" i="6"/>
  <c r="DR32" i="6"/>
  <c r="DQ32" i="6"/>
  <c r="DP32" i="6"/>
  <c r="DO32" i="6"/>
  <c r="DN32" i="6"/>
  <c r="DM32" i="6"/>
  <c r="DL32" i="6"/>
  <c r="DK32" i="6"/>
  <c r="AO32" i="1"/>
  <c r="AN32" i="1"/>
  <c r="AM32" i="1"/>
  <c r="AL32" i="1"/>
  <c r="AK32" i="1"/>
  <c r="AJ32" i="1"/>
  <c r="AI32" i="1"/>
  <c r="AH32" i="1"/>
  <c r="AG32" i="1"/>
  <c r="AF32" i="1"/>
  <c r="AE32" i="1"/>
  <c r="U32" i="1"/>
  <c r="T32" i="1"/>
  <c r="S32" i="1"/>
  <c r="R32" i="1"/>
  <c r="Q32" i="1"/>
  <c r="P32" i="1"/>
  <c r="M32" i="1"/>
  <c r="L32" i="1"/>
  <c r="I32" i="1"/>
  <c r="H32" i="1"/>
  <c r="G32" i="1"/>
  <c r="F32" i="1"/>
  <c r="AW32" i="6"/>
  <c r="W32" i="6"/>
  <c r="N32" i="6"/>
  <c r="K32" i="6"/>
  <c r="EM31" i="6"/>
  <c r="EM34" i="6" s="1"/>
  <c r="EL31" i="6"/>
  <c r="EL34" i="6" s="1"/>
  <c r="EK31" i="6"/>
  <c r="EK34" i="6" s="1"/>
  <c r="EJ31" i="6"/>
  <c r="EJ34" i="6" s="1"/>
  <c r="EI31" i="6"/>
  <c r="EI34" i="6" s="1"/>
  <c r="EH31" i="6"/>
  <c r="EH34" i="6" s="1"/>
  <c r="EG31" i="6"/>
  <c r="EG34" i="6" s="1"/>
  <c r="EF31" i="6"/>
  <c r="EF34" i="6" s="1"/>
  <c r="EE31" i="6"/>
  <c r="EE34" i="6" s="1"/>
  <c r="ED31" i="6"/>
  <c r="ED34" i="6" s="1"/>
  <c r="EC31" i="6"/>
  <c r="EC34" i="6" s="1"/>
  <c r="EB31" i="6"/>
  <c r="EB34" i="6" s="1"/>
  <c r="EA31" i="6"/>
  <c r="EA34" i="6" s="1"/>
  <c r="DZ31" i="6"/>
  <c r="DZ34" i="6" s="1"/>
  <c r="DY31" i="6"/>
  <c r="DY34" i="6" s="1"/>
  <c r="DX31" i="6"/>
  <c r="DX34" i="6" s="1"/>
  <c r="DW31" i="6"/>
  <c r="DW34" i="6" s="1"/>
  <c r="DV31" i="6"/>
  <c r="DV34" i="6" s="1"/>
  <c r="DU31" i="6"/>
  <c r="DU34" i="6" s="1"/>
  <c r="DT31" i="6"/>
  <c r="DT34" i="6" s="1"/>
  <c r="DS31" i="6"/>
  <c r="DS34" i="6" s="1"/>
  <c r="DR31" i="6"/>
  <c r="DR34" i="6" s="1"/>
  <c r="DQ31" i="6"/>
  <c r="DQ34" i="6" s="1"/>
  <c r="DP31" i="6"/>
  <c r="DP34" i="6" s="1"/>
  <c r="DO31" i="6"/>
  <c r="DO34" i="6" s="1"/>
  <c r="DN31" i="6"/>
  <c r="DN34" i="6" s="1"/>
  <c r="DM31" i="6"/>
  <c r="DM34" i="6" s="1"/>
  <c r="DL31" i="6"/>
  <c r="DL34" i="6" s="1"/>
  <c r="DK31" i="6"/>
  <c r="DK34" i="6" s="1"/>
  <c r="J34" i="1"/>
  <c r="AW31" i="6"/>
  <c r="W31" i="6"/>
  <c r="N31" i="6"/>
  <c r="K31" i="6"/>
  <c r="AW26" i="6"/>
  <c r="AX26" i="6" s="1"/>
  <c r="W26" i="6"/>
  <c r="N26" i="6"/>
  <c r="K26" i="6"/>
  <c r="EM25" i="6"/>
  <c r="EL25" i="6"/>
  <c r="EK25" i="6"/>
  <c r="EJ25" i="6"/>
  <c r="EI25" i="6"/>
  <c r="EH25" i="6"/>
  <c r="EG25" i="6"/>
  <c r="EF25" i="6"/>
  <c r="EE25" i="6"/>
  <c r="ED25" i="6"/>
  <c r="EC25" i="6"/>
  <c r="EB25" i="6"/>
  <c r="EA25" i="6"/>
  <c r="DZ25" i="6"/>
  <c r="DY25" i="6"/>
  <c r="DX25" i="6"/>
  <c r="DW25" i="6"/>
  <c r="DV25" i="6"/>
  <c r="DU25" i="6"/>
  <c r="DT25" i="6"/>
  <c r="DS25" i="6"/>
  <c r="DR25" i="6"/>
  <c r="DQ25" i="6"/>
  <c r="DP25" i="6"/>
  <c r="DO25" i="6"/>
  <c r="DN25" i="6"/>
  <c r="DM25" i="6"/>
  <c r="DL25" i="6"/>
  <c r="DK25" i="6"/>
  <c r="AW25" i="6"/>
  <c r="AX25" i="6" s="1"/>
  <c r="W25" i="6"/>
  <c r="N25" i="6"/>
  <c r="K25" i="6"/>
  <c r="EM24" i="6"/>
  <c r="EL24" i="6"/>
  <c r="EK24" i="6"/>
  <c r="EJ24" i="6"/>
  <c r="EI24" i="6"/>
  <c r="EH24" i="6"/>
  <c r="EG24" i="6"/>
  <c r="EF24" i="6"/>
  <c r="EE24" i="6"/>
  <c r="ED24" i="6"/>
  <c r="EC24" i="6"/>
  <c r="EB24" i="6"/>
  <c r="EA24" i="6"/>
  <c r="DZ24" i="6"/>
  <c r="DY24" i="6"/>
  <c r="DX24" i="6"/>
  <c r="DW24" i="6"/>
  <c r="DV24" i="6"/>
  <c r="DU24" i="6"/>
  <c r="DT24" i="6"/>
  <c r="DS24" i="6"/>
  <c r="DR24" i="6"/>
  <c r="DQ24" i="6"/>
  <c r="DP24" i="6"/>
  <c r="DO24" i="6"/>
  <c r="DN24" i="6"/>
  <c r="DM24" i="6"/>
  <c r="DL24" i="6"/>
  <c r="DK24" i="6"/>
  <c r="AO24" i="1"/>
  <c r="AN24" i="1"/>
  <c r="AM24" i="1"/>
  <c r="AL24" i="1"/>
  <c r="AK24" i="1"/>
  <c r="AJ24" i="1"/>
  <c r="AI24" i="1"/>
  <c r="AH24" i="1"/>
  <c r="AG24" i="1"/>
  <c r="AF24" i="1"/>
  <c r="AE24" i="1"/>
  <c r="U24" i="1"/>
  <c r="T24" i="1"/>
  <c r="S24" i="1"/>
  <c r="R24" i="1"/>
  <c r="Q24" i="1"/>
  <c r="P24" i="1"/>
  <c r="M24" i="1"/>
  <c r="L24" i="1"/>
  <c r="I24" i="1"/>
  <c r="H24" i="1"/>
  <c r="G24" i="1"/>
  <c r="F24" i="1"/>
  <c r="AW24" i="6"/>
  <c r="AX24" i="6" s="1"/>
  <c r="W24" i="6"/>
  <c r="N24" i="6"/>
  <c r="K24" i="6"/>
  <c r="EM23" i="6"/>
  <c r="EM26" i="6" s="1"/>
  <c r="EL23" i="6"/>
  <c r="EL26" i="6" s="1"/>
  <c r="EK23" i="6"/>
  <c r="EK26" i="6" s="1"/>
  <c r="EJ23" i="6"/>
  <c r="EJ26" i="6" s="1"/>
  <c r="EI23" i="6"/>
  <c r="EI26" i="6" s="1"/>
  <c r="EH23" i="6"/>
  <c r="EH26" i="6" s="1"/>
  <c r="EG23" i="6"/>
  <c r="EG26" i="6" s="1"/>
  <c r="EF23" i="6"/>
  <c r="EF26" i="6" s="1"/>
  <c r="EE23" i="6"/>
  <c r="EE26" i="6" s="1"/>
  <c r="ED23" i="6"/>
  <c r="ED26" i="6" s="1"/>
  <c r="EC23" i="6"/>
  <c r="EC26" i="6" s="1"/>
  <c r="EB23" i="6"/>
  <c r="EB26" i="6" s="1"/>
  <c r="EA23" i="6"/>
  <c r="EA26" i="6" s="1"/>
  <c r="DZ23" i="6"/>
  <c r="DZ26" i="6" s="1"/>
  <c r="DY23" i="6"/>
  <c r="DY26" i="6" s="1"/>
  <c r="DX23" i="6"/>
  <c r="DX26" i="6" s="1"/>
  <c r="DW23" i="6"/>
  <c r="DW26" i="6" s="1"/>
  <c r="DV23" i="6"/>
  <c r="DV26" i="6" s="1"/>
  <c r="DU23" i="6"/>
  <c r="DU26" i="6" s="1"/>
  <c r="DT23" i="6"/>
  <c r="DT26" i="6" s="1"/>
  <c r="DS23" i="6"/>
  <c r="DS26" i="6" s="1"/>
  <c r="DR23" i="6"/>
  <c r="DR26" i="6" s="1"/>
  <c r="DQ23" i="6"/>
  <c r="DQ26" i="6" s="1"/>
  <c r="DP23" i="6"/>
  <c r="DP26" i="6" s="1"/>
  <c r="DO23" i="6"/>
  <c r="DO26" i="6" s="1"/>
  <c r="DN23" i="6"/>
  <c r="DN26" i="6" s="1"/>
  <c r="DM23" i="6"/>
  <c r="DM26" i="6" s="1"/>
  <c r="DL23" i="6"/>
  <c r="DL26" i="6" s="1"/>
  <c r="DK23" i="6"/>
  <c r="DK26" i="6" s="1"/>
  <c r="J26" i="1"/>
  <c r="AW23" i="6"/>
  <c r="W23" i="6"/>
  <c r="N23" i="6"/>
  <c r="K23" i="6"/>
  <c r="AW22" i="6"/>
  <c r="AX22" i="6" s="1"/>
  <c r="W22" i="6"/>
  <c r="N22" i="6"/>
  <c r="K22" i="6"/>
  <c r="AW21" i="6"/>
  <c r="AX21" i="6" s="1"/>
  <c r="W21" i="6"/>
  <c r="N21" i="6"/>
  <c r="K21" i="6"/>
  <c r="EM20" i="6"/>
  <c r="EL20" i="6"/>
  <c r="EK20" i="6"/>
  <c r="EJ20" i="6"/>
  <c r="EI20" i="6"/>
  <c r="EH20" i="6"/>
  <c r="EG20" i="6"/>
  <c r="EF20" i="6"/>
  <c r="EE20" i="6"/>
  <c r="ED20" i="6"/>
  <c r="EC20" i="6"/>
  <c r="EB20" i="6"/>
  <c r="EA20" i="6"/>
  <c r="DZ20" i="6"/>
  <c r="DY20" i="6"/>
  <c r="DX20" i="6"/>
  <c r="DW20" i="6"/>
  <c r="DV20" i="6"/>
  <c r="DU20" i="6"/>
  <c r="DT20" i="6"/>
  <c r="DS20" i="6"/>
  <c r="DR20" i="6"/>
  <c r="DQ20" i="6"/>
  <c r="DP20" i="6"/>
  <c r="DO20" i="6"/>
  <c r="DN20" i="6"/>
  <c r="DM20" i="6"/>
  <c r="DL20" i="6"/>
  <c r="DK20" i="6"/>
  <c r="AO20" i="1"/>
  <c r="AN20" i="1"/>
  <c r="AM20" i="1"/>
  <c r="AL20" i="1"/>
  <c r="AK20" i="1"/>
  <c r="AJ20" i="1"/>
  <c r="AI20" i="1"/>
  <c r="AH20" i="1"/>
  <c r="AG20" i="1"/>
  <c r="AF20" i="1"/>
  <c r="AE20" i="1"/>
  <c r="U20" i="1"/>
  <c r="T20" i="1"/>
  <c r="S20" i="1"/>
  <c r="R20" i="1"/>
  <c r="Q20" i="1"/>
  <c r="P20" i="1"/>
  <c r="M20" i="1"/>
  <c r="L20" i="1"/>
  <c r="I20" i="1"/>
  <c r="H20" i="1"/>
  <c r="G20" i="1"/>
  <c r="F20" i="1"/>
  <c r="AW20" i="6"/>
  <c r="AX20" i="6" s="1"/>
  <c r="W20" i="6"/>
  <c r="N20" i="6"/>
  <c r="K20" i="6"/>
  <c r="EM19" i="6"/>
  <c r="EL19" i="6"/>
  <c r="EK19" i="6"/>
  <c r="EJ19" i="6"/>
  <c r="EI19" i="6"/>
  <c r="EH19" i="6"/>
  <c r="EG19" i="6"/>
  <c r="EF19" i="6"/>
  <c r="EE19" i="6"/>
  <c r="ED19" i="6"/>
  <c r="EC19" i="6"/>
  <c r="EB19" i="6"/>
  <c r="EA19" i="6"/>
  <c r="DZ19" i="6"/>
  <c r="DY19" i="6"/>
  <c r="DX19" i="6"/>
  <c r="DW19" i="6"/>
  <c r="DV19" i="6"/>
  <c r="DU19" i="6"/>
  <c r="DT19" i="6"/>
  <c r="DS19" i="6"/>
  <c r="DR19" i="6"/>
  <c r="DQ19" i="6"/>
  <c r="DP19" i="6"/>
  <c r="DO19" i="6"/>
  <c r="DN19" i="6"/>
  <c r="DM19" i="6"/>
  <c r="DL19" i="6"/>
  <c r="DK19" i="6"/>
  <c r="AO19" i="1"/>
  <c r="AN19" i="1"/>
  <c r="AM19" i="1"/>
  <c r="AL19" i="1"/>
  <c r="AK19" i="1"/>
  <c r="AJ19" i="1"/>
  <c r="AI19" i="1"/>
  <c r="AH19" i="1"/>
  <c r="AG19" i="1"/>
  <c r="AF19" i="1"/>
  <c r="AE19" i="1"/>
  <c r="U19" i="1"/>
  <c r="T19" i="1"/>
  <c r="S19" i="1"/>
  <c r="R19" i="1"/>
  <c r="Q19" i="1"/>
  <c r="P19" i="1"/>
  <c r="M19" i="1"/>
  <c r="L19" i="1"/>
  <c r="I19" i="1"/>
  <c r="H19" i="1"/>
  <c r="G19" i="1"/>
  <c r="F19" i="1"/>
  <c r="AW19" i="6"/>
  <c r="AX19" i="6" s="1"/>
  <c r="W19" i="6"/>
  <c r="N19" i="6"/>
  <c r="K19" i="6"/>
  <c r="EM18" i="6"/>
  <c r="EM22" i="6" s="1"/>
  <c r="EL18" i="6"/>
  <c r="EL22" i="6" s="1"/>
  <c r="EK18" i="6"/>
  <c r="EK22" i="6" s="1"/>
  <c r="EJ18" i="6"/>
  <c r="EJ22" i="6" s="1"/>
  <c r="EI18" i="6"/>
  <c r="EI22" i="6" s="1"/>
  <c r="EH18" i="6"/>
  <c r="EH22" i="6" s="1"/>
  <c r="EG18" i="6"/>
  <c r="EG22" i="6" s="1"/>
  <c r="EF18" i="6"/>
  <c r="EF22" i="6" s="1"/>
  <c r="EE18" i="6"/>
  <c r="EE22" i="6" s="1"/>
  <c r="ED18" i="6"/>
  <c r="ED22" i="6" s="1"/>
  <c r="EC18" i="6"/>
  <c r="EC22" i="6" s="1"/>
  <c r="EB18" i="6"/>
  <c r="EB22" i="6" s="1"/>
  <c r="EA18" i="6"/>
  <c r="EA22" i="6" s="1"/>
  <c r="DZ18" i="6"/>
  <c r="DZ22" i="6" s="1"/>
  <c r="DY18" i="6"/>
  <c r="DY22" i="6" s="1"/>
  <c r="DX18" i="6"/>
  <c r="DX22" i="6" s="1"/>
  <c r="DW18" i="6"/>
  <c r="DW22" i="6" s="1"/>
  <c r="DV18" i="6"/>
  <c r="DV22" i="6" s="1"/>
  <c r="DU18" i="6"/>
  <c r="DU22" i="6" s="1"/>
  <c r="DT18" i="6"/>
  <c r="DT22" i="6" s="1"/>
  <c r="DS18" i="6"/>
  <c r="DS22" i="6" s="1"/>
  <c r="DR18" i="6"/>
  <c r="DR22" i="6" s="1"/>
  <c r="DQ18" i="6"/>
  <c r="DQ22" i="6" s="1"/>
  <c r="DP18" i="6"/>
  <c r="DP22" i="6" s="1"/>
  <c r="DO18" i="6"/>
  <c r="DO22" i="6" s="1"/>
  <c r="DN18" i="6"/>
  <c r="DN22" i="6" s="1"/>
  <c r="DM18" i="6"/>
  <c r="DM22" i="6" s="1"/>
  <c r="DL18" i="6"/>
  <c r="DL22" i="6" s="1"/>
  <c r="DK18" i="6"/>
  <c r="DK22" i="6" s="1"/>
  <c r="J22" i="1"/>
  <c r="AW18" i="6"/>
  <c r="W18" i="6"/>
  <c r="N18" i="6"/>
  <c r="K18" i="6"/>
  <c r="AW17" i="6"/>
  <c r="AX17" i="6" s="1"/>
  <c r="W17" i="6"/>
  <c r="N17" i="6"/>
  <c r="K17" i="6"/>
  <c r="EM16" i="6"/>
  <c r="EL16" i="6"/>
  <c r="EK16" i="6"/>
  <c r="EJ16" i="6"/>
  <c r="EI16" i="6"/>
  <c r="EH16" i="6"/>
  <c r="EG16" i="6"/>
  <c r="EF16" i="6"/>
  <c r="EE16" i="6"/>
  <c r="ED16" i="6"/>
  <c r="EC16" i="6"/>
  <c r="EB16" i="6"/>
  <c r="EA16" i="6"/>
  <c r="DZ16" i="6"/>
  <c r="DY16" i="6"/>
  <c r="DX16" i="6"/>
  <c r="DW16" i="6"/>
  <c r="DV16" i="6"/>
  <c r="DU16" i="6"/>
  <c r="DT16" i="6"/>
  <c r="DS16" i="6"/>
  <c r="DR16" i="6"/>
  <c r="DQ16" i="6"/>
  <c r="DP16" i="6"/>
  <c r="DO16" i="6"/>
  <c r="DN16" i="6"/>
  <c r="DM16" i="6"/>
  <c r="DL16" i="6"/>
  <c r="DK16" i="6"/>
  <c r="AW16" i="6"/>
  <c r="AX16" i="6" s="1"/>
  <c r="W16" i="6"/>
  <c r="N16" i="6"/>
  <c r="K16" i="6"/>
  <c r="EM15" i="6"/>
  <c r="EL15" i="6"/>
  <c r="EK15" i="6"/>
  <c r="EJ15" i="6"/>
  <c r="EI15" i="6"/>
  <c r="EH15" i="6"/>
  <c r="EG15" i="6"/>
  <c r="EF15" i="6"/>
  <c r="EE15" i="6"/>
  <c r="ED15" i="6"/>
  <c r="EC15" i="6"/>
  <c r="EB15" i="6"/>
  <c r="EA15" i="6"/>
  <c r="DZ15" i="6"/>
  <c r="DY15" i="6"/>
  <c r="DX15" i="6"/>
  <c r="DW15" i="6"/>
  <c r="DV15" i="6"/>
  <c r="DU15" i="6"/>
  <c r="DT15" i="6"/>
  <c r="DS15" i="6"/>
  <c r="DR15" i="6"/>
  <c r="DQ15" i="6"/>
  <c r="DP15" i="6"/>
  <c r="DO15" i="6"/>
  <c r="DN15" i="6"/>
  <c r="DM15" i="6"/>
  <c r="DL15" i="6"/>
  <c r="DK15" i="6"/>
  <c r="AO15" i="1"/>
  <c r="AN15" i="1"/>
  <c r="AM15" i="1"/>
  <c r="AL15" i="1"/>
  <c r="AK15" i="1"/>
  <c r="AJ15" i="1"/>
  <c r="AI15" i="1"/>
  <c r="AH15" i="1"/>
  <c r="AG15" i="1"/>
  <c r="AF15" i="1"/>
  <c r="AE15" i="1"/>
  <c r="U15" i="1"/>
  <c r="T15" i="1"/>
  <c r="S15" i="1"/>
  <c r="R15" i="1"/>
  <c r="Q15" i="1"/>
  <c r="P15" i="1"/>
  <c r="M15" i="1"/>
  <c r="L15" i="1"/>
  <c r="I15" i="1"/>
  <c r="H15" i="1"/>
  <c r="G15" i="1"/>
  <c r="F15" i="1"/>
  <c r="AW15" i="6"/>
  <c r="AX15" i="6" s="1"/>
  <c r="W15" i="6"/>
  <c r="N15" i="6"/>
  <c r="K15" i="6"/>
  <c r="EM14" i="6"/>
  <c r="EM17" i="6" s="1"/>
  <c r="EL14" i="6"/>
  <c r="EL17" i="6" s="1"/>
  <c r="EK14" i="6"/>
  <c r="EK17" i="6" s="1"/>
  <c r="EJ14" i="6"/>
  <c r="EJ17" i="6" s="1"/>
  <c r="EI14" i="6"/>
  <c r="EI17" i="6" s="1"/>
  <c r="EH14" i="6"/>
  <c r="EH17" i="6" s="1"/>
  <c r="EG14" i="6"/>
  <c r="EG17" i="6" s="1"/>
  <c r="EF14" i="6"/>
  <c r="EF17" i="6" s="1"/>
  <c r="EE14" i="6"/>
  <c r="EE17" i="6" s="1"/>
  <c r="ED14" i="6"/>
  <c r="ED17" i="6" s="1"/>
  <c r="EC14" i="6"/>
  <c r="EC17" i="6" s="1"/>
  <c r="EB14" i="6"/>
  <c r="EB17" i="6" s="1"/>
  <c r="EA14" i="6"/>
  <c r="EA17" i="6" s="1"/>
  <c r="DZ14" i="6"/>
  <c r="DZ17" i="6" s="1"/>
  <c r="DY14" i="6"/>
  <c r="DY17" i="6" s="1"/>
  <c r="DX14" i="6"/>
  <c r="DX17" i="6" s="1"/>
  <c r="DW14" i="6"/>
  <c r="DW17" i="6" s="1"/>
  <c r="DV14" i="6"/>
  <c r="DV17" i="6" s="1"/>
  <c r="DU14" i="6"/>
  <c r="DU17" i="6" s="1"/>
  <c r="DT14" i="6"/>
  <c r="DT17" i="6" s="1"/>
  <c r="DS14" i="6"/>
  <c r="DS17" i="6" s="1"/>
  <c r="DR14" i="6"/>
  <c r="DR17" i="6" s="1"/>
  <c r="DQ14" i="6"/>
  <c r="DQ17" i="6" s="1"/>
  <c r="DP14" i="6"/>
  <c r="DP17" i="6" s="1"/>
  <c r="DO14" i="6"/>
  <c r="DO17" i="6" s="1"/>
  <c r="DN14" i="6"/>
  <c r="DN17" i="6" s="1"/>
  <c r="DM14" i="6"/>
  <c r="DM17" i="6" s="1"/>
  <c r="DL14" i="6"/>
  <c r="DL17" i="6" s="1"/>
  <c r="DK14" i="6"/>
  <c r="DK17" i="6" s="1"/>
  <c r="J17" i="1"/>
  <c r="AW14" i="6"/>
  <c r="W14" i="6"/>
  <c r="N14" i="6"/>
  <c r="K14" i="6"/>
  <c r="AW13" i="6"/>
  <c r="AX13" i="6" s="1"/>
  <c r="W13" i="6"/>
  <c r="N13" i="6"/>
  <c r="K13" i="6"/>
  <c r="AW12" i="6"/>
  <c r="AX12" i="6" s="1"/>
  <c r="W12" i="6"/>
  <c r="N12" i="6"/>
  <c r="K12" i="6"/>
  <c r="EM11" i="6"/>
  <c r="EL11" i="6"/>
  <c r="EK11" i="6"/>
  <c r="EJ11" i="6"/>
  <c r="EI11" i="6"/>
  <c r="EH11" i="6"/>
  <c r="EG11" i="6"/>
  <c r="EF11" i="6"/>
  <c r="EE11" i="6"/>
  <c r="ED11" i="6"/>
  <c r="EC11" i="6"/>
  <c r="EB11" i="6"/>
  <c r="EA11" i="6"/>
  <c r="DZ11" i="6"/>
  <c r="DY11" i="6"/>
  <c r="DX11" i="6"/>
  <c r="DW11" i="6"/>
  <c r="DV11" i="6"/>
  <c r="DU11" i="6"/>
  <c r="DT11" i="6"/>
  <c r="DS11" i="6"/>
  <c r="DR11" i="6"/>
  <c r="DQ11" i="6"/>
  <c r="DP11" i="6"/>
  <c r="DO11" i="6"/>
  <c r="DN11" i="6"/>
  <c r="DM11" i="6"/>
  <c r="DL11" i="6"/>
  <c r="DK11" i="6"/>
  <c r="AO11" i="1"/>
  <c r="AN11" i="1"/>
  <c r="AM11" i="1"/>
  <c r="AL11" i="1"/>
  <c r="AK11" i="1"/>
  <c r="AJ11" i="1"/>
  <c r="AI11" i="1"/>
  <c r="AH11" i="1"/>
  <c r="AG11" i="1"/>
  <c r="AF11" i="1"/>
  <c r="AE11" i="1"/>
  <c r="U11" i="1"/>
  <c r="T11" i="1"/>
  <c r="S11" i="1"/>
  <c r="R11" i="1"/>
  <c r="Q11" i="1"/>
  <c r="P11" i="1"/>
  <c r="M11" i="1"/>
  <c r="L11" i="1"/>
  <c r="I11" i="1"/>
  <c r="H11" i="1"/>
  <c r="G11" i="1"/>
  <c r="F11" i="1"/>
  <c r="AW11" i="6"/>
  <c r="AX11" i="6" s="1"/>
  <c r="W11" i="6"/>
  <c r="N11" i="6"/>
  <c r="K11" i="6"/>
  <c r="EM10" i="6"/>
  <c r="EL10" i="6"/>
  <c r="EK10" i="6"/>
  <c r="EJ10" i="6"/>
  <c r="EI10" i="6"/>
  <c r="EH10" i="6"/>
  <c r="EG10" i="6"/>
  <c r="EF10" i="6"/>
  <c r="EE10" i="6"/>
  <c r="ED10" i="6"/>
  <c r="EC10" i="6"/>
  <c r="EB10" i="6"/>
  <c r="EA10" i="6"/>
  <c r="DZ10" i="6"/>
  <c r="DY10" i="6"/>
  <c r="DX10" i="6"/>
  <c r="DW10" i="6"/>
  <c r="DV10" i="6"/>
  <c r="DU10" i="6"/>
  <c r="DT10" i="6"/>
  <c r="DS10" i="6"/>
  <c r="DR10" i="6"/>
  <c r="DQ10" i="6"/>
  <c r="DP10" i="6"/>
  <c r="DO10" i="6"/>
  <c r="DN10" i="6"/>
  <c r="DM10" i="6"/>
  <c r="DL10" i="6"/>
  <c r="DK10" i="6"/>
  <c r="AO10" i="1"/>
  <c r="AN10" i="1"/>
  <c r="AM10" i="1"/>
  <c r="AL10" i="1"/>
  <c r="AK10" i="1"/>
  <c r="AJ10" i="1"/>
  <c r="AI10" i="1"/>
  <c r="AH10" i="1"/>
  <c r="AG10" i="1"/>
  <c r="AF10" i="1"/>
  <c r="AE10" i="1"/>
  <c r="U10" i="1"/>
  <c r="T10" i="1"/>
  <c r="S10" i="1"/>
  <c r="R10" i="1"/>
  <c r="Q10" i="1"/>
  <c r="P10" i="1"/>
  <c r="M10" i="1"/>
  <c r="L10" i="1"/>
  <c r="I10" i="1"/>
  <c r="H10" i="1"/>
  <c r="G10" i="1"/>
  <c r="F10" i="1"/>
  <c r="AW10" i="6"/>
  <c r="AX10" i="6" s="1"/>
  <c r="W10" i="6"/>
  <c r="N10" i="6"/>
  <c r="K10" i="6"/>
  <c r="EM9" i="6"/>
  <c r="EM13" i="6" s="1"/>
  <c r="EL9" i="6"/>
  <c r="EL13" i="6" s="1"/>
  <c r="EK9" i="6"/>
  <c r="EK13" i="6" s="1"/>
  <c r="EJ9" i="6"/>
  <c r="EJ13" i="6" s="1"/>
  <c r="EI9" i="6"/>
  <c r="EI13" i="6" s="1"/>
  <c r="EH9" i="6"/>
  <c r="EH13" i="6" s="1"/>
  <c r="EG9" i="6"/>
  <c r="EG13" i="6" s="1"/>
  <c r="EF9" i="6"/>
  <c r="EF13" i="6" s="1"/>
  <c r="EE9" i="6"/>
  <c r="EE13" i="6" s="1"/>
  <c r="ED9" i="6"/>
  <c r="ED13" i="6" s="1"/>
  <c r="EC9" i="6"/>
  <c r="EC13" i="6" s="1"/>
  <c r="EB9" i="6"/>
  <c r="EB13" i="6" s="1"/>
  <c r="EA9" i="6"/>
  <c r="EA13" i="6" s="1"/>
  <c r="DZ9" i="6"/>
  <c r="DZ13" i="6" s="1"/>
  <c r="DY9" i="6"/>
  <c r="DY13" i="6" s="1"/>
  <c r="DX9" i="6"/>
  <c r="DX13" i="6" s="1"/>
  <c r="DW9" i="6"/>
  <c r="DW13" i="6" s="1"/>
  <c r="DV9" i="6"/>
  <c r="DV13" i="6" s="1"/>
  <c r="DU9" i="6"/>
  <c r="DU13" i="6" s="1"/>
  <c r="DT9" i="6"/>
  <c r="DT13" i="6" s="1"/>
  <c r="DS9" i="6"/>
  <c r="DS13" i="6" s="1"/>
  <c r="DR9" i="6"/>
  <c r="DR13" i="6" s="1"/>
  <c r="DQ9" i="6"/>
  <c r="DP9" i="6"/>
  <c r="DP13" i="6" s="1"/>
  <c r="DO9" i="6"/>
  <c r="DO13" i="6" s="1"/>
  <c r="DN9" i="6"/>
  <c r="DN13" i="6" s="1"/>
  <c r="DM9" i="6"/>
  <c r="DM13" i="6" s="1"/>
  <c r="DL9" i="6"/>
  <c r="DL13" i="6" s="1"/>
  <c r="DK9" i="6"/>
  <c r="DK13" i="6" s="1"/>
  <c r="J13" i="1"/>
  <c r="AW9" i="6"/>
  <c r="AX9" i="6" s="1"/>
  <c r="W9" i="6"/>
  <c r="N9" i="6"/>
  <c r="K9" i="6"/>
  <c r="J163" i="1"/>
  <c r="J30" i="1"/>
  <c r="J8" i="1"/>
  <c r="N163" i="6"/>
  <c r="N162" i="6"/>
  <c r="N161" i="6"/>
  <c r="N160" i="6"/>
  <c r="N159" i="6"/>
  <c r="N158" i="6"/>
  <c r="N30" i="6"/>
  <c r="N29" i="6"/>
  <c r="N28" i="6"/>
  <c r="N27" i="6"/>
  <c r="N8" i="6"/>
  <c r="N7" i="6"/>
  <c r="N6" i="6"/>
  <c r="N5" i="6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AR241" i="1"/>
  <c r="AS241" i="1"/>
  <c r="AT241" i="1"/>
  <c r="AU241" i="1"/>
  <c r="AV241" i="1"/>
  <c r="AW241" i="1"/>
  <c r="AX241" i="1"/>
  <c r="AY241" i="1"/>
  <c r="AZ241" i="1"/>
  <c r="BA241" i="1"/>
  <c r="BB241" i="1"/>
  <c r="BC241" i="1"/>
  <c r="BD241" i="1"/>
  <c r="BE241" i="1"/>
  <c r="BF241" i="1"/>
  <c r="BG241" i="1"/>
  <c r="BH241" i="1"/>
  <c r="BI241" i="1"/>
  <c r="BJ241" i="1"/>
  <c r="BK241" i="1"/>
  <c r="BL241" i="1"/>
  <c r="BM241" i="1"/>
  <c r="BN241" i="1"/>
  <c r="BO241" i="1"/>
  <c r="BP241" i="1"/>
  <c r="BQ241" i="1"/>
  <c r="BR241" i="1"/>
  <c r="BS241" i="1"/>
  <c r="BT241" i="1"/>
  <c r="AR242" i="1"/>
  <c r="AS242" i="1"/>
  <c r="AT242" i="1"/>
  <c r="AU242" i="1"/>
  <c r="AV242" i="1"/>
  <c r="AW242" i="1"/>
  <c r="AX242" i="1"/>
  <c r="AY242" i="1"/>
  <c r="AZ242" i="1"/>
  <c r="BA242" i="1"/>
  <c r="BB242" i="1"/>
  <c r="BC242" i="1"/>
  <c r="BD242" i="1"/>
  <c r="BE242" i="1"/>
  <c r="BF242" i="1"/>
  <c r="BG242" i="1"/>
  <c r="BH242" i="1"/>
  <c r="BI242" i="1"/>
  <c r="BJ242" i="1"/>
  <c r="BK242" i="1"/>
  <c r="BL242" i="1"/>
  <c r="BM242" i="1"/>
  <c r="BN242" i="1"/>
  <c r="BO242" i="1"/>
  <c r="BP242" i="1"/>
  <c r="BQ242" i="1"/>
  <c r="BR242" i="1"/>
  <c r="BS242" i="1"/>
  <c r="BT242" i="1"/>
  <c r="AR244" i="1"/>
  <c r="AS244" i="1"/>
  <c r="AT244" i="1"/>
  <c r="AU244" i="1"/>
  <c r="AV244" i="1"/>
  <c r="AW244" i="1"/>
  <c r="AX244" i="1"/>
  <c r="AY244" i="1"/>
  <c r="AZ244" i="1"/>
  <c r="BA244" i="1"/>
  <c r="BB244" i="1"/>
  <c r="BC244" i="1"/>
  <c r="BD244" i="1"/>
  <c r="BE244" i="1"/>
  <c r="BF244" i="1"/>
  <c r="BG244" i="1"/>
  <c r="BH244" i="1"/>
  <c r="BI244" i="1"/>
  <c r="BJ244" i="1"/>
  <c r="BK244" i="1"/>
  <c r="BL244" i="1"/>
  <c r="BM244" i="1"/>
  <c r="BN244" i="1"/>
  <c r="BO244" i="1"/>
  <c r="BP244" i="1"/>
  <c r="BQ244" i="1"/>
  <c r="BR244" i="1"/>
  <c r="BS244" i="1"/>
  <c r="BT244" i="1"/>
  <c r="AR245" i="1"/>
  <c r="AS245" i="1"/>
  <c r="AT245" i="1"/>
  <c r="AU245" i="1"/>
  <c r="AV245" i="1"/>
  <c r="AW245" i="1"/>
  <c r="AX245" i="1"/>
  <c r="AY245" i="1"/>
  <c r="AZ245" i="1"/>
  <c r="BA245" i="1"/>
  <c r="BB245" i="1"/>
  <c r="BC245" i="1"/>
  <c r="BD245" i="1"/>
  <c r="BE245" i="1"/>
  <c r="BF245" i="1"/>
  <c r="BG245" i="1"/>
  <c r="BH245" i="1"/>
  <c r="BI245" i="1"/>
  <c r="BJ245" i="1"/>
  <c r="BK245" i="1"/>
  <c r="BL245" i="1"/>
  <c r="BM245" i="1"/>
  <c r="BN245" i="1"/>
  <c r="BO245" i="1"/>
  <c r="BP245" i="1"/>
  <c r="BQ245" i="1"/>
  <c r="BR245" i="1"/>
  <c r="BS245" i="1"/>
  <c r="BT245" i="1"/>
  <c r="AR246" i="1"/>
  <c r="AS246" i="1"/>
  <c r="AT246" i="1"/>
  <c r="AU246" i="1"/>
  <c r="AV246" i="1"/>
  <c r="AW246" i="1"/>
  <c r="AX246" i="1"/>
  <c r="AY246" i="1"/>
  <c r="AZ246" i="1"/>
  <c r="BA246" i="1"/>
  <c r="BB246" i="1"/>
  <c r="BC246" i="1"/>
  <c r="BD246" i="1"/>
  <c r="BE246" i="1"/>
  <c r="BF246" i="1"/>
  <c r="BG246" i="1"/>
  <c r="BH246" i="1"/>
  <c r="BI246" i="1"/>
  <c r="BJ246" i="1"/>
  <c r="BK246" i="1"/>
  <c r="BL246" i="1"/>
  <c r="BM246" i="1"/>
  <c r="BN246" i="1"/>
  <c r="BO246" i="1"/>
  <c r="BP246" i="1"/>
  <c r="BQ246" i="1"/>
  <c r="BR246" i="1"/>
  <c r="BS246" i="1"/>
  <c r="BT246" i="1"/>
  <c r="AR248" i="1"/>
  <c r="AS248" i="1"/>
  <c r="AT248" i="1"/>
  <c r="AU248" i="1"/>
  <c r="AV248" i="1"/>
  <c r="AW248" i="1"/>
  <c r="AX248" i="1"/>
  <c r="AY248" i="1"/>
  <c r="AZ248" i="1"/>
  <c r="BA248" i="1"/>
  <c r="BB248" i="1"/>
  <c r="BC248" i="1"/>
  <c r="BD248" i="1"/>
  <c r="BE248" i="1"/>
  <c r="BF248" i="1"/>
  <c r="BG248" i="1"/>
  <c r="BH248" i="1"/>
  <c r="BI248" i="1"/>
  <c r="BJ248" i="1"/>
  <c r="BK248" i="1"/>
  <c r="BL248" i="1"/>
  <c r="BM248" i="1"/>
  <c r="BN248" i="1"/>
  <c r="BO248" i="1"/>
  <c r="BP248" i="1"/>
  <c r="BQ248" i="1"/>
  <c r="BR248" i="1"/>
  <c r="BS248" i="1"/>
  <c r="BT248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AR250" i="1"/>
  <c r="AS250" i="1"/>
  <c r="AT250" i="1"/>
  <c r="AU250" i="1"/>
  <c r="AV250" i="1"/>
  <c r="AW250" i="1"/>
  <c r="AX250" i="1"/>
  <c r="AY250" i="1"/>
  <c r="AZ250" i="1"/>
  <c r="BA250" i="1"/>
  <c r="BB250" i="1"/>
  <c r="BC250" i="1"/>
  <c r="BD250" i="1"/>
  <c r="BE250" i="1"/>
  <c r="BF250" i="1"/>
  <c r="BG250" i="1"/>
  <c r="BH250" i="1"/>
  <c r="BI250" i="1"/>
  <c r="BJ250" i="1"/>
  <c r="BK250" i="1"/>
  <c r="BL250" i="1"/>
  <c r="BM250" i="1"/>
  <c r="BN250" i="1"/>
  <c r="BO250" i="1"/>
  <c r="BP250" i="1"/>
  <c r="BQ250" i="1"/>
  <c r="BR250" i="1"/>
  <c r="BS250" i="1"/>
  <c r="BT250" i="1"/>
  <c r="AR252" i="1"/>
  <c r="AS252" i="1"/>
  <c r="AT252" i="1"/>
  <c r="AU252" i="1"/>
  <c r="AV252" i="1"/>
  <c r="AW252" i="1"/>
  <c r="AX252" i="1"/>
  <c r="AY252" i="1"/>
  <c r="AZ252" i="1"/>
  <c r="BA252" i="1"/>
  <c r="BB252" i="1"/>
  <c r="BC252" i="1"/>
  <c r="BD252" i="1"/>
  <c r="BE252" i="1"/>
  <c r="BF252" i="1"/>
  <c r="BG252" i="1"/>
  <c r="BH252" i="1"/>
  <c r="BI252" i="1"/>
  <c r="BJ252" i="1"/>
  <c r="BK252" i="1"/>
  <c r="BL252" i="1"/>
  <c r="BM252" i="1"/>
  <c r="BN252" i="1"/>
  <c r="BO252" i="1"/>
  <c r="BP252" i="1"/>
  <c r="BQ252" i="1"/>
  <c r="BR252" i="1"/>
  <c r="BS252" i="1"/>
  <c r="BT252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AR254" i="1"/>
  <c r="AS254" i="1"/>
  <c r="AT254" i="1"/>
  <c r="AU254" i="1"/>
  <c r="AV254" i="1"/>
  <c r="AW254" i="1"/>
  <c r="AX254" i="1"/>
  <c r="AY254" i="1"/>
  <c r="AZ254" i="1"/>
  <c r="BA254" i="1"/>
  <c r="BB254" i="1"/>
  <c r="BC254" i="1"/>
  <c r="BD254" i="1"/>
  <c r="BE254" i="1"/>
  <c r="BF254" i="1"/>
  <c r="BG254" i="1"/>
  <c r="BH254" i="1"/>
  <c r="BI254" i="1"/>
  <c r="BJ254" i="1"/>
  <c r="BK254" i="1"/>
  <c r="BL254" i="1"/>
  <c r="BM254" i="1"/>
  <c r="BN254" i="1"/>
  <c r="BO254" i="1"/>
  <c r="BP254" i="1"/>
  <c r="BQ254" i="1"/>
  <c r="BR254" i="1"/>
  <c r="BS254" i="1"/>
  <c r="BT254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AR256" i="1"/>
  <c r="AS256" i="1"/>
  <c r="AT256" i="1"/>
  <c r="AU256" i="1"/>
  <c r="AV256" i="1"/>
  <c r="AW256" i="1"/>
  <c r="AX256" i="1"/>
  <c r="AY256" i="1"/>
  <c r="AZ256" i="1"/>
  <c r="BA256" i="1"/>
  <c r="BB256" i="1"/>
  <c r="BC256" i="1"/>
  <c r="BD256" i="1"/>
  <c r="BE256" i="1"/>
  <c r="BF256" i="1"/>
  <c r="BG256" i="1"/>
  <c r="BH256" i="1"/>
  <c r="BI256" i="1"/>
  <c r="BJ256" i="1"/>
  <c r="BK256" i="1"/>
  <c r="BL256" i="1"/>
  <c r="BM256" i="1"/>
  <c r="BN256" i="1"/>
  <c r="BO256" i="1"/>
  <c r="BP256" i="1"/>
  <c r="BQ256" i="1"/>
  <c r="BR256" i="1"/>
  <c r="BS256" i="1"/>
  <c r="BT256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AR258" i="1"/>
  <c r="AS258" i="1"/>
  <c r="AT258" i="1"/>
  <c r="AU258" i="1"/>
  <c r="AV258" i="1"/>
  <c r="AW258" i="1"/>
  <c r="AX258" i="1"/>
  <c r="AY258" i="1"/>
  <c r="AZ258" i="1"/>
  <c r="BA258" i="1"/>
  <c r="BB258" i="1"/>
  <c r="BC258" i="1"/>
  <c r="BD258" i="1"/>
  <c r="BE258" i="1"/>
  <c r="BF258" i="1"/>
  <c r="BG258" i="1"/>
  <c r="BH258" i="1"/>
  <c r="BI258" i="1"/>
  <c r="BJ258" i="1"/>
  <c r="BK258" i="1"/>
  <c r="BL258" i="1"/>
  <c r="BM258" i="1"/>
  <c r="BN258" i="1"/>
  <c r="BO258" i="1"/>
  <c r="BP258" i="1"/>
  <c r="BQ258" i="1"/>
  <c r="BR258" i="1"/>
  <c r="BS258" i="1"/>
  <c r="BT258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AR264" i="1"/>
  <c r="AS264" i="1"/>
  <c r="AT264" i="1"/>
  <c r="AU264" i="1"/>
  <c r="AV264" i="1"/>
  <c r="AW264" i="1"/>
  <c r="AX264" i="1"/>
  <c r="AY264" i="1"/>
  <c r="AZ264" i="1"/>
  <c r="BA264" i="1"/>
  <c r="BB264" i="1"/>
  <c r="BC264" i="1"/>
  <c r="BD264" i="1"/>
  <c r="BE264" i="1"/>
  <c r="BF264" i="1"/>
  <c r="BG264" i="1"/>
  <c r="BH264" i="1"/>
  <c r="BI264" i="1"/>
  <c r="BJ264" i="1"/>
  <c r="BK264" i="1"/>
  <c r="BL264" i="1"/>
  <c r="BM264" i="1"/>
  <c r="BN264" i="1"/>
  <c r="BO264" i="1"/>
  <c r="BP264" i="1"/>
  <c r="BQ264" i="1"/>
  <c r="BR264" i="1"/>
  <c r="BS264" i="1"/>
  <c r="BT264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AR266" i="1"/>
  <c r="AS266" i="1"/>
  <c r="AT266" i="1"/>
  <c r="AU266" i="1"/>
  <c r="AV266" i="1"/>
  <c r="AW266" i="1"/>
  <c r="AX266" i="1"/>
  <c r="AY266" i="1"/>
  <c r="AZ266" i="1"/>
  <c r="BA266" i="1"/>
  <c r="BB266" i="1"/>
  <c r="BC266" i="1"/>
  <c r="BD266" i="1"/>
  <c r="BE266" i="1"/>
  <c r="BF266" i="1"/>
  <c r="BG266" i="1"/>
  <c r="BH266" i="1"/>
  <c r="BI266" i="1"/>
  <c r="BJ266" i="1"/>
  <c r="BK266" i="1"/>
  <c r="BL266" i="1"/>
  <c r="BM266" i="1"/>
  <c r="BN266" i="1"/>
  <c r="BO266" i="1"/>
  <c r="BP266" i="1"/>
  <c r="BQ266" i="1"/>
  <c r="BR266" i="1"/>
  <c r="BS266" i="1"/>
  <c r="BT266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T274" i="1"/>
  <c r="BS274" i="1"/>
  <c r="BR274" i="1"/>
  <c r="BQ274" i="1"/>
  <c r="BP274" i="1"/>
  <c r="BO274" i="1"/>
  <c r="BN274" i="1"/>
  <c r="BM274" i="1"/>
  <c r="BL274" i="1"/>
  <c r="BK274" i="1"/>
  <c r="BJ274" i="1"/>
  <c r="BI274" i="1"/>
  <c r="BH274" i="1"/>
  <c r="BG274" i="1"/>
  <c r="BF274" i="1"/>
  <c r="BE274" i="1"/>
  <c r="BD274" i="1"/>
  <c r="BC274" i="1"/>
  <c r="BB274" i="1"/>
  <c r="BA274" i="1"/>
  <c r="AZ274" i="1"/>
  <c r="AY274" i="1"/>
  <c r="AX274" i="1"/>
  <c r="AW274" i="1"/>
  <c r="AV274" i="1"/>
  <c r="AU274" i="1"/>
  <c r="AT274" i="1"/>
  <c r="AS274" i="1"/>
  <c r="AR274" i="1"/>
  <c r="BT272" i="1"/>
  <c r="BS272" i="1"/>
  <c r="BR272" i="1"/>
  <c r="BQ272" i="1"/>
  <c r="BP272" i="1"/>
  <c r="BO272" i="1"/>
  <c r="BN272" i="1"/>
  <c r="BM272" i="1"/>
  <c r="BL272" i="1"/>
  <c r="BK272" i="1"/>
  <c r="BJ272" i="1"/>
  <c r="BI272" i="1"/>
  <c r="BH272" i="1"/>
  <c r="BG272" i="1"/>
  <c r="BF272" i="1"/>
  <c r="BE272" i="1"/>
  <c r="BD272" i="1"/>
  <c r="BC272" i="1"/>
  <c r="BB272" i="1"/>
  <c r="BA272" i="1"/>
  <c r="AZ272" i="1"/>
  <c r="AY272" i="1"/>
  <c r="AX272" i="1"/>
  <c r="AW272" i="1"/>
  <c r="AV272" i="1"/>
  <c r="AU272" i="1"/>
  <c r="AT272" i="1"/>
  <c r="AS272" i="1"/>
  <c r="AR272" i="1"/>
  <c r="DV264" i="6" l="1"/>
  <c r="DW201" i="6"/>
  <c r="DW232" i="6"/>
  <c r="DW241" i="6"/>
  <c r="DW264" i="6"/>
  <c r="DW274" i="6"/>
  <c r="DW205" i="6"/>
  <c r="DW269" i="6"/>
  <c r="EH223" i="6"/>
  <c r="EH255" i="6"/>
  <c r="EH105" i="6"/>
  <c r="EH274" i="6"/>
  <c r="EG122" i="6"/>
  <c r="EG105" i="6"/>
  <c r="EG264" i="6"/>
  <c r="EG274" i="6"/>
  <c r="EF105" i="6"/>
  <c r="EF264" i="6"/>
  <c r="EF274" i="6"/>
  <c r="EF255" i="6"/>
  <c r="EE223" i="6"/>
  <c r="EE255" i="6"/>
  <c r="EE105" i="6"/>
  <c r="ED255" i="6"/>
  <c r="ED105" i="6"/>
  <c r="EC49" i="6"/>
  <c r="EC122" i="6"/>
  <c r="EC97" i="6"/>
  <c r="EC105" i="6"/>
  <c r="EC232" i="6"/>
  <c r="EC264" i="6"/>
  <c r="EC274" i="6"/>
  <c r="EC223" i="6"/>
  <c r="EC255" i="6"/>
  <c r="EB105" i="6"/>
  <c r="EB255" i="6"/>
  <c r="EA274" i="6"/>
  <c r="EA255" i="6"/>
  <c r="EA105" i="6"/>
  <c r="DZ255" i="6"/>
  <c r="DZ97" i="6"/>
  <c r="DZ105" i="6"/>
  <c r="DY105" i="6"/>
  <c r="DY201" i="6"/>
  <c r="DY241" i="6"/>
  <c r="DY264" i="6"/>
  <c r="DY167" i="6"/>
  <c r="DY188" i="6"/>
  <c r="DY214" i="6"/>
  <c r="DY223" i="6"/>
  <c r="DY255" i="6"/>
  <c r="DX105" i="6"/>
  <c r="DX264" i="6"/>
  <c r="DX274" i="6"/>
  <c r="DX255" i="6"/>
  <c r="DX122" i="6"/>
  <c r="DW255" i="6"/>
  <c r="DW105" i="6"/>
  <c r="DV255" i="6"/>
  <c r="DV105" i="6"/>
  <c r="DV274" i="6"/>
  <c r="DU97" i="6"/>
  <c r="DT264" i="6"/>
  <c r="DT274" i="6"/>
  <c r="DT255" i="6"/>
  <c r="DT49" i="6"/>
  <c r="DS223" i="6"/>
  <c r="DS255" i="6"/>
  <c r="DS105" i="6"/>
  <c r="DR223" i="6"/>
  <c r="DR255" i="6"/>
  <c r="DR97" i="6"/>
  <c r="DQ13" i="6"/>
  <c r="DQ97" i="6"/>
  <c r="DQ223" i="6"/>
  <c r="DQ255" i="6"/>
  <c r="DP184" i="6"/>
  <c r="DP219" i="6"/>
  <c r="DP62" i="6"/>
  <c r="DP110" i="6"/>
  <c r="DP137" i="6"/>
  <c r="DP175" i="6"/>
  <c r="DP274" i="6"/>
  <c r="DP88" i="6"/>
  <c r="DP152" i="6"/>
  <c r="DP214" i="6"/>
  <c r="DP223" i="6"/>
  <c r="DP255" i="6"/>
  <c r="DP132" i="6"/>
  <c r="DP147" i="6"/>
  <c r="DO54" i="6"/>
  <c r="DO62" i="6"/>
  <c r="DO264" i="6"/>
  <c r="DO274" i="6"/>
  <c r="DO255" i="6"/>
  <c r="DO49" i="6"/>
  <c r="DO83" i="6"/>
  <c r="DO97" i="6"/>
  <c r="DO105" i="6"/>
  <c r="T17" i="1"/>
  <c r="T14" i="1"/>
  <c r="AE22" i="1"/>
  <c r="AE18" i="1"/>
  <c r="U34" i="1"/>
  <c r="U31" i="1"/>
  <c r="U54" i="1"/>
  <c r="U50" i="1"/>
  <c r="AE58" i="1"/>
  <c r="AE55" i="1"/>
  <c r="T62" i="1"/>
  <c r="T59" i="1"/>
  <c r="U70" i="1"/>
  <c r="U67" i="1"/>
  <c r="T74" i="1"/>
  <c r="T71" i="1"/>
  <c r="AE78" i="1"/>
  <c r="AE75" i="1"/>
  <c r="U83" i="1"/>
  <c r="U79" i="1"/>
  <c r="AE88" i="1"/>
  <c r="AE84" i="1"/>
  <c r="T101" i="1"/>
  <c r="T98" i="1"/>
  <c r="U105" i="1"/>
  <c r="U102" i="1"/>
  <c r="T127" i="1"/>
  <c r="T123" i="1"/>
  <c r="U132" i="1"/>
  <c r="U128" i="1"/>
  <c r="AE137" i="1"/>
  <c r="AE133" i="1"/>
  <c r="AE152" i="1"/>
  <c r="AE148" i="1"/>
  <c r="T167" i="1"/>
  <c r="T164" i="1"/>
  <c r="AE171" i="1"/>
  <c r="AE168" i="1"/>
  <c r="T175" i="1"/>
  <c r="T172" i="1"/>
  <c r="U184" i="1"/>
  <c r="U180" i="1"/>
  <c r="AE188" i="1"/>
  <c r="AE185" i="1"/>
  <c r="U192" i="1"/>
  <c r="U189" i="1"/>
  <c r="T205" i="1"/>
  <c r="T202" i="1"/>
  <c r="T209" i="1"/>
  <c r="T206" i="1"/>
  <c r="AE214" i="1"/>
  <c r="AE210" i="1"/>
  <c r="T223" i="1"/>
  <c r="T220" i="1"/>
  <c r="T227" i="1"/>
  <c r="T224" i="1"/>
  <c r="AE232" i="1"/>
  <c r="AE228" i="1"/>
  <c r="U241" i="1"/>
  <c r="U237" i="1"/>
  <c r="AE251" i="1"/>
  <c r="AE242" i="1"/>
  <c r="U255" i="1"/>
  <c r="U252" i="1"/>
  <c r="T259" i="1"/>
  <c r="T256" i="1"/>
  <c r="AE264" i="1"/>
  <c r="AE260" i="1"/>
  <c r="T274" i="1"/>
  <c r="T270" i="1"/>
  <c r="T13" i="1"/>
  <c r="T9" i="1"/>
  <c r="U17" i="1"/>
  <c r="U14" i="1"/>
  <c r="T26" i="1"/>
  <c r="T23" i="1"/>
  <c r="AE34" i="1"/>
  <c r="AE31" i="1"/>
  <c r="T38" i="1"/>
  <c r="T35" i="1"/>
  <c r="AE54" i="1"/>
  <c r="AE50" i="1"/>
  <c r="U62" i="1"/>
  <c r="U59" i="1"/>
  <c r="T66" i="1"/>
  <c r="T63" i="1"/>
  <c r="AE70" i="1"/>
  <c r="AE67" i="1"/>
  <c r="U74" i="1"/>
  <c r="U71" i="1"/>
  <c r="AE83" i="1"/>
  <c r="AE79" i="1"/>
  <c r="T97" i="1"/>
  <c r="T89" i="1"/>
  <c r="U101" i="1"/>
  <c r="U98" i="1"/>
  <c r="AE105" i="1"/>
  <c r="AE102" i="1"/>
  <c r="T110" i="1"/>
  <c r="T106" i="1"/>
  <c r="U127" i="1"/>
  <c r="U123" i="1"/>
  <c r="AE132" i="1"/>
  <c r="AE128" i="1"/>
  <c r="T147" i="1"/>
  <c r="T138" i="1"/>
  <c r="T157" i="1"/>
  <c r="T153" i="1"/>
  <c r="U167" i="1"/>
  <c r="U164" i="1"/>
  <c r="U175" i="1"/>
  <c r="U172" i="1"/>
  <c r="T179" i="1"/>
  <c r="T176" i="1"/>
  <c r="AE184" i="1"/>
  <c r="AE180" i="1"/>
  <c r="AE192" i="1"/>
  <c r="AE189" i="1"/>
  <c r="T201" i="1"/>
  <c r="T193" i="1"/>
  <c r="U205" i="1"/>
  <c r="U202" i="1"/>
  <c r="U209" i="1"/>
  <c r="U206" i="1"/>
  <c r="T219" i="1"/>
  <c r="T215" i="1"/>
  <c r="U223" i="1"/>
  <c r="U220" i="1"/>
  <c r="U227" i="1"/>
  <c r="U224" i="1"/>
  <c r="T236" i="1"/>
  <c r="T233" i="1"/>
  <c r="AE241" i="1"/>
  <c r="AE237" i="1"/>
  <c r="AE255" i="1"/>
  <c r="AE252" i="1"/>
  <c r="U259" i="1"/>
  <c r="U256" i="1"/>
  <c r="T269" i="1"/>
  <c r="T265" i="1"/>
  <c r="U274" i="1"/>
  <c r="U270" i="1"/>
  <c r="U13" i="1"/>
  <c r="U9" i="1"/>
  <c r="AE17" i="1"/>
  <c r="AE14" i="1"/>
  <c r="T22" i="1"/>
  <c r="T18" i="1"/>
  <c r="U26" i="1"/>
  <c r="U23" i="1"/>
  <c r="U38" i="1"/>
  <c r="U35" i="1"/>
  <c r="T58" i="1"/>
  <c r="T55" i="1"/>
  <c r="AE62" i="1"/>
  <c r="AE59" i="1"/>
  <c r="U66" i="1"/>
  <c r="U63" i="1"/>
  <c r="AE74" i="1"/>
  <c r="AE71" i="1"/>
  <c r="T78" i="1"/>
  <c r="T75" i="1"/>
  <c r="T88" i="1"/>
  <c r="T84" i="1"/>
  <c r="U97" i="1"/>
  <c r="U89" i="1"/>
  <c r="AE101" i="1"/>
  <c r="AE98" i="1"/>
  <c r="U110" i="1"/>
  <c r="U106" i="1"/>
  <c r="AE127" i="1"/>
  <c r="AE123" i="1"/>
  <c r="T137" i="1"/>
  <c r="T133" i="1"/>
  <c r="U147" i="1"/>
  <c r="U138" i="1"/>
  <c r="T152" i="1"/>
  <c r="T148" i="1"/>
  <c r="U157" i="1"/>
  <c r="U153" i="1"/>
  <c r="AE167" i="1"/>
  <c r="AE164" i="1"/>
  <c r="T171" i="1"/>
  <c r="T168" i="1"/>
  <c r="AE175" i="1"/>
  <c r="AE172" i="1"/>
  <c r="U179" i="1"/>
  <c r="U176" i="1"/>
  <c r="T188" i="1"/>
  <c r="T185" i="1"/>
  <c r="U201" i="1"/>
  <c r="U193" i="1"/>
  <c r="AE205" i="1"/>
  <c r="AE202" i="1"/>
  <c r="AE209" i="1"/>
  <c r="AE206" i="1"/>
  <c r="T214" i="1"/>
  <c r="T210" i="1"/>
  <c r="U219" i="1"/>
  <c r="U215" i="1"/>
  <c r="AE223" i="1"/>
  <c r="AE220" i="1"/>
  <c r="AE227" i="1"/>
  <c r="AE224" i="1"/>
  <c r="T232" i="1"/>
  <c r="T228" i="1"/>
  <c r="U236" i="1"/>
  <c r="U233" i="1"/>
  <c r="T251" i="1"/>
  <c r="T242" i="1"/>
  <c r="AE259" i="1"/>
  <c r="AE256" i="1"/>
  <c r="T264" i="1"/>
  <c r="T260" i="1"/>
  <c r="U269" i="1"/>
  <c r="U265" i="1"/>
  <c r="AE274" i="1"/>
  <c r="AE270" i="1"/>
  <c r="AE13" i="1"/>
  <c r="AE9" i="1"/>
  <c r="U22" i="1"/>
  <c r="U18" i="1"/>
  <c r="AE26" i="1"/>
  <c r="AE23" i="1"/>
  <c r="T34" i="1"/>
  <c r="T31" i="1"/>
  <c r="AE38" i="1"/>
  <c r="AE35" i="1"/>
  <c r="T54" i="1"/>
  <c r="T50" i="1"/>
  <c r="U58" i="1"/>
  <c r="U55" i="1"/>
  <c r="AE66" i="1"/>
  <c r="AE63" i="1"/>
  <c r="T70" i="1"/>
  <c r="T67" i="1"/>
  <c r="U78" i="1"/>
  <c r="U75" i="1"/>
  <c r="T83" i="1"/>
  <c r="T79" i="1"/>
  <c r="U88" i="1"/>
  <c r="U84" i="1"/>
  <c r="AE97" i="1"/>
  <c r="AE89" i="1"/>
  <c r="T105" i="1"/>
  <c r="T102" i="1"/>
  <c r="AE110" i="1"/>
  <c r="AE106" i="1"/>
  <c r="T132" i="1"/>
  <c r="T128" i="1"/>
  <c r="U137" i="1"/>
  <c r="U133" i="1"/>
  <c r="AE147" i="1"/>
  <c r="AE138" i="1"/>
  <c r="U152" i="1"/>
  <c r="U148" i="1"/>
  <c r="AE157" i="1"/>
  <c r="AE153" i="1"/>
  <c r="U171" i="1"/>
  <c r="U168" i="1"/>
  <c r="AE179" i="1"/>
  <c r="AE176" i="1"/>
  <c r="T184" i="1"/>
  <c r="T180" i="1"/>
  <c r="U188" i="1"/>
  <c r="U185" i="1"/>
  <c r="T192" i="1"/>
  <c r="T189" i="1"/>
  <c r="AE201" i="1"/>
  <c r="AE193" i="1"/>
  <c r="U214" i="1"/>
  <c r="U210" i="1"/>
  <c r="AE219" i="1"/>
  <c r="AE215" i="1"/>
  <c r="U232" i="1"/>
  <c r="U228" i="1"/>
  <c r="AE236" i="1"/>
  <c r="AE233" i="1"/>
  <c r="T241" i="1"/>
  <c r="T237" i="1"/>
  <c r="U251" i="1"/>
  <c r="U242" i="1"/>
  <c r="T255" i="1"/>
  <c r="T252" i="1"/>
  <c r="U264" i="1"/>
  <c r="U260" i="1"/>
  <c r="AE269" i="1"/>
  <c r="AE265" i="1"/>
  <c r="S34" i="1"/>
  <c r="S31" i="1"/>
  <c r="S54" i="1"/>
  <c r="S50" i="1"/>
  <c r="S70" i="1"/>
  <c r="S67" i="1"/>
  <c r="S83" i="1"/>
  <c r="S79" i="1"/>
  <c r="S105" i="1"/>
  <c r="S102" i="1"/>
  <c r="S132" i="1"/>
  <c r="S128" i="1"/>
  <c r="S184" i="1"/>
  <c r="S180" i="1"/>
  <c r="S192" i="1"/>
  <c r="S189" i="1"/>
  <c r="S241" i="1"/>
  <c r="S237" i="1"/>
  <c r="S255" i="1"/>
  <c r="S252" i="1"/>
  <c r="S17" i="1"/>
  <c r="S14" i="1"/>
  <c r="S62" i="1"/>
  <c r="S59" i="1"/>
  <c r="S74" i="1"/>
  <c r="S71" i="1"/>
  <c r="S101" i="1"/>
  <c r="S98" i="1"/>
  <c r="S127" i="1"/>
  <c r="S123" i="1"/>
  <c r="S167" i="1"/>
  <c r="S164" i="1"/>
  <c r="S175" i="1"/>
  <c r="S172" i="1"/>
  <c r="S205" i="1"/>
  <c r="S202" i="1"/>
  <c r="S209" i="1"/>
  <c r="S206" i="1"/>
  <c r="S223" i="1"/>
  <c r="S220" i="1"/>
  <c r="S227" i="1"/>
  <c r="S224" i="1"/>
  <c r="S259" i="1"/>
  <c r="S256" i="1"/>
  <c r="S274" i="1"/>
  <c r="S270" i="1"/>
  <c r="S13" i="1"/>
  <c r="S9" i="1"/>
  <c r="S26" i="1"/>
  <c r="S23" i="1"/>
  <c r="S38" i="1"/>
  <c r="S35" i="1"/>
  <c r="S66" i="1"/>
  <c r="S63" i="1"/>
  <c r="S97" i="1"/>
  <c r="S89" i="1"/>
  <c r="S110" i="1"/>
  <c r="S106" i="1"/>
  <c r="S147" i="1"/>
  <c r="S138" i="1"/>
  <c r="S157" i="1"/>
  <c r="S153" i="1"/>
  <c r="S179" i="1"/>
  <c r="S176" i="1"/>
  <c r="S201" i="1"/>
  <c r="S193" i="1"/>
  <c r="S219" i="1"/>
  <c r="S215" i="1"/>
  <c r="S236" i="1"/>
  <c r="S233" i="1"/>
  <c r="S269" i="1"/>
  <c r="S265" i="1"/>
  <c r="S22" i="1"/>
  <c r="S18" i="1"/>
  <c r="S58" i="1"/>
  <c r="S55" i="1"/>
  <c r="S78" i="1"/>
  <c r="S75" i="1"/>
  <c r="S88" i="1"/>
  <c r="S84" i="1"/>
  <c r="S137" i="1"/>
  <c r="S133" i="1"/>
  <c r="S152" i="1"/>
  <c r="S148" i="1"/>
  <c r="S171" i="1"/>
  <c r="S168" i="1"/>
  <c r="S188" i="1"/>
  <c r="S185" i="1"/>
  <c r="S214" i="1"/>
  <c r="S210" i="1"/>
  <c r="S232" i="1"/>
  <c r="S228" i="1"/>
  <c r="S251" i="1"/>
  <c r="S242" i="1"/>
  <c r="S264" i="1"/>
  <c r="S260" i="1"/>
  <c r="R13" i="1"/>
  <c r="R9" i="1"/>
  <c r="R17" i="1"/>
  <c r="R14" i="1"/>
  <c r="R62" i="1"/>
  <c r="R59" i="1"/>
  <c r="R74" i="1"/>
  <c r="R71" i="1"/>
  <c r="R101" i="1"/>
  <c r="R98" i="1"/>
  <c r="R127" i="1"/>
  <c r="R123" i="1"/>
  <c r="R167" i="1"/>
  <c r="R164" i="1"/>
  <c r="R175" i="1"/>
  <c r="R172" i="1"/>
  <c r="R205" i="1"/>
  <c r="R202" i="1"/>
  <c r="R209" i="1"/>
  <c r="R206" i="1"/>
  <c r="R223" i="1"/>
  <c r="R220" i="1"/>
  <c r="R227" i="1"/>
  <c r="R224" i="1"/>
  <c r="R259" i="1"/>
  <c r="R256" i="1"/>
  <c r="R274" i="1"/>
  <c r="R270" i="1"/>
  <c r="R26" i="1"/>
  <c r="R23" i="1"/>
  <c r="R38" i="1"/>
  <c r="R35" i="1"/>
  <c r="R66" i="1"/>
  <c r="R63" i="1"/>
  <c r="R97" i="1"/>
  <c r="R89" i="1"/>
  <c r="R110" i="1"/>
  <c r="R106" i="1"/>
  <c r="R147" i="1"/>
  <c r="R138" i="1"/>
  <c r="R157" i="1"/>
  <c r="R153" i="1"/>
  <c r="R179" i="1"/>
  <c r="R176" i="1"/>
  <c r="R201" i="1"/>
  <c r="R193" i="1"/>
  <c r="R219" i="1"/>
  <c r="R215" i="1"/>
  <c r="R236" i="1"/>
  <c r="R233" i="1"/>
  <c r="R269" i="1"/>
  <c r="R265" i="1"/>
  <c r="R22" i="1"/>
  <c r="R18" i="1"/>
  <c r="R58" i="1"/>
  <c r="R55" i="1"/>
  <c r="R78" i="1"/>
  <c r="R75" i="1"/>
  <c r="R88" i="1"/>
  <c r="R84" i="1"/>
  <c r="R137" i="1"/>
  <c r="R133" i="1"/>
  <c r="R152" i="1"/>
  <c r="R148" i="1"/>
  <c r="R171" i="1"/>
  <c r="R168" i="1"/>
  <c r="R188" i="1"/>
  <c r="R185" i="1"/>
  <c r="R214" i="1"/>
  <c r="R210" i="1"/>
  <c r="R232" i="1"/>
  <c r="R228" i="1"/>
  <c r="R251" i="1"/>
  <c r="R242" i="1"/>
  <c r="R264" i="1"/>
  <c r="R34" i="1"/>
  <c r="R31" i="1"/>
  <c r="R54" i="1"/>
  <c r="R50" i="1"/>
  <c r="R70" i="1"/>
  <c r="R67" i="1"/>
  <c r="R83" i="1"/>
  <c r="R79" i="1"/>
  <c r="R105" i="1"/>
  <c r="R102" i="1"/>
  <c r="R132" i="1"/>
  <c r="R128" i="1"/>
  <c r="R184" i="1"/>
  <c r="R180" i="1"/>
  <c r="R192" i="1"/>
  <c r="R189" i="1"/>
  <c r="R241" i="1"/>
  <c r="R237" i="1"/>
  <c r="R255" i="1"/>
  <c r="R252" i="1"/>
  <c r="AO34" i="1"/>
  <c r="AO31" i="1"/>
  <c r="AO54" i="1"/>
  <c r="AO50" i="1"/>
  <c r="AO70" i="1"/>
  <c r="AO67" i="1"/>
  <c r="AO83" i="1"/>
  <c r="AO79" i="1"/>
  <c r="AO105" i="1"/>
  <c r="AO102" i="1"/>
  <c r="AO132" i="1"/>
  <c r="AO128" i="1"/>
  <c r="AO184" i="1"/>
  <c r="AO180" i="1"/>
  <c r="AO192" i="1"/>
  <c r="AO189" i="1"/>
  <c r="AO214" i="1"/>
  <c r="AO210" i="1"/>
  <c r="AO236" i="1"/>
  <c r="AO233" i="1"/>
  <c r="AO269" i="1"/>
  <c r="AO265" i="1"/>
  <c r="AO17" i="1"/>
  <c r="AO14" i="1"/>
  <c r="AO62" i="1"/>
  <c r="AO59" i="1"/>
  <c r="AO74" i="1"/>
  <c r="AO71" i="1"/>
  <c r="AO101" i="1"/>
  <c r="AO98" i="1"/>
  <c r="AO127" i="1"/>
  <c r="AO123" i="1"/>
  <c r="AO167" i="1"/>
  <c r="AO164" i="1"/>
  <c r="AO175" i="1"/>
  <c r="AO172" i="1"/>
  <c r="AO205" i="1"/>
  <c r="AO232" i="1"/>
  <c r="AO228" i="1"/>
  <c r="AO251" i="1"/>
  <c r="AO242" i="1"/>
  <c r="AO264" i="1"/>
  <c r="AO260" i="1"/>
  <c r="AO13" i="1"/>
  <c r="AO9" i="1"/>
  <c r="AO26" i="1"/>
  <c r="AO23" i="1"/>
  <c r="AO38" i="1"/>
  <c r="AO35" i="1"/>
  <c r="AO66" i="1"/>
  <c r="AO63" i="1"/>
  <c r="AO97" i="1"/>
  <c r="AO89" i="1"/>
  <c r="AO110" i="1"/>
  <c r="AO106" i="1"/>
  <c r="AO147" i="1"/>
  <c r="AO138" i="1"/>
  <c r="AO157" i="1"/>
  <c r="AO153" i="1"/>
  <c r="AO179" i="1"/>
  <c r="AO176" i="1"/>
  <c r="AO201" i="1"/>
  <c r="AO193" i="1"/>
  <c r="AO209" i="1"/>
  <c r="AO206" i="1"/>
  <c r="AO223" i="1"/>
  <c r="AO241" i="1"/>
  <c r="AO237" i="1"/>
  <c r="AO255" i="1"/>
  <c r="AO252" i="1"/>
  <c r="AO22" i="1"/>
  <c r="AO18" i="1"/>
  <c r="AO58" i="1"/>
  <c r="AO55" i="1"/>
  <c r="AO78" i="1"/>
  <c r="AO75" i="1"/>
  <c r="AO88" i="1"/>
  <c r="AO84" i="1"/>
  <c r="AO137" i="1"/>
  <c r="AO133" i="1"/>
  <c r="AO152" i="1"/>
  <c r="AO148" i="1"/>
  <c r="AO171" i="1"/>
  <c r="AO168" i="1"/>
  <c r="AO188" i="1"/>
  <c r="AO185" i="1"/>
  <c r="AO219" i="1"/>
  <c r="AO215" i="1"/>
  <c r="AO227" i="1"/>
  <c r="AO224" i="1"/>
  <c r="AO259" i="1"/>
  <c r="AO256" i="1"/>
  <c r="AO274" i="1"/>
  <c r="AO270" i="1"/>
  <c r="AM17" i="1"/>
  <c r="AM14" i="1"/>
  <c r="AM62" i="1"/>
  <c r="AM59" i="1"/>
  <c r="AM74" i="1"/>
  <c r="AM71" i="1"/>
  <c r="AM101" i="1"/>
  <c r="AM98" i="1"/>
  <c r="AM127" i="1"/>
  <c r="AM123" i="1"/>
  <c r="AM167" i="1"/>
  <c r="AM164" i="1"/>
  <c r="AM175" i="1"/>
  <c r="AM172" i="1"/>
  <c r="AM205" i="1"/>
  <c r="AM202" i="1"/>
  <c r="AM232" i="1"/>
  <c r="AM228" i="1"/>
  <c r="AM251" i="1"/>
  <c r="AM242" i="1"/>
  <c r="AM264" i="1"/>
  <c r="AM260" i="1"/>
  <c r="AM13" i="1"/>
  <c r="AM9" i="1"/>
  <c r="AM26" i="1"/>
  <c r="AM23" i="1"/>
  <c r="AM38" i="1"/>
  <c r="AM35" i="1"/>
  <c r="AM66" i="1"/>
  <c r="AM63" i="1"/>
  <c r="AM97" i="1"/>
  <c r="AM89" i="1"/>
  <c r="AM110" i="1"/>
  <c r="AM106" i="1"/>
  <c r="AM147" i="1"/>
  <c r="AM138" i="1"/>
  <c r="AM157" i="1"/>
  <c r="AM153" i="1"/>
  <c r="AM179" i="1"/>
  <c r="AM176" i="1"/>
  <c r="AM201" i="1"/>
  <c r="AM193" i="1"/>
  <c r="AM209" i="1"/>
  <c r="AM206" i="1"/>
  <c r="AM223" i="1"/>
  <c r="AM220" i="1"/>
  <c r="AM241" i="1"/>
  <c r="AM237" i="1"/>
  <c r="AM255" i="1"/>
  <c r="AM252" i="1"/>
  <c r="AM22" i="1"/>
  <c r="AM18" i="1"/>
  <c r="AM58" i="1"/>
  <c r="AM55" i="1"/>
  <c r="AM78" i="1"/>
  <c r="AM75" i="1"/>
  <c r="AM88" i="1"/>
  <c r="AM84" i="1"/>
  <c r="AM137" i="1"/>
  <c r="AM133" i="1"/>
  <c r="AM152" i="1"/>
  <c r="AM148" i="1"/>
  <c r="AM171" i="1"/>
  <c r="AM168" i="1"/>
  <c r="AM188" i="1"/>
  <c r="AM185" i="1"/>
  <c r="AM219" i="1"/>
  <c r="AM215" i="1"/>
  <c r="AM227" i="1"/>
  <c r="AM224" i="1"/>
  <c r="AM259" i="1"/>
  <c r="AM256" i="1"/>
  <c r="AM274" i="1"/>
  <c r="AM270" i="1"/>
  <c r="AM34" i="1"/>
  <c r="AM31" i="1"/>
  <c r="AM54" i="1"/>
  <c r="AM50" i="1"/>
  <c r="AM70" i="1"/>
  <c r="AM67" i="1"/>
  <c r="AM83" i="1"/>
  <c r="AM79" i="1"/>
  <c r="AM105" i="1"/>
  <c r="AM102" i="1"/>
  <c r="AM132" i="1"/>
  <c r="AM128" i="1"/>
  <c r="AM184" i="1"/>
  <c r="AM180" i="1"/>
  <c r="AM192" i="1"/>
  <c r="AM189" i="1"/>
  <c r="AM214" i="1"/>
  <c r="AM210" i="1"/>
  <c r="AM236" i="1"/>
  <c r="AM233" i="1"/>
  <c r="AM269" i="1"/>
  <c r="AM265" i="1"/>
  <c r="AN22" i="1"/>
  <c r="AN18" i="1"/>
  <c r="AN58" i="1"/>
  <c r="AN55" i="1"/>
  <c r="AN78" i="1"/>
  <c r="AN75" i="1"/>
  <c r="AN88" i="1"/>
  <c r="AN84" i="1"/>
  <c r="AN137" i="1"/>
  <c r="AN133" i="1"/>
  <c r="AN152" i="1"/>
  <c r="AN148" i="1"/>
  <c r="AN171" i="1"/>
  <c r="AN168" i="1"/>
  <c r="AN188" i="1"/>
  <c r="AN185" i="1"/>
  <c r="AN219" i="1"/>
  <c r="AN215" i="1"/>
  <c r="AN227" i="1"/>
  <c r="AN224" i="1"/>
  <c r="AN259" i="1"/>
  <c r="AN256" i="1"/>
  <c r="AN274" i="1"/>
  <c r="AN270" i="1"/>
  <c r="AN34" i="1"/>
  <c r="AN31" i="1"/>
  <c r="AN54" i="1"/>
  <c r="AN50" i="1"/>
  <c r="AN70" i="1"/>
  <c r="AN67" i="1"/>
  <c r="AN83" i="1"/>
  <c r="AN79" i="1"/>
  <c r="AN105" i="1"/>
  <c r="AN102" i="1"/>
  <c r="AN132" i="1"/>
  <c r="AN128" i="1"/>
  <c r="AN184" i="1"/>
  <c r="AN180" i="1"/>
  <c r="AN192" i="1"/>
  <c r="AN189" i="1"/>
  <c r="AN214" i="1"/>
  <c r="AN210" i="1"/>
  <c r="AN236" i="1"/>
  <c r="AN233" i="1"/>
  <c r="AN269" i="1"/>
  <c r="AN265" i="1"/>
  <c r="AN17" i="1"/>
  <c r="AN14" i="1"/>
  <c r="AN62" i="1"/>
  <c r="AN59" i="1"/>
  <c r="AN74" i="1"/>
  <c r="AN71" i="1"/>
  <c r="AN101" i="1"/>
  <c r="AN98" i="1"/>
  <c r="AN127" i="1"/>
  <c r="AN123" i="1"/>
  <c r="AN167" i="1"/>
  <c r="AN164" i="1"/>
  <c r="AN175" i="1"/>
  <c r="AN172" i="1"/>
  <c r="AN205" i="1"/>
  <c r="AN202" i="1"/>
  <c r="AN232" i="1"/>
  <c r="AN228" i="1"/>
  <c r="AN251" i="1"/>
  <c r="AN242" i="1"/>
  <c r="AN264" i="1"/>
  <c r="AN260" i="1"/>
  <c r="AN13" i="1"/>
  <c r="AN9" i="1"/>
  <c r="AN26" i="1"/>
  <c r="AN23" i="1"/>
  <c r="AN38" i="1"/>
  <c r="AN35" i="1"/>
  <c r="AN66" i="1"/>
  <c r="AN63" i="1"/>
  <c r="AN97" i="1"/>
  <c r="AN89" i="1"/>
  <c r="AN110" i="1"/>
  <c r="AN106" i="1"/>
  <c r="AN147" i="1"/>
  <c r="AN138" i="1"/>
  <c r="AN157" i="1"/>
  <c r="AN153" i="1"/>
  <c r="AN179" i="1"/>
  <c r="AN176" i="1"/>
  <c r="AN201" i="1"/>
  <c r="AN193" i="1"/>
  <c r="AN209" i="1"/>
  <c r="AN206" i="1"/>
  <c r="AN223" i="1"/>
  <c r="AN220" i="1"/>
  <c r="AN241" i="1"/>
  <c r="AN237" i="1"/>
  <c r="AN255" i="1"/>
  <c r="AN252" i="1"/>
  <c r="AL34" i="1"/>
  <c r="AL31" i="1"/>
  <c r="AL54" i="1"/>
  <c r="AL50" i="1"/>
  <c r="AL70" i="1"/>
  <c r="AL67" i="1"/>
  <c r="AL83" i="1"/>
  <c r="AL79" i="1"/>
  <c r="AL105" i="1"/>
  <c r="AL102" i="1"/>
  <c r="AL132" i="1"/>
  <c r="AL128" i="1"/>
  <c r="AL184" i="1"/>
  <c r="AL180" i="1"/>
  <c r="AL192" i="1"/>
  <c r="AL189" i="1"/>
  <c r="AL214" i="1"/>
  <c r="AL210" i="1"/>
  <c r="AL236" i="1"/>
  <c r="AL233" i="1"/>
  <c r="AL269" i="1"/>
  <c r="AL265" i="1"/>
  <c r="AL22" i="1"/>
  <c r="AL18" i="1"/>
  <c r="AL17" i="1"/>
  <c r="AL14" i="1"/>
  <c r="AL62" i="1"/>
  <c r="AL59" i="1"/>
  <c r="AL74" i="1"/>
  <c r="AL71" i="1"/>
  <c r="AL101" i="1"/>
  <c r="AL98" i="1"/>
  <c r="AL127" i="1"/>
  <c r="AL123" i="1"/>
  <c r="AL167" i="1"/>
  <c r="AL164" i="1"/>
  <c r="AL175" i="1"/>
  <c r="AL172" i="1"/>
  <c r="AL205" i="1"/>
  <c r="AL202" i="1"/>
  <c r="AL232" i="1"/>
  <c r="AL228" i="1"/>
  <c r="AL251" i="1"/>
  <c r="AL242" i="1"/>
  <c r="AL264" i="1"/>
  <c r="AL260" i="1"/>
  <c r="AL13" i="1"/>
  <c r="AL9" i="1"/>
  <c r="AL26" i="1"/>
  <c r="AL23" i="1"/>
  <c r="AL38" i="1"/>
  <c r="AL35" i="1"/>
  <c r="AL66" i="1"/>
  <c r="AL63" i="1"/>
  <c r="AL97" i="1"/>
  <c r="AL89" i="1"/>
  <c r="AL110" i="1"/>
  <c r="AL106" i="1"/>
  <c r="AL147" i="1"/>
  <c r="AL138" i="1"/>
  <c r="AL157" i="1"/>
  <c r="AL153" i="1"/>
  <c r="AL179" i="1"/>
  <c r="AL176" i="1"/>
  <c r="AL201" i="1"/>
  <c r="AL193" i="1"/>
  <c r="AL209" i="1"/>
  <c r="AL206" i="1"/>
  <c r="AL223" i="1"/>
  <c r="AL220" i="1"/>
  <c r="AL241" i="1"/>
  <c r="AL237" i="1"/>
  <c r="AL255" i="1"/>
  <c r="AL252" i="1"/>
  <c r="AL58" i="1"/>
  <c r="AL55" i="1"/>
  <c r="AL78" i="1"/>
  <c r="AL75" i="1"/>
  <c r="AL88" i="1"/>
  <c r="AL84" i="1"/>
  <c r="AL137" i="1"/>
  <c r="AL133" i="1"/>
  <c r="AL152" i="1"/>
  <c r="AL148" i="1"/>
  <c r="AL171" i="1"/>
  <c r="AL168" i="1"/>
  <c r="AL188" i="1"/>
  <c r="AL185" i="1"/>
  <c r="AL219" i="1"/>
  <c r="AL215" i="1"/>
  <c r="AL227" i="1"/>
  <c r="AL224" i="1"/>
  <c r="AL259" i="1"/>
  <c r="AL256" i="1"/>
  <c r="AL274" i="1"/>
  <c r="AL270" i="1"/>
  <c r="AK34" i="1"/>
  <c r="AK31" i="1"/>
  <c r="AK54" i="1"/>
  <c r="AK50" i="1"/>
  <c r="AK70" i="1"/>
  <c r="AK67" i="1"/>
  <c r="AK83" i="1"/>
  <c r="AK79" i="1"/>
  <c r="AK105" i="1"/>
  <c r="AK102" i="1"/>
  <c r="AK132" i="1"/>
  <c r="AK128" i="1"/>
  <c r="AK184" i="1"/>
  <c r="AK180" i="1"/>
  <c r="AK192" i="1"/>
  <c r="AK189" i="1"/>
  <c r="AK214" i="1"/>
  <c r="AK210" i="1"/>
  <c r="AK236" i="1"/>
  <c r="AK233" i="1"/>
  <c r="AK269" i="1"/>
  <c r="AK265" i="1"/>
  <c r="AK17" i="1"/>
  <c r="AK14" i="1"/>
  <c r="AK62" i="1"/>
  <c r="AK59" i="1"/>
  <c r="AK74" i="1"/>
  <c r="AK71" i="1"/>
  <c r="AK101" i="1"/>
  <c r="AK98" i="1"/>
  <c r="AK127" i="1"/>
  <c r="AK123" i="1"/>
  <c r="AK167" i="1"/>
  <c r="AK164" i="1"/>
  <c r="AK175" i="1"/>
  <c r="AK172" i="1"/>
  <c r="AK205" i="1"/>
  <c r="AK202" i="1"/>
  <c r="AK232" i="1"/>
  <c r="AK228" i="1"/>
  <c r="AK251" i="1"/>
  <c r="AK242" i="1"/>
  <c r="AK264" i="1"/>
  <c r="AK260" i="1"/>
  <c r="AK13" i="1"/>
  <c r="AK9" i="1"/>
  <c r="AK26" i="1"/>
  <c r="AK23" i="1"/>
  <c r="AK38" i="1"/>
  <c r="AK35" i="1"/>
  <c r="AK66" i="1"/>
  <c r="AK63" i="1"/>
  <c r="AK97" i="1"/>
  <c r="AK89" i="1"/>
  <c r="AK110" i="1"/>
  <c r="AK106" i="1"/>
  <c r="AK147" i="1"/>
  <c r="AK138" i="1"/>
  <c r="AK157" i="1"/>
  <c r="AK153" i="1"/>
  <c r="AK179" i="1"/>
  <c r="AK176" i="1"/>
  <c r="AK201" i="1"/>
  <c r="AK193" i="1"/>
  <c r="AK209" i="1"/>
  <c r="AK206" i="1"/>
  <c r="AK223" i="1"/>
  <c r="AK220" i="1"/>
  <c r="AK241" i="1"/>
  <c r="AK237" i="1"/>
  <c r="AK255" i="1"/>
  <c r="AK252" i="1"/>
  <c r="AK22" i="1"/>
  <c r="AK18" i="1"/>
  <c r="AK58" i="1"/>
  <c r="AK55" i="1"/>
  <c r="AK78" i="1"/>
  <c r="AK75" i="1"/>
  <c r="AK88" i="1"/>
  <c r="AK84" i="1"/>
  <c r="AK137" i="1"/>
  <c r="AK133" i="1"/>
  <c r="AK152" i="1"/>
  <c r="AK148" i="1"/>
  <c r="AK171" i="1"/>
  <c r="AK168" i="1"/>
  <c r="AK188" i="1"/>
  <c r="AK185" i="1"/>
  <c r="AK219" i="1"/>
  <c r="AK215" i="1"/>
  <c r="AK227" i="1"/>
  <c r="AK224" i="1"/>
  <c r="AK259" i="1"/>
  <c r="AK256" i="1"/>
  <c r="AK274" i="1"/>
  <c r="AK270" i="1"/>
  <c r="AJ34" i="1"/>
  <c r="AJ31" i="1"/>
  <c r="AJ54" i="1"/>
  <c r="AJ50" i="1"/>
  <c r="AJ70" i="1"/>
  <c r="AJ67" i="1"/>
  <c r="AJ83" i="1"/>
  <c r="AJ79" i="1"/>
  <c r="AJ105" i="1"/>
  <c r="AJ102" i="1"/>
  <c r="AJ132" i="1"/>
  <c r="AJ128" i="1"/>
  <c r="AJ184" i="1"/>
  <c r="AJ180" i="1"/>
  <c r="AJ192" i="1"/>
  <c r="AJ189" i="1"/>
  <c r="AJ214" i="1"/>
  <c r="AJ210" i="1"/>
  <c r="AJ236" i="1"/>
  <c r="AJ233" i="1"/>
  <c r="AJ269" i="1"/>
  <c r="AJ265" i="1"/>
  <c r="AJ17" i="1"/>
  <c r="AJ14" i="1"/>
  <c r="AJ62" i="1"/>
  <c r="AJ59" i="1"/>
  <c r="AJ74" i="1"/>
  <c r="AJ71" i="1"/>
  <c r="AJ101" i="1"/>
  <c r="AJ98" i="1"/>
  <c r="AJ127" i="1"/>
  <c r="AJ123" i="1"/>
  <c r="AJ167" i="1"/>
  <c r="AJ164" i="1"/>
  <c r="AJ175" i="1"/>
  <c r="AJ172" i="1"/>
  <c r="AJ205" i="1"/>
  <c r="AJ202" i="1"/>
  <c r="AJ232" i="1"/>
  <c r="AJ228" i="1"/>
  <c r="AJ251" i="1"/>
  <c r="AJ242" i="1"/>
  <c r="AJ264" i="1"/>
  <c r="AJ260" i="1"/>
  <c r="AJ13" i="1"/>
  <c r="AJ9" i="1"/>
  <c r="AJ26" i="1"/>
  <c r="AJ23" i="1"/>
  <c r="AJ38" i="1"/>
  <c r="AJ35" i="1"/>
  <c r="AJ66" i="1"/>
  <c r="AJ63" i="1"/>
  <c r="AJ97" i="1"/>
  <c r="AJ89" i="1"/>
  <c r="AJ110" i="1"/>
  <c r="AJ106" i="1"/>
  <c r="AJ147" i="1"/>
  <c r="AJ138" i="1"/>
  <c r="AJ157" i="1"/>
  <c r="AJ153" i="1"/>
  <c r="AJ179" i="1"/>
  <c r="AJ176" i="1"/>
  <c r="AJ201" i="1"/>
  <c r="AJ193" i="1"/>
  <c r="AJ209" i="1"/>
  <c r="AJ206" i="1"/>
  <c r="AJ223" i="1"/>
  <c r="AJ220" i="1"/>
  <c r="AJ241" i="1"/>
  <c r="AJ237" i="1"/>
  <c r="AJ255" i="1"/>
  <c r="AJ252" i="1"/>
  <c r="AP260" i="1"/>
  <c r="AJ22" i="1"/>
  <c r="AJ18" i="1"/>
  <c r="AJ58" i="1"/>
  <c r="AJ55" i="1"/>
  <c r="AJ78" i="1"/>
  <c r="AJ75" i="1"/>
  <c r="AJ88" i="1"/>
  <c r="AJ84" i="1"/>
  <c r="AJ137" i="1"/>
  <c r="AJ133" i="1"/>
  <c r="AJ152" i="1"/>
  <c r="AJ148" i="1"/>
  <c r="AJ171" i="1"/>
  <c r="AJ168" i="1"/>
  <c r="AJ188" i="1"/>
  <c r="AJ185" i="1"/>
  <c r="AJ219" i="1"/>
  <c r="AJ215" i="1"/>
  <c r="AJ227" i="1"/>
  <c r="AJ224" i="1"/>
  <c r="AJ259" i="1"/>
  <c r="AJ256" i="1"/>
  <c r="AJ274" i="1"/>
  <c r="AJ270" i="1"/>
  <c r="AI13" i="1"/>
  <c r="AI9" i="1"/>
  <c r="AI26" i="1"/>
  <c r="AI23" i="1"/>
  <c r="AI38" i="1"/>
  <c r="AI35" i="1"/>
  <c r="AI66" i="1"/>
  <c r="AI63" i="1"/>
  <c r="AI97" i="1"/>
  <c r="AI89" i="1"/>
  <c r="AI110" i="1"/>
  <c r="AI106" i="1"/>
  <c r="AI147" i="1"/>
  <c r="AI138" i="1"/>
  <c r="AI157" i="1"/>
  <c r="AI153" i="1"/>
  <c r="AI179" i="1"/>
  <c r="AI176" i="1"/>
  <c r="AI201" i="1"/>
  <c r="AI193" i="1"/>
  <c r="AI209" i="1"/>
  <c r="AI206" i="1"/>
  <c r="AI223" i="1"/>
  <c r="AI220" i="1"/>
  <c r="AI241" i="1"/>
  <c r="AI237" i="1"/>
  <c r="AI255" i="1"/>
  <c r="AI252" i="1"/>
  <c r="AI22" i="1"/>
  <c r="AI18" i="1"/>
  <c r="AI58" i="1"/>
  <c r="AI55" i="1"/>
  <c r="AI78" i="1"/>
  <c r="AI75" i="1"/>
  <c r="AI88" i="1"/>
  <c r="AI84" i="1"/>
  <c r="AI137" i="1"/>
  <c r="AI133" i="1"/>
  <c r="AI152" i="1"/>
  <c r="AI148" i="1"/>
  <c r="AI171" i="1"/>
  <c r="AI168" i="1"/>
  <c r="AI188" i="1"/>
  <c r="AI185" i="1"/>
  <c r="AI219" i="1"/>
  <c r="AI215" i="1"/>
  <c r="AI227" i="1"/>
  <c r="AI224" i="1"/>
  <c r="AI259" i="1"/>
  <c r="AI256" i="1"/>
  <c r="AI274" i="1"/>
  <c r="AI270" i="1"/>
  <c r="AI34" i="1"/>
  <c r="AI31" i="1"/>
  <c r="AI54" i="1"/>
  <c r="AI50" i="1"/>
  <c r="AI70" i="1"/>
  <c r="AI67" i="1"/>
  <c r="AI83" i="1"/>
  <c r="AI79" i="1"/>
  <c r="AI105" i="1"/>
  <c r="AI102" i="1"/>
  <c r="AI132" i="1"/>
  <c r="AI128" i="1"/>
  <c r="AI184" i="1"/>
  <c r="AI180" i="1"/>
  <c r="AI192" i="1"/>
  <c r="AI189" i="1"/>
  <c r="AI214" i="1"/>
  <c r="AI210" i="1"/>
  <c r="AI236" i="1"/>
  <c r="AI233" i="1"/>
  <c r="AI269" i="1"/>
  <c r="AI265" i="1"/>
  <c r="AI17" i="1"/>
  <c r="AI14" i="1"/>
  <c r="AI62" i="1"/>
  <c r="AI59" i="1"/>
  <c r="AI74" i="1"/>
  <c r="AI71" i="1"/>
  <c r="AI101" i="1"/>
  <c r="AI98" i="1"/>
  <c r="AI127" i="1"/>
  <c r="AI123" i="1"/>
  <c r="AI167" i="1"/>
  <c r="AI164" i="1"/>
  <c r="AI175" i="1"/>
  <c r="AI172" i="1"/>
  <c r="AI205" i="1"/>
  <c r="AI202" i="1"/>
  <c r="AI232" i="1"/>
  <c r="AI228" i="1"/>
  <c r="AI251" i="1"/>
  <c r="AI242" i="1"/>
  <c r="AI264" i="1"/>
  <c r="AI260" i="1"/>
  <c r="AH17" i="1"/>
  <c r="AH14" i="1"/>
  <c r="AH62" i="1"/>
  <c r="AH59" i="1"/>
  <c r="AH74" i="1"/>
  <c r="AH71" i="1"/>
  <c r="AH101" i="1"/>
  <c r="AH98" i="1"/>
  <c r="AH127" i="1"/>
  <c r="AH123" i="1"/>
  <c r="AH167" i="1"/>
  <c r="AH164" i="1"/>
  <c r="AH175" i="1"/>
  <c r="AH172" i="1"/>
  <c r="AH205" i="1"/>
  <c r="AH202" i="1"/>
  <c r="AH232" i="1"/>
  <c r="AH228" i="1"/>
  <c r="AH251" i="1"/>
  <c r="AH242" i="1"/>
  <c r="AH264" i="1"/>
  <c r="AH260" i="1"/>
  <c r="AH13" i="1"/>
  <c r="AH9" i="1"/>
  <c r="AH26" i="1"/>
  <c r="AH23" i="1"/>
  <c r="AH38" i="1"/>
  <c r="AH35" i="1"/>
  <c r="AH66" i="1"/>
  <c r="AH63" i="1"/>
  <c r="AH97" i="1"/>
  <c r="AH89" i="1"/>
  <c r="AH110" i="1"/>
  <c r="AH106" i="1"/>
  <c r="AH147" i="1"/>
  <c r="AH138" i="1"/>
  <c r="AH157" i="1"/>
  <c r="AH153" i="1"/>
  <c r="AH179" i="1"/>
  <c r="AH176" i="1"/>
  <c r="AH201" i="1"/>
  <c r="AH193" i="1"/>
  <c r="AH209" i="1"/>
  <c r="AH206" i="1"/>
  <c r="AH223" i="1"/>
  <c r="AH220" i="1"/>
  <c r="AH241" i="1"/>
  <c r="AH237" i="1"/>
  <c r="AH255" i="1"/>
  <c r="AH252" i="1"/>
  <c r="AP256" i="1"/>
  <c r="AP272" i="1"/>
  <c r="AH22" i="1"/>
  <c r="AH18" i="1"/>
  <c r="AH58" i="1"/>
  <c r="AH55" i="1"/>
  <c r="AH78" i="1"/>
  <c r="AH75" i="1"/>
  <c r="AH88" i="1"/>
  <c r="AH84" i="1"/>
  <c r="AH137" i="1"/>
  <c r="AH133" i="1"/>
  <c r="AH152" i="1"/>
  <c r="AH148" i="1"/>
  <c r="AH171" i="1"/>
  <c r="AH168" i="1"/>
  <c r="AH188" i="1"/>
  <c r="AH185" i="1"/>
  <c r="AH219" i="1"/>
  <c r="AH215" i="1"/>
  <c r="AH227" i="1"/>
  <c r="AH224" i="1"/>
  <c r="AH259" i="1"/>
  <c r="AH256" i="1"/>
  <c r="AH274" i="1"/>
  <c r="AH270" i="1"/>
  <c r="AH34" i="1"/>
  <c r="AH31" i="1"/>
  <c r="AH54" i="1"/>
  <c r="AH50" i="1"/>
  <c r="AH70" i="1"/>
  <c r="AH67" i="1"/>
  <c r="AH83" i="1"/>
  <c r="AH79" i="1"/>
  <c r="AH105" i="1"/>
  <c r="AH102" i="1"/>
  <c r="AH132" i="1"/>
  <c r="AH128" i="1"/>
  <c r="AH184" i="1"/>
  <c r="AH180" i="1"/>
  <c r="AH192" i="1"/>
  <c r="AH189" i="1"/>
  <c r="AH214" i="1"/>
  <c r="AH210" i="1"/>
  <c r="AH236" i="1"/>
  <c r="AH233" i="1"/>
  <c r="AH269" i="1"/>
  <c r="AH265" i="1"/>
  <c r="AG34" i="1"/>
  <c r="AG31" i="1"/>
  <c r="AG54" i="1"/>
  <c r="AG50" i="1"/>
  <c r="AG70" i="1"/>
  <c r="AG67" i="1"/>
  <c r="AG83" i="1"/>
  <c r="AG79" i="1"/>
  <c r="AG105" i="1"/>
  <c r="AG102" i="1"/>
  <c r="AG132" i="1"/>
  <c r="AG128" i="1"/>
  <c r="AG188" i="1"/>
  <c r="AG185" i="1"/>
  <c r="AG209" i="1"/>
  <c r="AG206" i="1"/>
  <c r="AG223" i="1"/>
  <c r="AG220" i="1"/>
  <c r="AG241" i="1"/>
  <c r="AG237" i="1"/>
  <c r="AP252" i="1"/>
  <c r="AG255" i="1"/>
  <c r="AG252" i="1"/>
  <c r="AG17" i="1"/>
  <c r="AG14" i="1"/>
  <c r="AG62" i="1"/>
  <c r="AG59" i="1"/>
  <c r="AG74" i="1"/>
  <c r="AG71" i="1"/>
  <c r="AG101" i="1"/>
  <c r="AG98" i="1"/>
  <c r="AG127" i="1"/>
  <c r="AG123" i="1"/>
  <c r="AG167" i="1"/>
  <c r="AG164" i="1"/>
  <c r="AG175" i="1"/>
  <c r="AG184" i="1"/>
  <c r="AG180" i="1"/>
  <c r="AG192" i="1"/>
  <c r="AG189" i="1"/>
  <c r="AG219" i="1"/>
  <c r="AG215" i="1"/>
  <c r="AG227" i="1"/>
  <c r="AG224" i="1"/>
  <c r="AG259" i="1"/>
  <c r="AG256" i="1"/>
  <c r="AG274" i="1"/>
  <c r="AG270" i="1"/>
  <c r="AG13" i="1"/>
  <c r="AG9" i="1"/>
  <c r="AG26" i="1"/>
  <c r="AG23" i="1"/>
  <c r="AG38" i="1"/>
  <c r="AG35" i="1"/>
  <c r="AG66" i="1"/>
  <c r="AG63" i="1"/>
  <c r="AG97" i="1"/>
  <c r="AG89" i="1"/>
  <c r="AG110" i="1"/>
  <c r="AG106" i="1"/>
  <c r="AG147" i="1"/>
  <c r="AG138" i="1"/>
  <c r="AG157" i="1"/>
  <c r="AG153" i="1"/>
  <c r="AG205" i="1"/>
  <c r="AG214" i="1"/>
  <c r="AG210" i="1"/>
  <c r="AG236" i="1"/>
  <c r="AG233" i="1"/>
  <c r="AG269" i="1"/>
  <c r="AG265" i="1"/>
  <c r="AG22" i="1"/>
  <c r="AG18" i="1"/>
  <c r="AG58" i="1"/>
  <c r="AG55" i="1"/>
  <c r="AG78" i="1"/>
  <c r="AG75" i="1"/>
  <c r="AG88" i="1"/>
  <c r="AG84" i="1"/>
  <c r="AG137" i="1"/>
  <c r="AG133" i="1"/>
  <c r="AG152" i="1"/>
  <c r="AG148" i="1"/>
  <c r="AG171" i="1"/>
  <c r="AG168" i="1"/>
  <c r="AG179" i="1"/>
  <c r="AG176" i="1"/>
  <c r="AG201" i="1"/>
  <c r="AG193" i="1"/>
  <c r="AG232" i="1"/>
  <c r="AG228" i="1"/>
  <c r="AG251" i="1"/>
  <c r="AG242" i="1"/>
  <c r="AG264" i="1"/>
  <c r="AG260" i="1"/>
  <c r="AF22" i="1"/>
  <c r="AF18" i="1"/>
  <c r="AP41" i="1"/>
  <c r="AX46" i="6"/>
  <c r="AP46" i="1"/>
  <c r="AF58" i="1"/>
  <c r="AF55" i="1"/>
  <c r="AF78" i="1"/>
  <c r="AF75" i="1"/>
  <c r="AF88" i="1"/>
  <c r="AF84" i="1"/>
  <c r="AX115" i="6"/>
  <c r="AP115" i="1"/>
  <c r="AX120" i="6"/>
  <c r="AP120" i="1"/>
  <c r="AF137" i="1"/>
  <c r="AF133" i="1"/>
  <c r="AF152" i="1"/>
  <c r="AF148" i="1"/>
  <c r="AF171" i="1"/>
  <c r="AF168" i="1"/>
  <c r="AF179" i="1"/>
  <c r="AF176" i="1"/>
  <c r="AF201" i="1"/>
  <c r="AF193" i="1"/>
  <c r="AF232" i="1"/>
  <c r="AF228" i="1"/>
  <c r="AF251" i="1"/>
  <c r="AF242" i="1"/>
  <c r="AF264" i="1"/>
  <c r="AF260" i="1"/>
  <c r="AP45" i="1"/>
  <c r="AP114" i="1"/>
  <c r="AP117" i="1"/>
  <c r="AF34" i="1"/>
  <c r="AF31" i="1"/>
  <c r="AX39" i="6"/>
  <c r="AX40" i="6"/>
  <c r="AP40" i="1"/>
  <c r="AX44" i="6"/>
  <c r="AP44" i="1"/>
  <c r="AF54" i="1"/>
  <c r="AF50" i="1"/>
  <c r="AF70" i="1"/>
  <c r="AF67" i="1"/>
  <c r="AF83" i="1"/>
  <c r="AF79" i="1"/>
  <c r="AF105" i="1"/>
  <c r="AF102" i="1"/>
  <c r="AX113" i="6"/>
  <c r="AP113" i="1"/>
  <c r="AX119" i="6"/>
  <c r="AP119" i="1"/>
  <c r="AF132" i="1"/>
  <c r="AF128" i="1"/>
  <c r="AF188" i="1"/>
  <c r="AF185" i="1"/>
  <c r="AF209" i="1"/>
  <c r="AF206" i="1"/>
  <c r="AF223" i="1"/>
  <c r="AF220" i="1"/>
  <c r="AP221" i="1"/>
  <c r="AF241" i="1"/>
  <c r="AF237" i="1"/>
  <c r="AF255" i="1"/>
  <c r="AF252" i="1"/>
  <c r="AX45" i="6"/>
  <c r="AX114" i="6"/>
  <c r="AX117" i="6"/>
  <c r="AF17" i="1"/>
  <c r="AF14" i="1"/>
  <c r="AP43" i="1"/>
  <c r="AF62" i="1"/>
  <c r="AF59" i="1"/>
  <c r="AF74" i="1"/>
  <c r="AF71" i="1"/>
  <c r="AF101" i="1"/>
  <c r="AF98" i="1"/>
  <c r="AX112" i="6"/>
  <c r="AP112" i="1"/>
  <c r="AX118" i="6"/>
  <c r="AP118" i="1"/>
  <c r="AF127" i="1"/>
  <c r="AF123" i="1"/>
  <c r="AF167" i="1"/>
  <c r="AF164" i="1"/>
  <c r="AF175" i="1"/>
  <c r="AF172" i="1"/>
  <c r="AF184" i="1"/>
  <c r="AF180" i="1"/>
  <c r="AF192" i="1"/>
  <c r="AF189" i="1"/>
  <c r="AF219" i="1"/>
  <c r="AF215" i="1"/>
  <c r="AF227" i="1"/>
  <c r="AF224" i="1"/>
  <c r="AF259" i="1"/>
  <c r="AF256" i="1"/>
  <c r="AF274" i="1"/>
  <c r="AF270" i="1"/>
  <c r="AF13" i="1"/>
  <c r="AF9" i="1"/>
  <c r="AF26" i="1"/>
  <c r="AF23" i="1"/>
  <c r="AF38" i="1"/>
  <c r="AF35" i="1"/>
  <c r="AP42" i="1"/>
  <c r="AP47" i="1"/>
  <c r="AF66" i="1"/>
  <c r="AF63" i="1"/>
  <c r="AF97" i="1"/>
  <c r="AF89" i="1"/>
  <c r="AF110" i="1"/>
  <c r="AF106" i="1"/>
  <c r="AP111" i="1"/>
  <c r="AP116" i="1"/>
  <c r="AF147" i="1"/>
  <c r="AF138" i="1"/>
  <c r="AF157" i="1"/>
  <c r="AF153" i="1"/>
  <c r="AF205" i="1"/>
  <c r="AF202" i="1"/>
  <c r="AF214" i="1"/>
  <c r="AF210" i="1"/>
  <c r="AF236" i="1"/>
  <c r="AF233" i="1"/>
  <c r="AF269" i="1"/>
  <c r="AF265" i="1"/>
  <c r="Q34" i="1"/>
  <c r="Q31" i="1"/>
  <c r="Q54" i="1"/>
  <c r="Q50" i="1"/>
  <c r="Q70" i="1"/>
  <c r="Q67" i="1"/>
  <c r="Q83" i="1"/>
  <c r="Q79" i="1"/>
  <c r="Q105" i="1"/>
  <c r="Q102" i="1"/>
  <c r="Q132" i="1"/>
  <c r="Q128" i="1"/>
  <c r="Q188" i="1"/>
  <c r="Q185" i="1"/>
  <c r="Q209" i="1"/>
  <c r="Q206" i="1"/>
  <c r="Q223" i="1"/>
  <c r="Q220" i="1"/>
  <c r="Q241" i="1"/>
  <c r="Q237" i="1"/>
  <c r="Q255" i="1"/>
  <c r="Q252" i="1"/>
  <c r="Q17" i="1"/>
  <c r="Q14" i="1"/>
  <c r="Q62" i="1"/>
  <c r="Q59" i="1"/>
  <c r="Q74" i="1"/>
  <c r="Q71" i="1"/>
  <c r="Q101" i="1"/>
  <c r="Q98" i="1"/>
  <c r="Q127" i="1"/>
  <c r="Q123" i="1"/>
  <c r="Q167" i="1"/>
  <c r="Q164" i="1"/>
  <c r="Q175" i="1"/>
  <c r="Q172" i="1"/>
  <c r="Q184" i="1"/>
  <c r="Q180" i="1"/>
  <c r="Q192" i="1"/>
  <c r="Q189" i="1"/>
  <c r="Q219" i="1"/>
  <c r="Q215" i="1"/>
  <c r="Q227" i="1"/>
  <c r="Q224" i="1"/>
  <c r="Q259" i="1"/>
  <c r="Q256" i="1"/>
  <c r="Q274" i="1"/>
  <c r="Q270" i="1"/>
  <c r="Q13" i="1"/>
  <c r="Q9" i="1"/>
  <c r="Q26" i="1"/>
  <c r="Q23" i="1"/>
  <c r="Q38" i="1"/>
  <c r="Q35" i="1"/>
  <c r="Q66" i="1"/>
  <c r="Q63" i="1"/>
  <c r="Q97" i="1"/>
  <c r="Q89" i="1"/>
  <c r="Q110" i="1"/>
  <c r="Q106" i="1"/>
  <c r="Q147" i="1"/>
  <c r="Q138" i="1"/>
  <c r="Q157" i="1"/>
  <c r="Q153" i="1"/>
  <c r="Q205" i="1"/>
  <c r="Q202" i="1"/>
  <c r="Q214" i="1"/>
  <c r="Q210" i="1"/>
  <c r="Q236" i="1"/>
  <c r="Q233" i="1"/>
  <c r="Q269" i="1"/>
  <c r="Q265" i="1"/>
  <c r="Q22" i="1"/>
  <c r="Q18" i="1"/>
  <c r="Q58" i="1"/>
  <c r="Q55" i="1"/>
  <c r="Q78" i="1"/>
  <c r="Q75" i="1"/>
  <c r="Q88" i="1"/>
  <c r="Q84" i="1"/>
  <c r="Q137" i="1"/>
  <c r="Q133" i="1"/>
  <c r="Q152" i="1"/>
  <c r="Q148" i="1"/>
  <c r="Q171" i="1"/>
  <c r="Q168" i="1"/>
  <c r="Q179" i="1"/>
  <c r="Q176" i="1"/>
  <c r="Q201" i="1"/>
  <c r="Q193" i="1"/>
  <c r="Q232" i="1"/>
  <c r="Q228" i="1"/>
  <c r="Q251" i="1"/>
  <c r="Q242" i="1"/>
  <c r="Q264" i="1"/>
  <c r="Q260" i="1"/>
  <c r="P17" i="1"/>
  <c r="P14" i="1"/>
  <c r="P62" i="1"/>
  <c r="P59" i="1"/>
  <c r="P74" i="1"/>
  <c r="P71" i="1"/>
  <c r="P101" i="1"/>
  <c r="P98" i="1"/>
  <c r="P127" i="1"/>
  <c r="P123" i="1"/>
  <c r="P167" i="1"/>
  <c r="P164" i="1"/>
  <c r="P175" i="1"/>
  <c r="P172" i="1"/>
  <c r="P184" i="1"/>
  <c r="P180" i="1"/>
  <c r="P192" i="1"/>
  <c r="P189" i="1"/>
  <c r="P209" i="1"/>
  <c r="P206" i="1"/>
  <c r="P223" i="1"/>
  <c r="P232" i="1"/>
  <c r="P228" i="1"/>
  <c r="P251" i="1"/>
  <c r="P242" i="1"/>
  <c r="P264" i="1"/>
  <c r="P260" i="1"/>
  <c r="P13" i="1"/>
  <c r="P9" i="1"/>
  <c r="P26" i="1"/>
  <c r="P23" i="1"/>
  <c r="P38" i="1"/>
  <c r="P35" i="1"/>
  <c r="P66" i="1"/>
  <c r="P63" i="1"/>
  <c r="P97" i="1"/>
  <c r="P89" i="1"/>
  <c r="P110" i="1"/>
  <c r="P106" i="1"/>
  <c r="P147" i="1"/>
  <c r="P138" i="1"/>
  <c r="P157" i="1"/>
  <c r="P153" i="1"/>
  <c r="P205" i="1"/>
  <c r="P219" i="1"/>
  <c r="P215" i="1"/>
  <c r="P241" i="1"/>
  <c r="P237" i="1"/>
  <c r="P255" i="1"/>
  <c r="P252" i="1"/>
  <c r="P22" i="1"/>
  <c r="P18" i="1"/>
  <c r="P58" i="1"/>
  <c r="P55" i="1"/>
  <c r="P78" i="1"/>
  <c r="P75" i="1"/>
  <c r="P88" i="1"/>
  <c r="P84" i="1"/>
  <c r="P137" i="1"/>
  <c r="P133" i="1"/>
  <c r="P152" i="1"/>
  <c r="P148" i="1"/>
  <c r="P171" i="1"/>
  <c r="P168" i="1"/>
  <c r="P179" i="1"/>
  <c r="P176" i="1"/>
  <c r="P201" i="1"/>
  <c r="P193" i="1"/>
  <c r="P214" i="1"/>
  <c r="P210" i="1"/>
  <c r="P227" i="1"/>
  <c r="P224" i="1"/>
  <c r="P259" i="1"/>
  <c r="P256" i="1"/>
  <c r="P274" i="1"/>
  <c r="P270" i="1"/>
  <c r="P34" i="1"/>
  <c r="P31" i="1"/>
  <c r="P54" i="1"/>
  <c r="P50" i="1"/>
  <c r="P70" i="1"/>
  <c r="P67" i="1"/>
  <c r="P83" i="1"/>
  <c r="P79" i="1"/>
  <c r="P105" i="1"/>
  <c r="P102" i="1"/>
  <c r="P132" i="1"/>
  <c r="P128" i="1"/>
  <c r="P188" i="1"/>
  <c r="P185" i="1"/>
  <c r="P236" i="1"/>
  <c r="P233" i="1"/>
  <c r="P269" i="1"/>
  <c r="P265" i="1"/>
  <c r="M26" i="1"/>
  <c r="M23" i="1"/>
  <c r="M38" i="1"/>
  <c r="M35" i="1"/>
  <c r="M66" i="1"/>
  <c r="M63" i="1"/>
  <c r="M110" i="1"/>
  <c r="M106" i="1"/>
  <c r="M205" i="1"/>
  <c r="M202" i="1"/>
  <c r="M219" i="1"/>
  <c r="M215" i="1"/>
  <c r="M255" i="1"/>
  <c r="M252" i="1"/>
  <c r="M22" i="1"/>
  <c r="M18" i="1"/>
  <c r="M78" i="1"/>
  <c r="M75" i="1"/>
  <c r="M137" i="1"/>
  <c r="M133" i="1"/>
  <c r="M152" i="1"/>
  <c r="M148" i="1"/>
  <c r="M171" i="1"/>
  <c r="M168" i="1"/>
  <c r="M179" i="1"/>
  <c r="M176" i="1"/>
  <c r="M201" i="1"/>
  <c r="M193" i="1"/>
  <c r="M214" i="1"/>
  <c r="M210" i="1"/>
  <c r="M227" i="1"/>
  <c r="M224" i="1"/>
  <c r="M259" i="1"/>
  <c r="M256" i="1"/>
  <c r="M274" i="1"/>
  <c r="M270" i="1"/>
  <c r="M13" i="1"/>
  <c r="M9" i="1"/>
  <c r="M97" i="1"/>
  <c r="M89" i="1"/>
  <c r="M147" i="1"/>
  <c r="M138" i="1"/>
  <c r="M157" i="1"/>
  <c r="M153" i="1"/>
  <c r="M241" i="1"/>
  <c r="M237" i="1"/>
  <c r="M58" i="1"/>
  <c r="M55" i="1"/>
  <c r="M88" i="1"/>
  <c r="M84" i="1"/>
  <c r="M34" i="1"/>
  <c r="M31" i="1"/>
  <c r="M54" i="1"/>
  <c r="M50" i="1"/>
  <c r="M70" i="1"/>
  <c r="M67" i="1"/>
  <c r="M83" i="1"/>
  <c r="M79" i="1"/>
  <c r="M105" i="1"/>
  <c r="M102" i="1"/>
  <c r="M132" i="1"/>
  <c r="M128" i="1"/>
  <c r="M188" i="1"/>
  <c r="M185" i="1"/>
  <c r="M236" i="1"/>
  <c r="M233" i="1"/>
  <c r="M269" i="1"/>
  <c r="M265" i="1"/>
  <c r="M17" i="1"/>
  <c r="M14" i="1"/>
  <c r="M62" i="1"/>
  <c r="M59" i="1"/>
  <c r="M74" i="1"/>
  <c r="M71" i="1"/>
  <c r="M101" i="1"/>
  <c r="M98" i="1"/>
  <c r="M127" i="1"/>
  <c r="M123" i="1"/>
  <c r="M167" i="1"/>
  <c r="M164" i="1"/>
  <c r="M175" i="1"/>
  <c r="M172" i="1"/>
  <c r="M184" i="1"/>
  <c r="M180" i="1"/>
  <c r="M192" i="1"/>
  <c r="M189" i="1"/>
  <c r="M209" i="1"/>
  <c r="M206" i="1"/>
  <c r="M223" i="1"/>
  <c r="M220" i="1"/>
  <c r="M232" i="1"/>
  <c r="M228" i="1"/>
  <c r="M251" i="1"/>
  <c r="M242" i="1"/>
  <c r="M264" i="1"/>
  <c r="M260" i="1"/>
  <c r="L22" i="1"/>
  <c r="L18" i="1"/>
  <c r="L58" i="1"/>
  <c r="L55" i="1"/>
  <c r="L78" i="1"/>
  <c r="L75" i="1"/>
  <c r="L88" i="1"/>
  <c r="L84" i="1"/>
  <c r="L137" i="1"/>
  <c r="L133" i="1"/>
  <c r="L152" i="1"/>
  <c r="L148" i="1"/>
  <c r="L171" i="1"/>
  <c r="L168" i="1"/>
  <c r="L179" i="1"/>
  <c r="L176" i="1"/>
  <c r="L201" i="1"/>
  <c r="L193" i="1"/>
  <c r="L214" i="1"/>
  <c r="L210" i="1"/>
  <c r="L227" i="1"/>
  <c r="L224" i="1"/>
  <c r="L259" i="1"/>
  <c r="L256" i="1"/>
  <c r="L274" i="1"/>
  <c r="L270" i="1"/>
  <c r="L34" i="1"/>
  <c r="L31" i="1"/>
  <c r="L54" i="1"/>
  <c r="L50" i="1"/>
  <c r="L70" i="1"/>
  <c r="L67" i="1"/>
  <c r="L83" i="1"/>
  <c r="L79" i="1"/>
  <c r="L105" i="1"/>
  <c r="L102" i="1"/>
  <c r="L132" i="1"/>
  <c r="L128" i="1"/>
  <c r="L188" i="1"/>
  <c r="L185" i="1"/>
  <c r="L236" i="1"/>
  <c r="L233" i="1"/>
  <c r="L269" i="1"/>
  <c r="L265" i="1"/>
  <c r="L17" i="1"/>
  <c r="L14" i="1"/>
  <c r="L62" i="1"/>
  <c r="L59" i="1"/>
  <c r="L74" i="1"/>
  <c r="L71" i="1"/>
  <c r="L101" i="1"/>
  <c r="L98" i="1"/>
  <c r="L127" i="1"/>
  <c r="L123" i="1"/>
  <c r="L167" i="1"/>
  <c r="L164" i="1"/>
  <c r="L175" i="1"/>
  <c r="L172" i="1"/>
  <c r="L184" i="1"/>
  <c r="L180" i="1"/>
  <c r="L192" i="1"/>
  <c r="L189" i="1"/>
  <c r="L209" i="1"/>
  <c r="L206" i="1"/>
  <c r="L223" i="1"/>
  <c r="L220" i="1"/>
  <c r="L232" i="1"/>
  <c r="L228" i="1"/>
  <c r="L251" i="1"/>
  <c r="L242" i="1"/>
  <c r="L264" i="1"/>
  <c r="L260" i="1"/>
  <c r="L13" i="1"/>
  <c r="L9" i="1"/>
  <c r="L26" i="1"/>
  <c r="L23" i="1"/>
  <c r="L38" i="1"/>
  <c r="L35" i="1"/>
  <c r="L66" i="1"/>
  <c r="L63" i="1"/>
  <c r="L97" i="1"/>
  <c r="L89" i="1"/>
  <c r="L110" i="1"/>
  <c r="L106" i="1"/>
  <c r="L147" i="1"/>
  <c r="L138" i="1"/>
  <c r="L157" i="1"/>
  <c r="L153" i="1"/>
  <c r="L205" i="1"/>
  <c r="L202" i="1"/>
  <c r="L219" i="1"/>
  <c r="L215" i="1"/>
  <c r="L241" i="1"/>
  <c r="L237" i="1"/>
  <c r="L255" i="1"/>
  <c r="L252" i="1"/>
  <c r="I22" i="1"/>
  <c r="I18" i="1"/>
  <c r="I58" i="1"/>
  <c r="I55" i="1"/>
  <c r="I78" i="1"/>
  <c r="I75" i="1"/>
  <c r="I88" i="1"/>
  <c r="I84" i="1"/>
  <c r="I137" i="1"/>
  <c r="I133" i="1"/>
  <c r="I152" i="1"/>
  <c r="I148" i="1"/>
  <c r="I171" i="1"/>
  <c r="I168" i="1"/>
  <c r="I179" i="1"/>
  <c r="I176" i="1"/>
  <c r="I201" i="1"/>
  <c r="I193" i="1"/>
  <c r="I214" i="1"/>
  <c r="I210" i="1"/>
  <c r="I227" i="1"/>
  <c r="I224" i="1"/>
  <c r="I259" i="1"/>
  <c r="I256" i="1"/>
  <c r="I274" i="1"/>
  <c r="I270" i="1"/>
  <c r="I34" i="1"/>
  <c r="I31" i="1"/>
  <c r="I54" i="1"/>
  <c r="I50" i="1"/>
  <c r="I70" i="1"/>
  <c r="I67" i="1"/>
  <c r="I83" i="1"/>
  <c r="I79" i="1"/>
  <c r="I105" i="1"/>
  <c r="I102" i="1"/>
  <c r="I132" i="1"/>
  <c r="I128" i="1"/>
  <c r="I188" i="1"/>
  <c r="I185" i="1"/>
  <c r="I236" i="1"/>
  <c r="I233" i="1"/>
  <c r="I269" i="1"/>
  <c r="I265" i="1"/>
  <c r="I17" i="1"/>
  <c r="I14" i="1"/>
  <c r="I62" i="1"/>
  <c r="I59" i="1"/>
  <c r="I74" i="1"/>
  <c r="I71" i="1"/>
  <c r="I101" i="1"/>
  <c r="I98" i="1"/>
  <c r="I127" i="1"/>
  <c r="I123" i="1"/>
  <c r="I167" i="1"/>
  <c r="I164" i="1"/>
  <c r="I175" i="1"/>
  <c r="I172" i="1"/>
  <c r="I184" i="1"/>
  <c r="I180" i="1"/>
  <c r="I192" i="1"/>
  <c r="I189" i="1"/>
  <c r="I209" i="1"/>
  <c r="I206" i="1"/>
  <c r="I223" i="1"/>
  <c r="I220" i="1"/>
  <c r="I232" i="1"/>
  <c r="I228" i="1"/>
  <c r="I251" i="1"/>
  <c r="I242" i="1"/>
  <c r="I264" i="1"/>
  <c r="I260" i="1"/>
  <c r="I13" i="1"/>
  <c r="I9" i="1"/>
  <c r="I26" i="1"/>
  <c r="I23" i="1"/>
  <c r="I38" i="1"/>
  <c r="I35" i="1"/>
  <c r="I66" i="1"/>
  <c r="I63" i="1"/>
  <c r="I97" i="1"/>
  <c r="I89" i="1"/>
  <c r="I110" i="1"/>
  <c r="I106" i="1"/>
  <c r="I147" i="1"/>
  <c r="I138" i="1"/>
  <c r="I157" i="1"/>
  <c r="I153" i="1"/>
  <c r="I205" i="1"/>
  <c r="I202" i="1"/>
  <c r="I219" i="1"/>
  <c r="I215" i="1"/>
  <c r="I241" i="1"/>
  <c r="I237" i="1"/>
  <c r="I255" i="1"/>
  <c r="I252" i="1"/>
  <c r="H22" i="1"/>
  <c r="H18" i="1"/>
  <c r="H58" i="1"/>
  <c r="H55" i="1"/>
  <c r="H78" i="1"/>
  <c r="H75" i="1"/>
  <c r="H88" i="1"/>
  <c r="H84" i="1"/>
  <c r="H137" i="1"/>
  <c r="H133" i="1"/>
  <c r="H152" i="1"/>
  <c r="H148" i="1"/>
  <c r="H171" i="1"/>
  <c r="H168" i="1"/>
  <c r="H179" i="1"/>
  <c r="H176" i="1"/>
  <c r="H201" i="1"/>
  <c r="H193" i="1"/>
  <c r="H214" i="1"/>
  <c r="H210" i="1"/>
  <c r="H227" i="1"/>
  <c r="H224" i="1"/>
  <c r="H259" i="1"/>
  <c r="H256" i="1"/>
  <c r="H274" i="1"/>
  <c r="H270" i="1"/>
  <c r="H34" i="1"/>
  <c r="H31" i="1"/>
  <c r="H54" i="1"/>
  <c r="H50" i="1"/>
  <c r="H70" i="1"/>
  <c r="H67" i="1"/>
  <c r="H83" i="1"/>
  <c r="H79" i="1"/>
  <c r="H105" i="1"/>
  <c r="H102" i="1"/>
  <c r="H132" i="1"/>
  <c r="H128" i="1"/>
  <c r="H188" i="1"/>
  <c r="H185" i="1"/>
  <c r="H236" i="1"/>
  <c r="H233" i="1"/>
  <c r="H269" i="1"/>
  <c r="H265" i="1"/>
  <c r="H17" i="1"/>
  <c r="H14" i="1"/>
  <c r="H62" i="1"/>
  <c r="H59" i="1"/>
  <c r="H74" i="1"/>
  <c r="H71" i="1"/>
  <c r="H101" i="1"/>
  <c r="H98" i="1"/>
  <c r="H127" i="1"/>
  <c r="H123" i="1"/>
  <c r="H167" i="1"/>
  <c r="H164" i="1"/>
  <c r="H175" i="1"/>
  <c r="H172" i="1"/>
  <c r="H184" i="1"/>
  <c r="H180" i="1"/>
  <c r="H192" i="1"/>
  <c r="H189" i="1"/>
  <c r="H209" i="1"/>
  <c r="H206" i="1"/>
  <c r="H223" i="1"/>
  <c r="H220" i="1"/>
  <c r="H232" i="1"/>
  <c r="H228" i="1"/>
  <c r="H251" i="1"/>
  <c r="H242" i="1"/>
  <c r="H264" i="1"/>
  <c r="H260" i="1"/>
  <c r="H13" i="1"/>
  <c r="H9" i="1"/>
  <c r="H26" i="1"/>
  <c r="H23" i="1"/>
  <c r="H38" i="1"/>
  <c r="H35" i="1"/>
  <c r="H66" i="1"/>
  <c r="H63" i="1"/>
  <c r="H97" i="1"/>
  <c r="H89" i="1"/>
  <c r="H110" i="1"/>
  <c r="H106" i="1"/>
  <c r="H147" i="1"/>
  <c r="H138" i="1"/>
  <c r="H157" i="1"/>
  <c r="H153" i="1"/>
  <c r="H205" i="1"/>
  <c r="H202" i="1"/>
  <c r="H219" i="1"/>
  <c r="H215" i="1"/>
  <c r="H241" i="1"/>
  <c r="H237" i="1"/>
  <c r="H255" i="1"/>
  <c r="H252" i="1"/>
  <c r="G22" i="1"/>
  <c r="G18" i="1"/>
  <c r="G58" i="1"/>
  <c r="G55" i="1"/>
  <c r="G78" i="1"/>
  <c r="G75" i="1"/>
  <c r="G88" i="1"/>
  <c r="G84" i="1"/>
  <c r="G137" i="1"/>
  <c r="G133" i="1"/>
  <c r="G152" i="1"/>
  <c r="G148" i="1"/>
  <c r="G171" i="1"/>
  <c r="G168" i="1"/>
  <c r="G179" i="1"/>
  <c r="G176" i="1"/>
  <c r="G201" i="1"/>
  <c r="G193" i="1"/>
  <c r="G214" i="1"/>
  <c r="G210" i="1"/>
  <c r="G227" i="1"/>
  <c r="G224" i="1"/>
  <c r="G259" i="1"/>
  <c r="G256" i="1"/>
  <c r="G274" i="1"/>
  <c r="G270" i="1"/>
  <c r="G34" i="1"/>
  <c r="G31" i="1"/>
  <c r="G54" i="1"/>
  <c r="G50" i="1"/>
  <c r="G70" i="1"/>
  <c r="G67" i="1"/>
  <c r="G83" i="1"/>
  <c r="G79" i="1"/>
  <c r="G105" i="1"/>
  <c r="G102" i="1"/>
  <c r="G132" i="1"/>
  <c r="G128" i="1"/>
  <c r="G188" i="1"/>
  <c r="G185" i="1"/>
  <c r="G236" i="1"/>
  <c r="G233" i="1"/>
  <c r="G269" i="1"/>
  <c r="G265" i="1"/>
  <c r="G17" i="1"/>
  <c r="G14" i="1"/>
  <c r="G62" i="1"/>
  <c r="G59" i="1"/>
  <c r="G74" i="1"/>
  <c r="G71" i="1"/>
  <c r="G101" i="1"/>
  <c r="G98" i="1"/>
  <c r="G127" i="1"/>
  <c r="G123" i="1"/>
  <c r="G167" i="1"/>
  <c r="G164" i="1"/>
  <c r="G175" i="1"/>
  <c r="G172" i="1"/>
  <c r="G184" i="1"/>
  <c r="G180" i="1"/>
  <c r="G192" i="1"/>
  <c r="G189" i="1"/>
  <c r="G209" i="1"/>
  <c r="G206" i="1"/>
  <c r="G223" i="1"/>
  <c r="G220" i="1"/>
  <c r="G232" i="1"/>
  <c r="G228" i="1"/>
  <c r="G251" i="1"/>
  <c r="G242" i="1"/>
  <c r="G264" i="1"/>
  <c r="G260" i="1"/>
  <c r="G13" i="1"/>
  <c r="G9" i="1"/>
  <c r="G26" i="1"/>
  <c r="G23" i="1"/>
  <c r="G38" i="1"/>
  <c r="G35" i="1"/>
  <c r="G66" i="1"/>
  <c r="G63" i="1"/>
  <c r="G97" i="1"/>
  <c r="G89" i="1"/>
  <c r="G110" i="1"/>
  <c r="G106" i="1"/>
  <c r="G147" i="1"/>
  <c r="G138" i="1"/>
  <c r="G157" i="1"/>
  <c r="G153" i="1"/>
  <c r="G205" i="1"/>
  <c r="G202" i="1"/>
  <c r="G219" i="1"/>
  <c r="G215" i="1"/>
  <c r="G241" i="1"/>
  <c r="G237" i="1"/>
  <c r="G255" i="1"/>
  <c r="G252" i="1"/>
  <c r="F13" i="1"/>
  <c r="F9" i="1"/>
  <c r="F26" i="1"/>
  <c r="F23" i="1"/>
  <c r="F38" i="1"/>
  <c r="F35" i="1"/>
  <c r="F66" i="1"/>
  <c r="F63" i="1"/>
  <c r="F97" i="1"/>
  <c r="F89" i="1"/>
  <c r="F110" i="1"/>
  <c r="F106" i="1"/>
  <c r="F147" i="1"/>
  <c r="F138" i="1"/>
  <c r="F157" i="1"/>
  <c r="F153" i="1"/>
  <c r="F205" i="1"/>
  <c r="F202" i="1"/>
  <c r="F219" i="1"/>
  <c r="F215" i="1"/>
  <c r="F241" i="1"/>
  <c r="F237" i="1"/>
  <c r="F255" i="1"/>
  <c r="F252" i="1"/>
  <c r="F22" i="1"/>
  <c r="F18" i="1"/>
  <c r="F58" i="1"/>
  <c r="F55" i="1"/>
  <c r="F78" i="1"/>
  <c r="F75" i="1"/>
  <c r="F88" i="1"/>
  <c r="F84" i="1"/>
  <c r="F137" i="1"/>
  <c r="F133" i="1"/>
  <c r="F171" i="1"/>
  <c r="F168" i="1"/>
  <c r="F179" i="1"/>
  <c r="F176" i="1"/>
  <c r="F201" i="1"/>
  <c r="F193" i="1"/>
  <c r="F214" i="1"/>
  <c r="F210" i="1"/>
  <c r="F227" i="1"/>
  <c r="F224" i="1"/>
  <c r="F259" i="1"/>
  <c r="F256" i="1"/>
  <c r="F34" i="1"/>
  <c r="F31" i="1"/>
  <c r="F54" i="1"/>
  <c r="F50" i="1"/>
  <c r="F70" i="1"/>
  <c r="F67" i="1"/>
  <c r="F83" i="1"/>
  <c r="F79" i="1"/>
  <c r="F105" i="1"/>
  <c r="F102" i="1"/>
  <c r="F132" i="1"/>
  <c r="F128" i="1"/>
  <c r="F188" i="1"/>
  <c r="F185" i="1"/>
  <c r="F236" i="1"/>
  <c r="F233" i="1"/>
  <c r="F269" i="1"/>
  <c r="F265" i="1"/>
  <c r="F17" i="1"/>
  <c r="F14" i="1"/>
  <c r="F62" i="1"/>
  <c r="F59" i="1"/>
  <c r="F74" i="1"/>
  <c r="F71" i="1"/>
  <c r="F101" i="1"/>
  <c r="F98" i="1"/>
  <c r="F127" i="1"/>
  <c r="F123" i="1"/>
  <c r="F167" i="1"/>
  <c r="F164" i="1"/>
  <c r="F175" i="1"/>
  <c r="F172" i="1"/>
  <c r="F184" i="1"/>
  <c r="F180" i="1"/>
  <c r="F209" i="1"/>
  <c r="F206" i="1"/>
  <c r="F223" i="1"/>
  <c r="F220" i="1"/>
  <c r="F232" i="1"/>
  <c r="F228" i="1"/>
  <c r="F251" i="1"/>
  <c r="F242" i="1"/>
  <c r="F192" i="1"/>
  <c r="F264" i="1"/>
  <c r="F152" i="1"/>
  <c r="F274" i="1"/>
  <c r="AX252" i="6"/>
  <c r="AX256" i="6"/>
  <c r="AQ256" i="1" s="1"/>
  <c r="AX260" i="6"/>
  <c r="AQ260" i="1" s="1"/>
  <c r="AX265" i="6"/>
  <c r="AQ266" i="1" s="1"/>
  <c r="AX270" i="6"/>
  <c r="AQ271" i="1" s="1"/>
  <c r="AP203" i="1"/>
  <c r="AP230" i="1"/>
  <c r="AP36" i="1"/>
  <c r="AP76" i="1"/>
  <c r="AP186" i="1"/>
  <c r="AP253" i="1"/>
  <c r="AP267" i="1"/>
  <c r="AP271" i="1"/>
  <c r="AP262" i="1"/>
  <c r="AP266" i="1"/>
  <c r="AP261" i="1"/>
  <c r="AQ233" i="1"/>
  <c r="AX253" i="6"/>
  <c r="AP257" i="1"/>
  <c r="AP246" i="1"/>
  <c r="AP243" i="1"/>
  <c r="AP249" i="1"/>
  <c r="AX243" i="6"/>
  <c r="AP234" i="1"/>
  <c r="AP238" i="1"/>
  <c r="AP239" i="1"/>
  <c r="AX242" i="6"/>
  <c r="AP244" i="1"/>
  <c r="AX246" i="6"/>
  <c r="AP248" i="1"/>
  <c r="AP247" i="1"/>
  <c r="AP245" i="1"/>
  <c r="AQ234" i="1"/>
  <c r="AP216" i="1"/>
  <c r="AP225" i="1"/>
  <c r="AP229" i="1"/>
  <c r="AX239" i="6"/>
  <c r="AQ239" i="1" s="1"/>
  <c r="AX228" i="6"/>
  <c r="AQ229" i="1" s="1"/>
  <c r="AX186" i="6"/>
  <c r="AP212" i="1"/>
  <c r="AP217" i="1"/>
  <c r="AX221" i="6"/>
  <c r="AQ221" i="1" s="1"/>
  <c r="AX225" i="6"/>
  <c r="AQ225" i="1" s="1"/>
  <c r="AP190" i="1"/>
  <c r="AX210" i="6"/>
  <c r="AQ210" i="1" s="1"/>
  <c r="AX217" i="6"/>
  <c r="AQ217" i="1" s="1"/>
  <c r="AP199" i="1"/>
  <c r="AP207" i="1"/>
  <c r="AP211" i="1"/>
  <c r="AP197" i="1"/>
  <c r="AX203" i="6"/>
  <c r="AQ203" i="1" s="1"/>
  <c r="AX207" i="6"/>
  <c r="AQ207" i="1" s="1"/>
  <c r="AP196" i="1"/>
  <c r="AX193" i="6"/>
  <c r="AP194" i="1"/>
  <c r="AX196" i="6"/>
  <c r="AP198" i="1"/>
  <c r="AP195" i="1"/>
  <c r="AP182" i="1"/>
  <c r="AX190" i="6"/>
  <c r="AX182" i="6"/>
  <c r="AQ180" i="1" s="1"/>
  <c r="AX185" i="6"/>
  <c r="AX189" i="6"/>
  <c r="AP181" i="1"/>
  <c r="AP155" i="1"/>
  <c r="AP60" i="1"/>
  <c r="AP68" i="1"/>
  <c r="AP173" i="1"/>
  <c r="AP177" i="1"/>
  <c r="AX164" i="6"/>
  <c r="AQ164" i="1" s="1"/>
  <c r="AP135" i="1"/>
  <c r="AX153" i="6"/>
  <c r="AQ153" i="1" s="1"/>
  <c r="AP165" i="1"/>
  <c r="AX168" i="6"/>
  <c r="AQ168" i="1" s="1"/>
  <c r="AX173" i="6"/>
  <c r="AQ173" i="1" s="1"/>
  <c r="AX177" i="6"/>
  <c r="AQ177" i="1" s="1"/>
  <c r="AP169" i="1"/>
  <c r="AP142" i="1"/>
  <c r="AX148" i="6"/>
  <c r="AQ148" i="1" s="1"/>
  <c r="AP150" i="1"/>
  <c r="AP154" i="1"/>
  <c r="AP149" i="1"/>
  <c r="AP145" i="1"/>
  <c r="AX138" i="6"/>
  <c r="AP140" i="1"/>
  <c r="AX142" i="6"/>
  <c r="AP144" i="1"/>
  <c r="AP139" i="1"/>
  <c r="AP143" i="1"/>
  <c r="AX133" i="6"/>
  <c r="AQ133" i="1" s="1"/>
  <c r="AP141" i="1"/>
  <c r="AP134" i="1"/>
  <c r="AP124" i="1"/>
  <c r="AP130" i="1"/>
  <c r="AP99" i="1"/>
  <c r="AP125" i="1"/>
  <c r="AX124" i="6"/>
  <c r="AP129" i="1"/>
  <c r="AP90" i="1"/>
  <c r="AP108" i="1"/>
  <c r="AX129" i="6"/>
  <c r="AQ129" i="1" s="1"/>
  <c r="AX123" i="6"/>
  <c r="AX98" i="6"/>
  <c r="AX106" i="6"/>
  <c r="AQ106" i="1" s="1"/>
  <c r="AX111" i="6"/>
  <c r="AX116" i="6"/>
  <c r="AQ103" i="1"/>
  <c r="AP15" i="1"/>
  <c r="AX90" i="6"/>
  <c r="AP103" i="1"/>
  <c r="AP107" i="1"/>
  <c r="AP80" i="1"/>
  <c r="AP94" i="1"/>
  <c r="AP95" i="1"/>
  <c r="AP91" i="1"/>
  <c r="AP92" i="1"/>
  <c r="AX92" i="6"/>
  <c r="AP93" i="1"/>
  <c r="AP85" i="1"/>
  <c r="AP86" i="1"/>
  <c r="AP72" i="1"/>
  <c r="AX86" i="6"/>
  <c r="AQ86" i="1" s="1"/>
  <c r="AP81" i="1"/>
  <c r="AX80" i="6"/>
  <c r="AX81" i="6"/>
  <c r="AX68" i="6"/>
  <c r="AQ67" i="1" s="1"/>
  <c r="AX72" i="6"/>
  <c r="AP52" i="1"/>
  <c r="AX71" i="6"/>
  <c r="AX76" i="6"/>
  <c r="AQ76" i="1" s="1"/>
  <c r="AX50" i="6"/>
  <c r="AQ51" i="1" s="1"/>
  <c r="AP56" i="1"/>
  <c r="AP64" i="1"/>
  <c r="AX56" i="6"/>
  <c r="AX55" i="6"/>
  <c r="AX64" i="6"/>
  <c r="AX63" i="6"/>
  <c r="AX41" i="6"/>
  <c r="AP51" i="1"/>
  <c r="AX43" i="6"/>
  <c r="AP32" i="1"/>
  <c r="AX42" i="6"/>
  <c r="AX47" i="6"/>
  <c r="AX32" i="6"/>
  <c r="AX31" i="6"/>
  <c r="AX36" i="6"/>
  <c r="AQ36" i="1" s="1"/>
  <c r="AP20" i="1"/>
  <c r="AP24" i="1"/>
  <c r="AX23" i="6"/>
  <c r="AQ23" i="1" s="1"/>
  <c r="AX18" i="6"/>
  <c r="AP10" i="1"/>
  <c r="AP11" i="1"/>
  <c r="AP19" i="1"/>
  <c r="AX14" i="6"/>
  <c r="AQ14" i="1" s="1"/>
  <c r="AQ10" i="1"/>
  <c r="AQ11" i="1"/>
  <c r="AO6" i="1"/>
  <c r="AN6" i="1"/>
  <c r="AM6" i="1"/>
  <c r="AL6" i="1"/>
  <c r="AK6" i="1"/>
  <c r="AJ6" i="1"/>
  <c r="AI6" i="1"/>
  <c r="AH6" i="1"/>
  <c r="AG6" i="1"/>
  <c r="AF6" i="1"/>
  <c r="AE6" i="1"/>
  <c r="U6" i="1"/>
  <c r="T6" i="1"/>
  <c r="S6" i="1"/>
  <c r="R6" i="1"/>
  <c r="Q6" i="1"/>
  <c r="P6" i="1"/>
  <c r="M6" i="1"/>
  <c r="L6" i="1"/>
  <c r="I6" i="1"/>
  <c r="H6" i="1"/>
  <c r="G6" i="1"/>
  <c r="F6" i="1"/>
  <c r="AO5" i="1"/>
  <c r="AN5" i="1"/>
  <c r="AM5" i="1"/>
  <c r="AL5" i="1"/>
  <c r="AK5" i="1"/>
  <c r="AJ5" i="1"/>
  <c r="AI5" i="1"/>
  <c r="AH5" i="1"/>
  <c r="AG5" i="1"/>
  <c r="AF5" i="1"/>
  <c r="AE5" i="1"/>
  <c r="U5" i="1"/>
  <c r="T5" i="1"/>
  <c r="S5" i="1"/>
  <c r="R5" i="1"/>
  <c r="Q5" i="1"/>
  <c r="P5" i="1"/>
  <c r="M5" i="1"/>
  <c r="L5" i="1"/>
  <c r="I5" i="1"/>
  <c r="H5" i="1"/>
  <c r="G5" i="1"/>
  <c r="BT188" i="1"/>
  <c r="BS188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BT185" i="1"/>
  <c r="BS185" i="1"/>
  <c r="BR185" i="1"/>
  <c r="BQ185" i="1"/>
  <c r="BP185" i="1"/>
  <c r="BO185" i="1"/>
  <c r="BN185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AX185" i="1"/>
  <c r="AW185" i="1"/>
  <c r="AV185" i="1"/>
  <c r="AU185" i="1"/>
  <c r="AT185" i="1"/>
  <c r="AS185" i="1"/>
  <c r="AR185" i="1"/>
  <c r="BT180" i="1"/>
  <c r="BS180" i="1"/>
  <c r="BR180" i="1"/>
  <c r="BQ180" i="1"/>
  <c r="BP180" i="1"/>
  <c r="BO180" i="1"/>
  <c r="BN180" i="1"/>
  <c r="BM180" i="1"/>
  <c r="BL180" i="1"/>
  <c r="BK180" i="1"/>
  <c r="BJ180" i="1"/>
  <c r="BI180" i="1"/>
  <c r="BH180" i="1"/>
  <c r="BG180" i="1"/>
  <c r="BF180" i="1"/>
  <c r="BE180" i="1"/>
  <c r="BD180" i="1"/>
  <c r="BC180" i="1"/>
  <c r="BB180" i="1"/>
  <c r="BA180" i="1"/>
  <c r="AZ180" i="1"/>
  <c r="AY180" i="1"/>
  <c r="AX180" i="1"/>
  <c r="AW180" i="1"/>
  <c r="AV180" i="1"/>
  <c r="AU180" i="1"/>
  <c r="AT180" i="1"/>
  <c r="BT176" i="1"/>
  <c r="BS176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BT172" i="1"/>
  <c r="BS172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BT164" i="1"/>
  <c r="BS164" i="1"/>
  <c r="BR164" i="1"/>
  <c r="BQ164" i="1"/>
  <c r="BP164" i="1"/>
  <c r="BO164" i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W163" i="6"/>
  <c r="AX163" i="6" s="1"/>
  <c r="W163" i="6"/>
  <c r="K163" i="6"/>
  <c r="AW162" i="6"/>
  <c r="AX162" i="6" s="1"/>
  <c r="W162" i="6"/>
  <c r="K162" i="6"/>
  <c r="EM161" i="6"/>
  <c r="BT30" i="1" s="1"/>
  <c r="EL161" i="6"/>
  <c r="BS30" i="1" s="1"/>
  <c r="EK161" i="6"/>
  <c r="BR30" i="1" s="1"/>
  <c r="EJ161" i="6"/>
  <c r="BQ30" i="1" s="1"/>
  <c r="EI161" i="6"/>
  <c r="BP30" i="1" s="1"/>
  <c r="EH161" i="6"/>
  <c r="BO30" i="1" s="1"/>
  <c r="EG161" i="6"/>
  <c r="BN30" i="1" s="1"/>
  <c r="EF161" i="6"/>
  <c r="BM30" i="1" s="1"/>
  <c r="EE161" i="6"/>
  <c r="BL30" i="1" s="1"/>
  <c r="ED161" i="6"/>
  <c r="BK30" i="1" s="1"/>
  <c r="EC161" i="6"/>
  <c r="BJ30" i="1" s="1"/>
  <c r="EB161" i="6"/>
  <c r="BI30" i="1" s="1"/>
  <c r="EA161" i="6"/>
  <c r="BH30" i="1" s="1"/>
  <c r="DZ161" i="6"/>
  <c r="BG30" i="1" s="1"/>
  <c r="DY161" i="6"/>
  <c r="BF30" i="1" s="1"/>
  <c r="DX161" i="6"/>
  <c r="BE30" i="1" s="1"/>
  <c r="DW161" i="6"/>
  <c r="BD30" i="1" s="1"/>
  <c r="DV161" i="6"/>
  <c r="BC30" i="1" s="1"/>
  <c r="DU161" i="6"/>
  <c r="BB30" i="1" s="1"/>
  <c r="DT161" i="6"/>
  <c r="BA30" i="1" s="1"/>
  <c r="DS161" i="6"/>
  <c r="AZ30" i="1" s="1"/>
  <c r="DR161" i="6"/>
  <c r="AY30" i="1" s="1"/>
  <c r="DQ161" i="6"/>
  <c r="AX30" i="1" s="1"/>
  <c r="DP161" i="6"/>
  <c r="AW30" i="1" s="1"/>
  <c r="DO161" i="6"/>
  <c r="AV30" i="1" s="1"/>
  <c r="DN161" i="6"/>
  <c r="AU30" i="1" s="1"/>
  <c r="DM161" i="6"/>
  <c r="AT30" i="1" s="1"/>
  <c r="DL161" i="6"/>
  <c r="DK161" i="6"/>
  <c r="AO161" i="1"/>
  <c r="AN161" i="1"/>
  <c r="AM161" i="1"/>
  <c r="AL161" i="1"/>
  <c r="AK161" i="1"/>
  <c r="AJ161" i="1"/>
  <c r="AI161" i="1"/>
  <c r="AH161" i="1"/>
  <c r="AG161" i="1"/>
  <c r="AF161" i="1"/>
  <c r="AE161" i="1"/>
  <c r="U161" i="1"/>
  <c r="T161" i="1"/>
  <c r="S161" i="1"/>
  <c r="R161" i="1"/>
  <c r="Q161" i="1"/>
  <c r="P161" i="1"/>
  <c r="M161" i="1"/>
  <c r="L161" i="1"/>
  <c r="I161" i="1"/>
  <c r="H161" i="1"/>
  <c r="G161" i="1"/>
  <c r="F161" i="1"/>
  <c r="AW161" i="6"/>
  <c r="W161" i="6"/>
  <c r="K161" i="6"/>
  <c r="EM160" i="6"/>
  <c r="BT27" i="1" s="1"/>
  <c r="EL160" i="6"/>
  <c r="BS27" i="1" s="1"/>
  <c r="EK160" i="6"/>
  <c r="BR27" i="1" s="1"/>
  <c r="EJ160" i="6"/>
  <c r="BQ27" i="1" s="1"/>
  <c r="EI160" i="6"/>
  <c r="BP27" i="1" s="1"/>
  <c r="EH160" i="6"/>
  <c r="BO27" i="1" s="1"/>
  <c r="EG160" i="6"/>
  <c r="BN27" i="1" s="1"/>
  <c r="EF160" i="6"/>
  <c r="BM27" i="1" s="1"/>
  <c r="EE160" i="6"/>
  <c r="BL27" i="1" s="1"/>
  <c r="ED160" i="6"/>
  <c r="BK27" i="1" s="1"/>
  <c r="EC160" i="6"/>
  <c r="BJ27" i="1" s="1"/>
  <c r="EB160" i="6"/>
  <c r="BI27" i="1" s="1"/>
  <c r="EA160" i="6"/>
  <c r="BH27" i="1" s="1"/>
  <c r="DZ160" i="6"/>
  <c r="BG27" i="1" s="1"/>
  <c r="DY160" i="6"/>
  <c r="BF27" i="1" s="1"/>
  <c r="DX160" i="6"/>
  <c r="BE27" i="1" s="1"/>
  <c r="DW160" i="6"/>
  <c r="BD27" i="1" s="1"/>
  <c r="DV160" i="6"/>
  <c r="BC27" i="1" s="1"/>
  <c r="DU160" i="6"/>
  <c r="BB27" i="1" s="1"/>
  <c r="DT160" i="6"/>
  <c r="BA27" i="1" s="1"/>
  <c r="DS160" i="6"/>
  <c r="AZ27" i="1" s="1"/>
  <c r="DR160" i="6"/>
  <c r="AY27" i="1" s="1"/>
  <c r="DQ160" i="6"/>
  <c r="AX27" i="1" s="1"/>
  <c r="DP160" i="6"/>
  <c r="AW27" i="1" s="1"/>
  <c r="DO160" i="6"/>
  <c r="AV27" i="1" s="1"/>
  <c r="DN160" i="6"/>
  <c r="AU27" i="1" s="1"/>
  <c r="DM160" i="6"/>
  <c r="AT27" i="1" s="1"/>
  <c r="DL160" i="6"/>
  <c r="DK160" i="6"/>
  <c r="AO160" i="1"/>
  <c r="AN160" i="1"/>
  <c r="AM160" i="1"/>
  <c r="AL160" i="1"/>
  <c r="AK160" i="1"/>
  <c r="AJ160" i="1"/>
  <c r="AI160" i="1"/>
  <c r="AH160" i="1"/>
  <c r="AG160" i="1"/>
  <c r="AF160" i="1"/>
  <c r="AE160" i="1"/>
  <c r="U160" i="1"/>
  <c r="T160" i="1"/>
  <c r="S160" i="1"/>
  <c r="R160" i="1"/>
  <c r="Q160" i="1"/>
  <c r="P160" i="1"/>
  <c r="M160" i="1"/>
  <c r="L160" i="1"/>
  <c r="I160" i="1"/>
  <c r="H160" i="1"/>
  <c r="G160" i="1"/>
  <c r="F160" i="1"/>
  <c r="AW160" i="6"/>
  <c r="AX160" i="6" s="1"/>
  <c r="W160" i="6"/>
  <c r="K160" i="6"/>
  <c r="EM159" i="6"/>
  <c r="EL159" i="6"/>
  <c r="EK159" i="6"/>
  <c r="EJ159" i="6"/>
  <c r="EI159" i="6"/>
  <c r="EH159" i="6"/>
  <c r="EG159" i="6"/>
  <c r="EF159" i="6"/>
  <c r="EE159" i="6"/>
  <c r="ED159" i="6"/>
  <c r="EC159" i="6"/>
  <c r="EB159" i="6"/>
  <c r="EA159" i="6"/>
  <c r="DZ159" i="6"/>
  <c r="DY159" i="6"/>
  <c r="DX159" i="6"/>
  <c r="DW159" i="6"/>
  <c r="DV159" i="6"/>
  <c r="DU159" i="6"/>
  <c r="DT159" i="6"/>
  <c r="DS159" i="6"/>
  <c r="DR159" i="6"/>
  <c r="DQ159" i="6"/>
  <c r="DP159" i="6"/>
  <c r="DO159" i="6"/>
  <c r="DN159" i="6"/>
  <c r="DM159" i="6"/>
  <c r="DL159" i="6"/>
  <c r="DK159" i="6"/>
  <c r="AO159" i="1"/>
  <c r="AN159" i="1"/>
  <c r="AM159" i="1"/>
  <c r="AL159" i="1"/>
  <c r="AK159" i="1"/>
  <c r="AJ159" i="1"/>
  <c r="AI159" i="1"/>
  <c r="AH159" i="1"/>
  <c r="AG159" i="1"/>
  <c r="AF159" i="1"/>
  <c r="AE159" i="1"/>
  <c r="U159" i="1"/>
  <c r="T159" i="1"/>
  <c r="S159" i="1"/>
  <c r="R159" i="1"/>
  <c r="Q159" i="1"/>
  <c r="P159" i="1"/>
  <c r="M159" i="1"/>
  <c r="L159" i="1"/>
  <c r="I159" i="1"/>
  <c r="H159" i="1"/>
  <c r="G159" i="1"/>
  <c r="F159" i="1"/>
  <c r="AW159" i="6"/>
  <c r="AX159" i="6" s="1"/>
  <c r="W159" i="6"/>
  <c r="K159" i="6"/>
  <c r="EM158" i="6"/>
  <c r="EM163" i="6" s="1"/>
  <c r="BT19" i="1" s="1"/>
  <c r="EL158" i="6"/>
  <c r="EL163" i="6" s="1"/>
  <c r="BS19" i="1" s="1"/>
  <c r="EK158" i="6"/>
  <c r="EK163" i="6" s="1"/>
  <c r="BR19" i="1" s="1"/>
  <c r="EJ158" i="6"/>
  <c r="EJ163" i="6" s="1"/>
  <c r="BQ19" i="1" s="1"/>
  <c r="EI158" i="6"/>
  <c r="EI163" i="6" s="1"/>
  <c r="BP19" i="1" s="1"/>
  <c r="EH158" i="6"/>
  <c r="EH163" i="6" s="1"/>
  <c r="BO19" i="1" s="1"/>
  <c r="EG158" i="6"/>
  <c r="EG163" i="6" s="1"/>
  <c r="BN19" i="1" s="1"/>
  <c r="EF158" i="6"/>
  <c r="EF163" i="6" s="1"/>
  <c r="BM19" i="1" s="1"/>
  <c r="EE158" i="6"/>
  <c r="EE163" i="6" s="1"/>
  <c r="BL19" i="1" s="1"/>
  <c r="ED158" i="6"/>
  <c r="ED163" i="6" s="1"/>
  <c r="BK19" i="1" s="1"/>
  <c r="EC158" i="6"/>
  <c r="EC163" i="6" s="1"/>
  <c r="BJ19" i="1" s="1"/>
  <c r="EB158" i="6"/>
  <c r="EB163" i="6" s="1"/>
  <c r="BI19" i="1" s="1"/>
  <c r="EA158" i="6"/>
  <c r="EA163" i="6" s="1"/>
  <c r="BH19" i="1" s="1"/>
  <c r="DZ158" i="6"/>
  <c r="DZ163" i="6" s="1"/>
  <c r="BG19" i="1" s="1"/>
  <c r="DY158" i="6"/>
  <c r="DY163" i="6" s="1"/>
  <c r="BF19" i="1" s="1"/>
  <c r="DX158" i="6"/>
  <c r="DX163" i="6" s="1"/>
  <c r="BE19" i="1" s="1"/>
  <c r="DW158" i="6"/>
  <c r="DW163" i="6" s="1"/>
  <c r="BD19" i="1" s="1"/>
  <c r="DV158" i="6"/>
  <c r="DV163" i="6" s="1"/>
  <c r="BC19" i="1" s="1"/>
  <c r="DU158" i="6"/>
  <c r="DU163" i="6" s="1"/>
  <c r="BB19" i="1" s="1"/>
  <c r="DT158" i="6"/>
  <c r="DT163" i="6" s="1"/>
  <c r="BA19" i="1" s="1"/>
  <c r="DS158" i="6"/>
  <c r="DS163" i="6" s="1"/>
  <c r="AZ19" i="1" s="1"/>
  <c r="DR158" i="6"/>
  <c r="DR163" i="6" s="1"/>
  <c r="AY19" i="1" s="1"/>
  <c r="DQ158" i="6"/>
  <c r="DQ163" i="6" s="1"/>
  <c r="AX19" i="1" s="1"/>
  <c r="DP158" i="6"/>
  <c r="DP163" i="6" s="1"/>
  <c r="AW19" i="1" s="1"/>
  <c r="DO158" i="6"/>
  <c r="DO163" i="6" s="1"/>
  <c r="AV19" i="1" s="1"/>
  <c r="DN158" i="6"/>
  <c r="DN163" i="6" s="1"/>
  <c r="AU19" i="1" s="1"/>
  <c r="DM158" i="6"/>
  <c r="DM163" i="6" s="1"/>
  <c r="AT19" i="1" s="1"/>
  <c r="DL158" i="6"/>
  <c r="DK158" i="6"/>
  <c r="AO158" i="1"/>
  <c r="AN158" i="1"/>
  <c r="AM158" i="1"/>
  <c r="AL158" i="1"/>
  <c r="AK158" i="1"/>
  <c r="AJ158" i="1"/>
  <c r="AI158" i="1"/>
  <c r="AH158" i="1"/>
  <c r="AG158" i="1"/>
  <c r="AF158" i="1"/>
  <c r="AE158" i="1"/>
  <c r="U158" i="1"/>
  <c r="T158" i="1"/>
  <c r="S158" i="1"/>
  <c r="R158" i="1"/>
  <c r="Q158" i="1"/>
  <c r="P158" i="1"/>
  <c r="M158" i="1"/>
  <c r="L158" i="1"/>
  <c r="I158" i="1"/>
  <c r="H158" i="1"/>
  <c r="G158" i="1"/>
  <c r="F158" i="1"/>
  <c r="AW158" i="6"/>
  <c r="W158" i="6"/>
  <c r="K158" i="6"/>
  <c r="AQ99" i="1" l="1"/>
  <c r="AQ189" i="1"/>
  <c r="AQ63" i="1"/>
  <c r="AP259" i="1"/>
  <c r="AP122" i="1"/>
  <c r="AQ261" i="1"/>
  <c r="AQ90" i="1"/>
  <c r="AQ111" i="1"/>
  <c r="AQ262" i="1"/>
  <c r="AP255" i="1"/>
  <c r="AQ270" i="1"/>
  <c r="AP22" i="1"/>
  <c r="AP18" i="1"/>
  <c r="AP34" i="1"/>
  <c r="AP31" i="1"/>
  <c r="AP78" i="1"/>
  <c r="AP75" i="1"/>
  <c r="AP66" i="1"/>
  <c r="AP63" i="1"/>
  <c r="AP127" i="1"/>
  <c r="AP123" i="1"/>
  <c r="AP74" i="1"/>
  <c r="AP71" i="1"/>
  <c r="AP171" i="1"/>
  <c r="AP168" i="1"/>
  <c r="AP184" i="1"/>
  <c r="AP180" i="1"/>
  <c r="AP201" i="1"/>
  <c r="AP193" i="1"/>
  <c r="AP214" i="1"/>
  <c r="AP210" i="1"/>
  <c r="AP188" i="1"/>
  <c r="AP185" i="1"/>
  <c r="AP241" i="1"/>
  <c r="AP237" i="1"/>
  <c r="AP236" i="1"/>
  <c r="AP233" i="1"/>
  <c r="AP251" i="1"/>
  <c r="AP242" i="1"/>
  <c r="AP223" i="1"/>
  <c r="AP220" i="1"/>
  <c r="AP175" i="1"/>
  <c r="AP172" i="1"/>
  <c r="AP269" i="1"/>
  <c r="AP265" i="1"/>
  <c r="AP13" i="1"/>
  <c r="AP9" i="1"/>
  <c r="AP83" i="1"/>
  <c r="AP79" i="1"/>
  <c r="AP58" i="1"/>
  <c r="AP55" i="1"/>
  <c r="AP147" i="1"/>
  <c r="AP138" i="1"/>
  <c r="AP137" i="1"/>
  <c r="AP133" i="1"/>
  <c r="AP209" i="1"/>
  <c r="AP206" i="1"/>
  <c r="AP232" i="1"/>
  <c r="AP228" i="1"/>
  <c r="AP274" i="1"/>
  <c r="AP270" i="1"/>
  <c r="AP39" i="1"/>
  <c r="AP49" i="1"/>
  <c r="AP17" i="1"/>
  <c r="AP14" i="1"/>
  <c r="AP54" i="1"/>
  <c r="AP50" i="1"/>
  <c r="AP97" i="1"/>
  <c r="AP89" i="1"/>
  <c r="AP110" i="1"/>
  <c r="AP106" i="1"/>
  <c r="AP62" i="1"/>
  <c r="AP59" i="1"/>
  <c r="AP132" i="1"/>
  <c r="AP128" i="1"/>
  <c r="AP157" i="1"/>
  <c r="AP153" i="1"/>
  <c r="AP227" i="1"/>
  <c r="AP224" i="1"/>
  <c r="AQ42" i="1"/>
  <c r="AQ41" i="1"/>
  <c r="AP70" i="1"/>
  <c r="AP67" i="1"/>
  <c r="AP38" i="1"/>
  <c r="AP35" i="1"/>
  <c r="AP88" i="1"/>
  <c r="AP84" i="1"/>
  <c r="AP105" i="1"/>
  <c r="AP102" i="1"/>
  <c r="AP26" i="1"/>
  <c r="AP23" i="1"/>
  <c r="AP101" i="1"/>
  <c r="AP98" i="1"/>
  <c r="AP152" i="1"/>
  <c r="AP148" i="1"/>
  <c r="AP179" i="1"/>
  <c r="AP176" i="1"/>
  <c r="AP167" i="1"/>
  <c r="AP164" i="1"/>
  <c r="AP192" i="1"/>
  <c r="AP189" i="1"/>
  <c r="AP205" i="1"/>
  <c r="AP202" i="1"/>
  <c r="AP219" i="1"/>
  <c r="AP215" i="1"/>
  <c r="AP264" i="1"/>
  <c r="AQ115" i="1"/>
  <c r="AQ45" i="1"/>
  <c r="AQ113" i="1"/>
  <c r="AQ40" i="1"/>
  <c r="AQ118" i="1"/>
  <c r="AQ18" i="1"/>
  <c r="AQ43" i="1"/>
  <c r="AQ55" i="1"/>
  <c r="AQ105" i="1"/>
  <c r="AQ102" i="1"/>
  <c r="AQ13" i="1"/>
  <c r="AQ9" i="1"/>
  <c r="AQ47" i="1"/>
  <c r="AQ116" i="1"/>
  <c r="AQ98" i="1"/>
  <c r="AQ257" i="1"/>
  <c r="AQ117" i="1"/>
  <c r="AQ112" i="1"/>
  <c r="AQ120" i="1"/>
  <c r="AQ46" i="1"/>
  <c r="AQ114" i="1"/>
  <c r="AQ119" i="1"/>
  <c r="AQ44" i="1"/>
  <c r="AQ59" i="1"/>
  <c r="AQ272" i="1"/>
  <c r="AQ253" i="1"/>
  <c r="AQ236" i="1"/>
  <c r="AQ267" i="1"/>
  <c r="AQ242" i="1"/>
  <c r="AQ196" i="1"/>
  <c r="AQ230" i="1"/>
  <c r="AQ247" i="1"/>
  <c r="AQ185" i="1"/>
  <c r="AQ246" i="1"/>
  <c r="AQ249" i="1"/>
  <c r="AQ245" i="1"/>
  <c r="AQ248" i="1"/>
  <c r="AQ244" i="1"/>
  <c r="AQ243" i="1"/>
  <c r="AQ212" i="1"/>
  <c r="AQ238" i="1"/>
  <c r="AQ237" i="1"/>
  <c r="AQ215" i="1"/>
  <c r="AQ108" i="1"/>
  <c r="AQ216" i="1"/>
  <c r="AQ198" i="1"/>
  <c r="AQ194" i="1"/>
  <c r="AQ182" i="1"/>
  <c r="AQ197" i="1"/>
  <c r="AQ135" i="1"/>
  <c r="AQ193" i="1"/>
  <c r="AQ155" i="1"/>
  <c r="AQ195" i="1"/>
  <c r="AQ199" i="1"/>
  <c r="AQ190" i="1"/>
  <c r="AQ186" i="1"/>
  <c r="AQ142" i="1"/>
  <c r="AQ143" i="1"/>
  <c r="AQ140" i="1"/>
  <c r="AQ150" i="1"/>
  <c r="AQ145" i="1"/>
  <c r="AQ139" i="1"/>
  <c r="AQ50" i="1"/>
  <c r="AQ138" i="1"/>
  <c r="AQ141" i="1"/>
  <c r="AQ144" i="1"/>
  <c r="AQ95" i="1"/>
  <c r="AQ92" i="1"/>
  <c r="AQ123" i="1"/>
  <c r="AQ130" i="1"/>
  <c r="AQ128" i="1"/>
  <c r="AQ52" i="1"/>
  <c r="AQ71" i="1"/>
  <c r="AQ80" i="1"/>
  <c r="AQ124" i="1"/>
  <c r="AQ125" i="1"/>
  <c r="AQ89" i="1"/>
  <c r="AQ81" i="1"/>
  <c r="AQ94" i="1"/>
  <c r="AQ93" i="1"/>
  <c r="AQ91" i="1"/>
  <c r="AQ85" i="1"/>
  <c r="AQ31" i="1"/>
  <c r="AQ72" i="1"/>
  <c r="AQ32" i="1"/>
  <c r="AQ20" i="1"/>
  <c r="G163" i="1"/>
  <c r="S163" i="1"/>
  <c r="AR27" i="1"/>
  <c r="H163" i="1"/>
  <c r="P163" i="1"/>
  <c r="T163" i="1"/>
  <c r="AS27" i="1"/>
  <c r="AR30" i="1"/>
  <c r="AS20" i="1"/>
  <c r="AS31" i="1"/>
  <c r="AR38" i="1"/>
  <c r="AS58" i="1"/>
  <c r="AT52" i="1"/>
  <c r="AT63" i="1"/>
  <c r="AS66" i="1"/>
  <c r="AR54" i="1"/>
  <c r="AR78" i="1"/>
  <c r="AS74" i="1"/>
  <c r="AS168" i="1"/>
  <c r="AS167" i="1"/>
  <c r="AS171" i="1"/>
  <c r="AR188" i="1"/>
  <c r="G8" i="1"/>
  <c r="M8" i="1"/>
  <c r="S8" i="1"/>
  <c r="I163" i="1"/>
  <c r="U163" i="1"/>
  <c r="DK163" i="6"/>
  <c r="AR19" i="1" s="1"/>
  <c r="AT35" i="1"/>
  <c r="AT31" i="1"/>
  <c r="AT20" i="1"/>
  <c r="AR22" i="1"/>
  <c r="AS38" i="1"/>
  <c r="AT62" i="1"/>
  <c r="AT58" i="1"/>
  <c r="AS70" i="1"/>
  <c r="AR51" i="1"/>
  <c r="AS54" i="1"/>
  <c r="AS78" i="1"/>
  <c r="AT168" i="1"/>
  <c r="AT167" i="1"/>
  <c r="AT171" i="1"/>
  <c r="AS188" i="1"/>
  <c r="H8" i="1"/>
  <c r="P8" i="1"/>
  <c r="T8" i="1"/>
  <c r="Q163" i="1"/>
  <c r="AS30" i="1"/>
  <c r="F163" i="1"/>
  <c r="L163" i="1"/>
  <c r="R163" i="1"/>
  <c r="AE163" i="1"/>
  <c r="DL163" i="6"/>
  <c r="AS22" i="1"/>
  <c r="AT38" i="1"/>
  <c r="AS51" i="1"/>
  <c r="AR63" i="1"/>
  <c r="AR52" i="1"/>
  <c r="AR67" i="1"/>
  <c r="AR71" i="1"/>
  <c r="AR75" i="1"/>
  <c r="AR172" i="1"/>
  <c r="AR176" i="1"/>
  <c r="I8" i="1"/>
  <c r="Q8" i="1"/>
  <c r="U8" i="1"/>
  <c r="M163" i="1"/>
  <c r="AR20" i="1"/>
  <c r="AR31" i="1"/>
  <c r="AR58" i="1"/>
  <c r="AS63" i="1"/>
  <c r="AS52" i="1"/>
  <c r="AR66" i="1"/>
  <c r="AS67" i="1"/>
  <c r="AS71" i="1"/>
  <c r="AR74" i="1"/>
  <c r="AS75" i="1"/>
  <c r="AR168" i="1"/>
  <c r="AR167" i="1"/>
  <c r="AR171" i="1"/>
  <c r="AS172" i="1"/>
  <c r="AS176" i="1"/>
  <c r="F8" i="1"/>
  <c r="F5" i="1"/>
  <c r="L8" i="1"/>
  <c r="R8" i="1"/>
  <c r="AE8" i="1"/>
  <c r="AQ19" i="1"/>
  <c r="AH163" i="1"/>
  <c r="AX35" i="1"/>
  <c r="AX31" i="1"/>
  <c r="AX20" i="1"/>
  <c r="BB35" i="1"/>
  <c r="BB31" i="1"/>
  <c r="BB20" i="1"/>
  <c r="BF35" i="1"/>
  <c r="BF31" i="1"/>
  <c r="BF20" i="1"/>
  <c r="BJ35" i="1"/>
  <c r="BJ31" i="1"/>
  <c r="BJ20" i="1"/>
  <c r="BN35" i="1"/>
  <c r="BN31" i="1"/>
  <c r="BN20" i="1"/>
  <c r="BR35" i="1"/>
  <c r="BR31" i="1"/>
  <c r="BR20" i="1"/>
  <c r="AW38" i="1"/>
  <c r="BA38" i="1"/>
  <c r="BE38" i="1"/>
  <c r="BI38" i="1"/>
  <c r="BM38" i="1"/>
  <c r="BQ38" i="1"/>
  <c r="AX62" i="1"/>
  <c r="AX58" i="1"/>
  <c r="BB62" i="1"/>
  <c r="BB58" i="1"/>
  <c r="BF62" i="1"/>
  <c r="BF58" i="1"/>
  <c r="BJ62" i="1"/>
  <c r="BJ58" i="1"/>
  <c r="BN62" i="1"/>
  <c r="BN58" i="1"/>
  <c r="BR62" i="1"/>
  <c r="BR58" i="1"/>
  <c r="AU52" i="1"/>
  <c r="AU63" i="1"/>
  <c r="AY63" i="1"/>
  <c r="AY52" i="1"/>
  <c r="BC52" i="1"/>
  <c r="BC63" i="1"/>
  <c r="BG63" i="1"/>
  <c r="BG52" i="1"/>
  <c r="BK52" i="1"/>
  <c r="BK63" i="1"/>
  <c r="BO63" i="1"/>
  <c r="BO52" i="1"/>
  <c r="BS52" i="1"/>
  <c r="BS63" i="1"/>
  <c r="AX168" i="1"/>
  <c r="AX167" i="1"/>
  <c r="BB168" i="1"/>
  <c r="BB167" i="1"/>
  <c r="BF168" i="1"/>
  <c r="BF167" i="1"/>
  <c r="BJ168" i="1"/>
  <c r="BJ167" i="1"/>
  <c r="BN168" i="1"/>
  <c r="BN167" i="1"/>
  <c r="BR168" i="1"/>
  <c r="BR167" i="1"/>
  <c r="AX171" i="1"/>
  <c r="BB171" i="1"/>
  <c r="BF171" i="1"/>
  <c r="BJ171" i="1"/>
  <c r="BN171" i="1"/>
  <c r="BR171" i="1"/>
  <c r="AG8" i="1"/>
  <c r="AK8" i="1"/>
  <c r="AO8" i="1"/>
  <c r="AL163" i="1"/>
  <c r="AI163" i="1"/>
  <c r="AM163" i="1"/>
  <c r="AS19" i="1"/>
  <c r="AU35" i="1"/>
  <c r="AU31" i="1"/>
  <c r="AU20" i="1"/>
  <c r="AY35" i="1"/>
  <c r="AY31" i="1"/>
  <c r="AY20" i="1"/>
  <c r="BC35" i="1"/>
  <c r="BC31" i="1"/>
  <c r="BC20" i="1"/>
  <c r="BG35" i="1"/>
  <c r="BG31" i="1"/>
  <c r="BG20" i="1"/>
  <c r="BK35" i="1"/>
  <c r="BK31" i="1"/>
  <c r="BK20" i="1"/>
  <c r="BO35" i="1"/>
  <c r="BO31" i="1"/>
  <c r="BO20" i="1"/>
  <c r="BS35" i="1"/>
  <c r="BS31" i="1"/>
  <c r="BS20" i="1"/>
  <c r="AX38" i="1"/>
  <c r="BB38" i="1"/>
  <c r="BF38" i="1"/>
  <c r="BJ38" i="1"/>
  <c r="BN38" i="1"/>
  <c r="BR38" i="1"/>
  <c r="AU62" i="1"/>
  <c r="AU58" i="1"/>
  <c r="AY62" i="1"/>
  <c r="AY58" i="1"/>
  <c r="BC62" i="1"/>
  <c r="BC58" i="1"/>
  <c r="BG62" i="1"/>
  <c r="BG58" i="1"/>
  <c r="BK62" i="1"/>
  <c r="BK58" i="1"/>
  <c r="BO62" i="1"/>
  <c r="BO58" i="1"/>
  <c r="BS62" i="1"/>
  <c r="BS58" i="1"/>
  <c r="AV52" i="1"/>
  <c r="AV63" i="1"/>
  <c r="AZ52" i="1"/>
  <c r="AZ63" i="1"/>
  <c r="BD52" i="1"/>
  <c r="BD63" i="1"/>
  <c r="BH52" i="1"/>
  <c r="BH63" i="1"/>
  <c r="BL52" i="1"/>
  <c r="BL63" i="1"/>
  <c r="BP52" i="1"/>
  <c r="BP63" i="1"/>
  <c r="BT52" i="1"/>
  <c r="BT63" i="1"/>
  <c r="AU168" i="1"/>
  <c r="AU167" i="1"/>
  <c r="AY168" i="1"/>
  <c r="AY167" i="1"/>
  <c r="BC168" i="1"/>
  <c r="BC167" i="1"/>
  <c r="BG168" i="1"/>
  <c r="BG167" i="1"/>
  <c r="BK168" i="1"/>
  <c r="BK167" i="1"/>
  <c r="BO168" i="1"/>
  <c r="BO167" i="1"/>
  <c r="BS168" i="1"/>
  <c r="BS167" i="1"/>
  <c r="AU171" i="1"/>
  <c r="AY171" i="1"/>
  <c r="BC171" i="1"/>
  <c r="BG171" i="1"/>
  <c r="BK171" i="1"/>
  <c r="BO171" i="1"/>
  <c r="BS171" i="1"/>
  <c r="AH8" i="1"/>
  <c r="AL8" i="1"/>
  <c r="AF163" i="1"/>
  <c r="AN163" i="1"/>
  <c r="AR35" i="1"/>
  <c r="AV35" i="1"/>
  <c r="AV20" i="1"/>
  <c r="AV31" i="1"/>
  <c r="AZ35" i="1"/>
  <c r="AZ20" i="1"/>
  <c r="AZ31" i="1"/>
  <c r="BD35" i="1"/>
  <c r="BD20" i="1"/>
  <c r="BD31" i="1"/>
  <c r="BH35" i="1"/>
  <c r="BH20" i="1"/>
  <c r="BH31" i="1"/>
  <c r="BL35" i="1"/>
  <c r="BL20" i="1"/>
  <c r="BL31" i="1"/>
  <c r="BP35" i="1"/>
  <c r="BP20" i="1"/>
  <c r="BP31" i="1"/>
  <c r="BT35" i="1"/>
  <c r="BT20" i="1"/>
  <c r="BT31" i="1"/>
  <c r="AU38" i="1"/>
  <c r="AY38" i="1"/>
  <c r="BC38" i="1"/>
  <c r="BG38" i="1"/>
  <c r="BK38" i="1"/>
  <c r="BO38" i="1"/>
  <c r="BS38" i="1"/>
  <c r="AR62" i="1"/>
  <c r="AV62" i="1"/>
  <c r="AV58" i="1"/>
  <c r="AZ62" i="1"/>
  <c r="AZ58" i="1"/>
  <c r="BD62" i="1"/>
  <c r="BD58" i="1"/>
  <c r="BH62" i="1"/>
  <c r="BH58" i="1"/>
  <c r="BL62" i="1"/>
  <c r="BL58" i="1"/>
  <c r="BP62" i="1"/>
  <c r="BP58" i="1"/>
  <c r="BT62" i="1"/>
  <c r="BT58" i="1"/>
  <c r="AW52" i="1"/>
  <c r="AW63" i="1"/>
  <c r="BA52" i="1"/>
  <c r="BA63" i="1"/>
  <c r="BE52" i="1"/>
  <c r="BE63" i="1"/>
  <c r="BI52" i="1"/>
  <c r="BI63" i="1"/>
  <c r="BM52" i="1"/>
  <c r="BM63" i="1"/>
  <c r="BQ52" i="1"/>
  <c r="BQ63" i="1"/>
  <c r="AV168" i="1"/>
  <c r="AV167" i="1"/>
  <c r="AZ168" i="1"/>
  <c r="AZ167" i="1"/>
  <c r="BD168" i="1"/>
  <c r="BD167" i="1"/>
  <c r="BH168" i="1"/>
  <c r="BH167" i="1"/>
  <c r="BL168" i="1"/>
  <c r="BL167" i="1"/>
  <c r="BP168" i="1"/>
  <c r="BP167" i="1"/>
  <c r="BT168" i="1"/>
  <c r="BT167" i="1"/>
  <c r="AV171" i="1"/>
  <c r="AZ171" i="1"/>
  <c r="BD171" i="1"/>
  <c r="BH171" i="1"/>
  <c r="BL171" i="1"/>
  <c r="BP171" i="1"/>
  <c r="BT171" i="1"/>
  <c r="AI8" i="1"/>
  <c r="AM8" i="1"/>
  <c r="AJ163" i="1"/>
  <c r="AG163" i="1"/>
  <c r="AK163" i="1"/>
  <c r="AO163" i="1"/>
  <c r="AS35" i="1"/>
  <c r="AW35" i="1"/>
  <c r="AW20" i="1"/>
  <c r="AW31" i="1"/>
  <c r="BA35" i="1"/>
  <c r="BA20" i="1"/>
  <c r="BA31" i="1"/>
  <c r="BE35" i="1"/>
  <c r="BE20" i="1"/>
  <c r="BE31" i="1"/>
  <c r="BI35" i="1"/>
  <c r="BI20" i="1"/>
  <c r="BI31" i="1"/>
  <c r="BM35" i="1"/>
  <c r="BM20" i="1"/>
  <c r="BM31" i="1"/>
  <c r="BQ35" i="1"/>
  <c r="BQ20" i="1"/>
  <c r="BQ31" i="1"/>
  <c r="AV38" i="1"/>
  <c r="AZ38" i="1"/>
  <c r="BD38" i="1"/>
  <c r="BH38" i="1"/>
  <c r="BL38" i="1"/>
  <c r="BP38" i="1"/>
  <c r="BT38" i="1"/>
  <c r="AS62" i="1"/>
  <c r="AW62" i="1"/>
  <c r="AW58" i="1"/>
  <c r="BA62" i="1"/>
  <c r="BA58" i="1"/>
  <c r="BE62" i="1"/>
  <c r="BE58" i="1"/>
  <c r="BI62" i="1"/>
  <c r="BI58" i="1"/>
  <c r="BM62" i="1"/>
  <c r="BM58" i="1"/>
  <c r="BQ62" i="1"/>
  <c r="BQ58" i="1"/>
  <c r="AR70" i="1"/>
  <c r="AX52" i="1"/>
  <c r="AX63" i="1"/>
  <c r="BB52" i="1"/>
  <c r="BB63" i="1"/>
  <c r="BF52" i="1"/>
  <c r="BF63" i="1"/>
  <c r="BJ52" i="1"/>
  <c r="BJ63" i="1"/>
  <c r="BN52" i="1"/>
  <c r="BN63" i="1"/>
  <c r="BR52" i="1"/>
  <c r="BR63" i="1"/>
  <c r="AW168" i="1"/>
  <c r="AW167" i="1"/>
  <c r="BA168" i="1"/>
  <c r="BA167" i="1"/>
  <c r="BE168" i="1"/>
  <c r="BE167" i="1"/>
  <c r="BI168" i="1"/>
  <c r="BI167" i="1"/>
  <c r="BM168" i="1"/>
  <c r="BM167" i="1"/>
  <c r="BQ168" i="1"/>
  <c r="BQ167" i="1"/>
  <c r="AW171" i="1"/>
  <c r="BA171" i="1"/>
  <c r="BE171" i="1"/>
  <c r="BI171" i="1"/>
  <c r="BM171" i="1"/>
  <c r="BQ171" i="1"/>
  <c r="AF8" i="1"/>
  <c r="AJ8" i="1"/>
  <c r="AN8" i="1"/>
  <c r="AP158" i="1"/>
  <c r="AX158" i="6"/>
  <c r="AP159" i="1"/>
  <c r="AP160" i="1"/>
  <c r="AP161" i="1"/>
  <c r="AX161" i="6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Q274" i="1" l="1"/>
  <c r="AQ264" i="1"/>
  <c r="AQ101" i="1"/>
  <c r="AQ66" i="1"/>
  <c r="AQ64" i="1"/>
  <c r="AQ83" i="1"/>
  <c r="AQ79" i="1"/>
  <c r="AQ70" i="1"/>
  <c r="AQ68" i="1"/>
  <c r="AQ157" i="1"/>
  <c r="AQ154" i="1"/>
  <c r="AQ110" i="1"/>
  <c r="AQ107" i="1"/>
  <c r="AQ255" i="1"/>
  <c r="AQ252" i="1"/>
  <c r="AQ17" i="1"/>
  <c r="AQ15" i="1"/>
  <c r="AQ179" i="1"/>
  <c r="AQ176" i="1"/>
  <c r="AQ152" i="1"/>
  <c r="AQ149" i="1"/>
  <c r="AQ167" i="1"/>
  <c r="AQ165" i="1"/>
  <c r="AQ223" i="1"/>
  <c r="AQ220" i="1"/>
  <c r="AQ78" i="1"/>
  <c r="AQ75" i="1"/>
  <c r="AQ137" i="1"/>
  <c r="AQ134" i="1"/>
  <c r="AQ214" i="1"/>
  <c r="AQ211" i="1"/>
  <c r="AQ26" i="1"/>
  <c r="AQ24" i="1"/>
  <c r="AQ58" i="1"/>
  <c r="AQ56" i="1"/>
  <c r="AQ175" i="1"/>
  <c r="AQ172" i="1"/>
  <c r="AQ184" i="1"/>
  <c r="AQ181" i="1"/>
  <c r="AQ227" i="1"/>
  <c r="AQ224" i="1"/>
  <c r="AQ192" i="1"/>
  <c r="AQ22" i="1"/>
  <c r="AQ38" i="1"/>
  <c r="AQ35" i="1"/>
  <c r="AQ62" i="1"/>
  <c r="AQ60" i="1"/>
  <c r="AQ205" i="1"/>
  <c r="AQ202" i="1"/>
  <c r="AQ232" i="1"/>
  <c r="AQ228" i="1"/>
  <c r="AQ259" i="1"/>
  <c r="AQ49" i="1"/>
  <c r="AQ39" i="1"/>
  <c r="AQ88" i="1"/>
  <c r="AQ84" i="1"/>
  <c r="AQ171" i="1"/>
  <c r="AQ169" i="1"/>
  <c r="AQ209" i="1"/>
  <c r="AQ206" i="1"/>
  <c r="AQ269" i="1"/>
  <c r="AQ265" i="1"/>
  <c r="AQ34" i="1"/>
  <c r="AQ97" i="1"/>
  <c r="AQ74" i="1"/>
  <c r="AQ127" i="1"/>
  <c r="AQ188" i="1"/>
  <c r="AQ251" i="1"/>
  <c r="AQ147" i="1"/>
  <c r="AQ219" i="1"/>
  <c r="AQ132" i="1"/>
  <c r="AQ54" i="1"/>
  <c r="AQ241" i="1"/>
  <c r="AQ122" i="1"/>
  <c r="AQ201" i="1"/>
  <c r="AR180" i="1"/>
  <c r="AS180" i="1"/>
  <c r="AR18" i="1"/>
  <c r="AS18" i="1"/>
  <c r="AP163" i="1"/>
  <c r="AQ161" i="1"/>
  <c r="AQ158" i="1"/>
  <c r="AQ160" i="1"/>
  <c r="AQ159" i="1"/>
  <c r="W30" i="6"/>
  <c r="W29" i="6"/>
  <c r="W28" i="6"/>
  <c r="W27" i="6"/>
  <c r="W8" i="6"/>
  <c r="W7" i="6"/>
  <c r="AQ163" i="1" l="1"/>
  <c r="BT192" i="1"/>
  <c r="BS192" i="1"/>
  <c r="BR192" i="1"/>
  <c r="BQ192" i="1"/>
  <c r="BP192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R189" i="1" l="1"/>
  <c r="AS189" i="1"/>
  <c r="AT181" i="1"/>
  <c r="AT189" i="1"/>
  <c r="AU181" i="1"/>
  <c r="AU189" i="1"/>
  <c r="BC181" i="1"/>
  <c r="BC189" i="1"/>
  <c r="BK181" i="1"/>
  <c r="BK189" i="1"/>
  <c r="BS181" i="1"/>
  <c r="BS189" i="1"/>
  <c r="AV181" i="1"/>
  <c r="AV189" i="1"/>
  <c r="AZ181" i="1"/>
  <c r="AZ189" i="1"/>
  <c r="BD181" i="1"/>
  <c r="BD189" i="1"/>
  <c r="BH181" i="1"/>
  <c r="BH189" i="1"/>
  <c r="BL181" i="1"/>
  <c r="BL189" i="1"/>
  <c r="BP181" i="1"/>
  <c r="BP189" i="1"/>
  <c r="BT181" i="1"/>
  <c r="BT189" i="1"/>
  <c r="AW181" i="1"/>
  <c r="AW189" i="1"/>
  <c r="BI181" i="1"/>
  <c r="BI189" i="1"/>
  <c r="BQ181" i="1"/>
  <c r="BQ189" i="1"/>
  <c r="BA181" i="1"/>
  <c r="BA189" i="1"/>
  <c r="BE181" i="1"/>
  <c r="BE189" i="1"/>
  <c r="BM181" i="1"/>
  <c r="BM189" i="1"/>
  <c r="AX181" i="1"/>
  <c r="AX189" i="1"/>
  <c r="BB181" i="1"/>
  <c r="BB189" i="1"/>
  <c r="BF181" i="1"/>
  <c r="BF189" i="1"/>
  <c r="BJ181" i="1"/>
  <c r="BJ189" i="1"/>
  <c r="BN181" i="1"/>
  <c r="BN189" i="1"/>
  <c r="BR181" i="1"/>
  <c r="BR189" i="1"/>
  <c r="AY181" i="1"/>
  <c r="AY189" i="1"/>
  <c r="BG181" i="1"/>
  <c r="BG189" i="1"/>
  <c r="BO181" i="1"/>
  <c r="BO189" i="1"/>
  <c r="AR181" i="1" l="1"/>
  <c r="AS181" i="1"/>
  <c r="AW8" i="6"/>
  <c r="AX8" i="6" s="1"/>
  <c r="K8" i="6"/>
  <c r="EM7" i="6"/>
  <c r="BT14" i="1" s="1"/>
  <c r="EL7" i="6"/>
  <c r="BS14" i="1" s="1"/>
  <c r="EK7" i="6"/>
  <c r="BR14" i="1" s="1"/>
  <c r="EJ7" i="6"/>
  <c r="BQ14" i="1" s="1"/>
  <c r="EI7" i="6"/>
  <c r="BP14" i="1" s="1"/>
  <c r="EH7" i="6"/>
  <c r="BO14" i="1" s="1"/>
  <c r="EG7" i="6"/>
  <c r="BN14" i="1" s="1"/>
  <c r="EF7" i="6"/>
  <c r="BM14" i="1" s="1"/>
  <c r="EE7" i="6"/>
  <c r="BL14" i="1" s="1"/>
  <c r="ED7" i="6"/>
  <c r="BK14" i="1" s="1"/>
  <c r="EC7" i="6"/>
  <c r="BJ14" i="1" s="1"/>
  <c r="EB7" i="6"/>
  <c r="BI14" i="1" s="1"/>
  <c r="EA7" i="6"/>
  <c r="BH14" i="1" s="1"/>
  <c r="DZ7" i="6"/>
  <c r="BG14" i="1" s="1"/>
  <c r="DY7" i="6"/>
  <c r="BF14" i="1" s="1"/>
  <c r="DX7" i="6"/>
  <c r="BE14" i="1" s="1"/>
  <c r="DW7" i="6"/>
  <c r="BD14" i="1" s="1"/>
  <c r="DV7" i="6"/>
  <c r="BC14" i="1" s="1"/>
  <c r="DU7" i="6"/>
  <c r="BB14" i="1" s="1"/>
  <c r="DT7" i="6"/>
  <c r="BA14" i="1" s="1"/>
  <c r="DS7" i="6"/>
  <c r="AZ14" i="1" s="1"/>
  <c r="DR7" i="6"/>
  <c r="AY14" i="1" s="1"/>
  <c r="DQ7" i="6"/>
  <c r="AX14" i="1" s="1"/>
  <c r="DP7" i="6"/>
  <c r="AW14" i="1" s="1"/>
  <c r="DO7" i="6"/>
  <c r="AV14" i="1" s="1"/>
  <c r="DN7" i="6"/>
  <c r="AU14" i="1" s="1"/>
  <c r="DM7" i="6"/>
  <c r="AT14" i="1" s="1"/>
  <c r="DL7" i="6"/>
  <c r="AS14" i="1" s="1"/>
  <c r="DK7" i="6"/>
  <c r="AR14" i="1" s="1"/>
  <c r="AW7" i="6"/>
  <c r="K7" i="6"/>
  <c r="K6" i="6"/>
  <c r="EM8" i="6"/>
  <c r="BT17" i="1" s="1"/>
  <c r="EL8" i="6"/>
  <c r="BS17" i="1" s="1"/>
  <c r="EK8" i="6"/>
  <c r="BR17" i="1" s="1"/>
  <c r="EJ8" i="6"/>
  <c r="BQ17" i="1" s="1"/>
  <c r="EI8" i="6"/>
  <c r="BP17" i="1" s="1"/>
  <c r="EH8" i="6"/>
  <c r="BO17" i="1" s="1"/>
  <c r="EG8" i="6"/>
  <c r="BN17" i="1" s="1"/>
  <c r="EF8" i="6"/>
  <c r="BM17" i="1" s="1"/>
  <c r="EE8" i="6"/>
  <c r="BL17" i="1" s="1"/>
  <c r="ED8" i="6"/>
  <c r="BK17" i="1" s="1"/>
  <c r="EC8" i="6"/>
  <c r="BJ17" i="1" s="1"/>
  <c r="EB8" i="6"/>
  <c r="BI17" i="1" s="1"/>
  <c r="EA8" i="6"/>
  <c r="BH17" i="1" s="1"/>
  <c r="DZ8" i="6"/>
  <c r="BG17" i="1" s="1"/>
  <c r="DY8" i="6"/>
  <c r="BF17" i="1" s="1"/>
  <c r="DX8" i="6"/>
  <c r="BE17" i="1" s="1"/>
  <c r="DW8" i="6"/>
  <c r="BD17" i="1" s="1"/>
  <c r="DV8" i="6"/>
  <c r="BC17" i="1" s="1"/>
  <c r="DU8" i="6"/>
  <c r="BB17" i="1" s="1"/>
  <c r="DT8" i="6"/>
  <c r="BA17" i="1" s="1"/>
  <c r="DS8" i="6"/>
  <c r="AZ17" i="1" s="1"/>
  <c r="DR8" i="6"/>
  <c r="AY17" i="1" s="1"/>
  <c r="DQ8" i="6"/>
  <c r="AX17" i="1" s="1"/>
  <c r="DP8" i="6"/>
  <c r="AW17" i="1" s="1"/>
  <c r="DO8" i="6"/>
  <c r="AV17" i="1" s="1"/>
  <c r="DN8" i="6"/>
  <c r="AU17" i="1" s="1"/>
  <c r="DM8" i="6"/>
  <c r="AT17" i="1" s="1"/>
  <c r="K5" i="6"/>
  <c r="P28" i="1"/>
  <c r="P27" i="1"/>
  <c r="Q28" i="1"/>
  <c r="Q27" i="1"/>
  <c r="DL8" i="6" l="1"/>
  <c r="DK8" i="6"/>
  <c r="AP6" i="1"/>
  <c r="Q30" i="1"/>
  <c r="P30" i="1"/>
  <c r="AX7" i="6"/>
  <c r="EM28" i="6"/>
  <c r="BT11" i="1" s="1"/>
  <c r="EL28" i="6"/>
  <c r="BS11" i="1" s="1"/>
  <c r="EK28" i="6"/>
  <c r="BR11" i="1" s="1"/>
  <c r="EJ28" i="6"/>
  <c r="BQ11" i="1" s="1"/>
  <c r="EI28" i="6"/>
  <c r="BP11" i="1" s="1"/>
  <c r="EH28" i="6"/>
  <c r="BO11" i="1" s="1"/>
  <c r="EG28" i="6"/>
  <c r="BN11" i="1" s="1"/>
  <c r="EF28" i="6"/>
  <c r="BM11" i="1" s="1"/>
  <c r="EE28" i="6"/>
  <c r="BL11" i="1" s="1"/>
  <c r="ED28" i="6"/>
  <c r="BK11" i="1" s="1"/>
  <c r="EC28" i="6"/>
  <c r="BJ11" i="1" s="1"/>
  <c r="EB28" i="6"/>
  <c r="BI11" i="1" s="1"/>
  <c r="EA28" i="6"/>
  <c r="BH11" i="1" s="1"/>
  <c r="DZ28" i="6"/>
  <c r="BG11" i="1" s="1"/>
  <c r="DY28" i="6"/>
  <c r="BF11" i="1" s="1"/>
  <c r="DX28" i="6"/>
  <c r="BE11" i="1" s="1"/>
  <c r="DW28" i="6"/>
  <c r="BD11" i="1" s="1"/>
  <c r="DV28" i="6"/>
  <c r="BC11" i="1" s="1"/>
  <c r="EM27" i="6"/>
  <c r="EL27" i="6"/>
  <c r="EK27" i="6"/>
  <c r="EJ27" i="6"/>
  <c r="EI27" i="6"/>
  <c r="EH27" i="6"/>
  <c r="EG27" i="6"/>
  <c r="EF27" i="6"/>
  <c r="EE27" i="6"/>
  <c r="ED27" i="6"/>
  <c r="EC27" i="6"/>
  <c r="EB27" i="6"/>
  <c r="EA27" i="6"/>
  <c r="DZ27" i="6"/>
  <c r="DY27" i="6"/>
  <c r="DX27" i="6"/>
  <c r="DW27" i="6"/>
  <c r="DV27" i="6"/>
  <c r="AP8" i="1" l="1"/>
  <c r="AP5" i="1"/>
  <c r="AS17" i="1"/>
  <c r="AR17" i="1"/>
  <c r="BM10" i="1"/>
  <c r="BM158" i="1"/>
  <c r="BM159" i="1"/>
  <c r="BD10" i="1"/>
  <c r="BD159" i="1"/>
  <c r="BD158" i="1"/>
  <c r="BH10" i="1"/>
  <c r="BH159" i="1"/>
  <c r="BH158" i="1"/>
  <c r="BL10" i="1"/>
  <c r="BL159" i="1"/>
  <c r="BL158" i="1"/>
  <c r="BP10" i="1"/>
  <c r="BP159" i="1"/>
  <c r="BP158" i="1"/>
  <c r="BT10" i="1"/>
  <c r="BT159" i="1"/>
  <c r="BT158" i="1"/>
  <c r="BI10" i="1"/>
  <c r="BI158" i="1"/>
  <c r="BI159" i="1"/>
  <c r="BQ10" i="1"/>
  <c r="BQ158" i="1"/>
  <c r="BQ159" i="1"/>
  <c r="BJ10" i="1"/>
  <c r="BJ158" i="1"/>
  <c r="BJ159" i="1"/>
  <c r="BN10" i="1"/>
  <c r="BN158" i="1"/>
  <c r="BN159" i="1"/>
  <c r="BR10" i="1"/>
  <c r="BR158" i="1"/>
  <c r="BR159" i="1"/>
  <c r="BE10" i="1"/>
  <c r="BE158" i="1"/>
  <c r="BE159" i="1"/>
  <c r="BF10" i="1"/>
  <c r="BF158" i="1"/>
  <c r="BF159" i="1"/>
  <c r="BC10" i="1"/>
  <c r="BC158" i="1"/>
  <c r="BC159" i="1"/>
  <c r="BG10" i="1"/>
  <c r="BG158" i="1"/>
  <c r="BG159" i="1"/>
  <c r="BK10" i="1"/>
  <c r="BK158" i="1"/>
  <c r="BK159" i="1"/>
  <c r="BO10" i="1"/>
  <c r="BO158" i="1"/>
  <c r="BO159" i="1"/>
  <c r="BS10" i="1"/>
  <c r="BS158" i="1"/>
  <c r="BS159" i="1"/>
  <c r="AQ5" i="1"/>
  <c r="AQ6" i="1"/>
  <c r="DW30" i="6"/>
  <c r="EA30" i="6"/>
  <c r="EE30" i="6"/>
  <c r="EI30" i="6"/>
  <c r="EM30" i="6"/>
  <c r="DV30" i="6"/>
  <c r="EL30" i="6"/>
  <c r="EF30" i="6"/>
  <c r="DZ30" i="6"/>
  <c r="EH30" i="6"/>
  <c r="DX30" i="6"/>
  <c r="EB30" i="6"/>
  <c r="EJ30" i="6"/>
  <c r="DY30" i="6"/>
  <c r="EC30" i="6"/>
  <c r="EG30" i="6"/>
  <c r="EK30" i="6"/>
  <c r="ED30" i="6"/>
  <c r="BS13" i="1" l="1"/>
  <c r="BS26" i="1"/>
  <c r="BS161" i="1"/>
  <c r="BF13" i="1"/>
  <c r="BF26" i="1"/>
  <c r="BF161" i="1"/>
  <c r="BO13" i="1"/>
  <c r="BO26" i="1"/>
  <c r="BO161" i="1"/>
  <c r="BH13" i="1"/>
  <c r="BH26" i="1"/>
  <c r="BH161" i="1"/>
  <c r="BR13" i="1"/>
  <c r="BR26" i="1"/>
  <c r="BR161" i="1"/>
  <c r="BQ13" i="1"/>
  <c r="BQ26" i="1"/>
  <c r="BQ161" i="1"/>
  <c r="BG13" i="1"/>
  <c r="BG26" i="1"/>
  <c r="BG161" i="1"/>
  <c r="BT13" i="1"/>
  <c r="BT26" i="1"/>
  <c r="BT161" i="1"/>
  <c r="BD13" i="1"/>
  <c r="BD26" i="1"/>
  <c r="BD161" i="1"/>
  <c r="BJ13" i="1"/>
  <c r="BJ26" i="1"/>
  <c r="BJ161" i="1"/>
  <c r="BL13" i="1"/>
  <c r="BL26" i="1"/>
  <c r="BL161" i="1"/>
  <c r="AQ8" i="1"/>
  <c r="BN13" i="1"/>
  <c r="BN26" i="1"/>
  <c r="BN161" i="1"/>
  <c r="BI13" i="1"/>
  <c r="BI26" i="1"/>
  <c r="BI161" i="1"/>
  <c r="BM13" i="1"/>
  <c r="BM26" i="1"/>
  <c r="BM161" i="1"/>
  <c r="BP13" i="1"/>
  <c r="BP26" i="1"/>
  <c r="BP161" i="1"/>
  <c r="BE13" i="1"/>
  <c r="BE26" i="1"/>
  <c r="BE161" i="1"/>
  <c r="BK13" i="1"/>
  <c r="BK26" i="1"/>
  <c r="BK161" i="1"/>
  <c r="BC13" i="1"/>
  <c r="BC26" i="1"/>
  <c r="BC161" i="1"/>
  <c r="AE28" i="1"/>
  <c r="AE27" i="1"/>
  <c r="U28" i="1"/>
  <c r="U27" i="1"/>
  <c r="AE30" i="1" l="1"/>
  <c r="U30" i="1"/>
  <c r="DT27" i="6" l="1"/>
  <c r="DS27" i="6"/>
  <c r="DT28" i="6"/>
  <c r="BA11" i="1" s="1"/>
  <c r="DS28" i="6"/>
  <c r="AZ11" i="1" s="1"/>
  <c r="DU27" i="6"/>
  <c r="AF27" i="1"/>
  <c r="DR27" i="6"/>
  <c r="DQ27" i="6"/>
  <c r="DP27" i="6"/>
  <c r="DO27" i="6"/>
  <c r="DN27" i="6"/>
  <c r="DN28" i="6"/>
  <c r="AU11" i="1" s="1"/>
  <c r="DM27" i="6"/>
  <c r="DM28" i="6"/>
  <c r="AT11" i="1" s="1"/>
  <c r="DL27" i="6"/>
  <c r="DL28" i="6"/>
  <c r="DK27" i="6"/>
  <c r="DK28" i="6"/>
  <c r="AW27" i="6"/>
  <c r="AX27" i="6" s="1"/>
  <c r="AW28" i="6"/>
  <c r="AX28" i="6" s="1"/>
  <c r="AO27" i="1"/>
  <c r="AN27" i="1"/>
  <c r="AM27" i="1"/>
  <c r="AL27" i="1"/>
  <c r="AK27" i="1"/>
  <c r="AJ27" i="1"/>
  <c r="AJ28" i="1"/>
  <c r="AI27" i="1"/>
  <c r="AI28" i="1"/>
  <c r="AH27" i="1"/>
  <c r="AG27" i="1"/>
  <c r="T27" i="1"/>
  <c r="T28" i="1"/>
  <c r="S27" i="1"/>
  <c r="S28" i="1"/>
  <c r="R27" i="1"/>
  <c r="R28" i="1"/>
  <c r="M27" i="1"/>
  <c r="M28" i="1"/>
  <c r="L27" i="1"/>
  <c r="L28" i="1"/>
  <c r="I27" i="1"/>
  <c r="I28" i="1"/>
  <c r="H27" i="1"/>
  <c r="DU28" i="6"/>
  <c r="BB11" i="1" s="1"/>
  <c r="DR28" i="6"/>
  <c r="AY11" i="1" s="1"/>
  <c r="DQ28" i="6"/>
  <c r="AX11" i="1" s="1"/>
  <c r="DP28" i="6"/>
  <c r="AW11" i="1" s="1"/>
  <c r="DO28" i="6"/>
  <c r="AV11" i="1" s="1"/>
  <c r="AO28" i="1"/>
  <c r="AN28" i="1"/>
  <c r="AM28" i="1"/>
  <c r="AL28" i="1"/>
  <c r="AK28" i="1"/>
  <c r="AH28" i="1"/>
  <c r="AG28" i="1"/>
  <c r="AF28" i="1"/>
  <c r="H28" i="1"/>
  <c r="AW30" i="6"/>
  <c r="AX30" i="6" s="1"/>
  <c r="AW29" i="6"/>
  <c r="AX29" i="6" s="1"/>
  <c r="G28" i="1"/>
  <c r="G27" i="1"/>
  <c r="F28" i="1"/>
  <c r="F27" i="1"/>
  <c r="K30" i="6"/>
  <c r="K29" i="6"/>
  <c r="K28" i="6"/>
  <c r="K27" i="6"/>
  <c r="AR10" i="1" l="1"/>
  <c r="AR159" i="1"/>
  <c r="AR158" i="1"/>
  <c r="AS11" i="1"/>
  <c r="AS158" i="1"/>
  <c r="AS10" i="1"/>
  <c r="AS159" i="1"/>
  <c r="AR11" i="1"/>
  <c r="AT159" i="1"/>
  <c r="AT158" i="1"/>
  <c r="AT10" i="1"/>
  <c r="AW10" i="1"/>
  <c r="AW158" i="1"/>
  <c r="AW159" i="1"/>
  <c r="BB10" i="1"/>
  <c r="BB158" i="1"/>
  <c r="BB159" i="1"/>
  <c r="BA10" i="1"/>
  <c r="BA158" i="1"/>
  <c r="BA159" i="1"/>
  <c r="AX10" i="1"/>
  <c r="AX158" i="1"/>
  <c r="AX159" i="1"/>
  <c r="AU10" i="1"/>
  <c r="AU158" i="1"/>
  <c r="AU159" i="1"/>
  <c r="AY10" i="1"/>
  <c r="AY158" i="1"/>
  <c r="AY159" i="1"/>
  <c r="AV10" i="1"/>
  <c r="AV159" i="1"/>
  <c r="AV158" i="1"/>
  <c r="AZ10" i="1"/>
  <c r="AZ159" i="1"/>
  <c r="AZ158" i="1"/>
  <c r="AJ30" i="1"/>
  <c r="AN30" i="1"/>
  <c r="S30" i="1"/>
  <c r="AG30" i="1"/>
  <c r="AK30" i="1"/>
  <c r="I30" i="1"/>
  <c r="AL30" i="1"/>
  <c r="DS30" i="6"/>
  <c r="G30" i="1"/>
  <c r="T30" i="1"/>
  <c r="DR30" i="6"/>
  <c r="AF30" i="1"/>
  <c r="DT30" i="6"/>
  <c r="DU30" i="6"/>
  <c r="DQ30" i="6"/>
  <c r="DO30" i="6"/>
  <c r="DP30" i="6"/>
  <c r="DM30" i="6"/>
  <c r="DN30" i="6"/>
  <c r="DL30" i="6"/>
  <c r="DK30" i="6"/>
  <c r="AO30" i="1"/>
  <c r="AM30" i="1"/>
  <c r="H30" i="1"/>
  <c r="F30" i="1"/>
  <c r="AQ27" i="1"/>
  <c r="AI30" i="1"/>
  <c r="AH30" i="1"/>
  <c r="AP28" i="1"/>
  <c r="AP27" i="1"/>
  <c r="L30" i="1"/>
  <c r="R30" i="1"/>
  <c r="M30" i="1"/>
  <c r="AQ28" i="1"/>
  <c r="AT26" i="1" l="1"/>
  <c r="AT13" i="1"/>
  <c r="AT161" i="1"/>
  <c r="AR161" i="1"/>
  <c r="AR26" i="1"/>
  <c r="AR13" i="1"/>
  <c r="AS13" i="1"/>
  <c r="AS161" i="1"/>
  <c r="AS26" i="1"/>
  <c r="AU13" i="1"/>
  <c r="AU26" i="1"/>
  <c r="AU161" i="1"/>
  <c r="BA13" i="1"/>
  <c r="BA26" i="1"/>
  <c r="BA161" i="1"/>
  <c r="AV13" i="1"/>
  <c r="AV26" i="1"/>
  <c r="AV161" i="1"/>
  <c r="AZ13" i="1"/>
  <c r="AZ26" i="1"/>
  <c r="AZ161" i="1"/>
  <c r="AY13" i="1"/>
  <c r="AY26" i="1"/>
  <c r="AY161" i="1"/>
  <c r="AX13" i="1"/>
  <c r="AX26" i="1"/>
  <c r="AX161" i="1"/>
  <c r="BB13" i="1"/>
  <c r="BB26" i="1"/>
  <c r="BB161" i="1"/>
  <c r="AW13" i="1"/>
  <c r="AW26" i="1"/>
  <c r="AW161" i="1"/>
  <c r="AP30" i="1"/>
  <c r="AQ30" i="1"/>
</calcChain>
</file>

<file path=xl/sharedStrings.xml><?xml version="1.0" encoding="utf-8"?>
<sst xmlns="http://schemas.openxmlformats.org/spreadsheetml/2006/main" count="2046" uniqueCount="213">
  <si>
    <t>Question</t>
  </si>
  <si>
    <t>Answers</t>
  </si>
  <si>
    <t>Total</t>
  </si>
  <si>
    <t>NA</t>
  </si>
  <si>
    <t>Yes</t>
  </si>
  <si>
    <t>No</t>
  </si>
  <si>
    <t>All cases</t>
  </si>
  <si>
    <t>Area</t>
  </si>
  <si>
    <t>No.</t>
  </si>
  <si>
    <t>Charged by</t>
  </si>
  <si>
    <t>Sensitive case category</t>
  </si>
  <si>
    <t>D age</t>
  </si>
  <si>
    <t>D gender</t>
  </si>
  <si>
    <t>Victim status</t>
  </si>
  <si>
    <t>Defendant ethnicity</t>
  </si>
  <si>
    <t>CPSD</t>
  </si>
  <si>
    <t>Police</t>
  </si>
  <si>
    <t>Rape</t>
  </si>
  <si>
    <t>Other sexual off</t>
  </si>
  <si>
    <t>Child abuse</t>
  </si>
  <si>
    <t>RARA</t>
  </si>
  <si>
    <t>Disability HC</t>
  </si>
  <si>
    <t>Homophobic</t>
  </si>
  <si>
    <t>Elder abuse</t>
  </si>
  <si>
    <t>Fatal RTI</t>
  </si>
  <si>
    <t>Homicide</t>
  </si>
  <si>
    <t>Adult</t>
  </si>
  <si>
    <t>Youth</t>
  </si>
  <si>
    <t>Male</t>
  </si>
  <si>
    <t>Female</t>
  </si>
  <si>
    <t>Young</t>
  </si>
  <si>
    <t>Elderly</t>
  </si>
  <si>
    <t>Disabled</t>
  </si>
  <si>
    <t>Other vulnerable</t>
  </si>
  <si>
    <t>W1 British</t>
  </si>
  <si>
    <t>W9 Other White</t>
  </si>
  <si>
    <t>A1 Indian</t>
  </si>
  <si>
    <t>A2 Pakistani</t>
  </si>
  <si>
    <t>A3 Bangladeshi</t>
  </si>
  <si>
    <t>A9 Other Asian</t>
  </si>
  <si>
    <t>B1 Caribbean</t>
  </si>
  <si>
    <t>B2 African</t>
  </si>
  <si>
    <t>B9 Other Black</t>
  </si>
  <si>
    <t>M1 W+B Carib</t>
  </si>
  <si>
    <t>M2 W+B African</t>
  </si>
  <si>
    <t>M3 W+Asian</t>
  </si>
  <si>
    <t>M9 Other Mixed</t>
  </si>
  <si>
    <t>O Other</t>
  </si>
  <si>
    <t>NI No info avail</t>
  </si>
  <si>
    <t>Database answers</t>
  </si>
  <si>
    <t>Chinese</t>
  </si>
  <si>
    <t>Mental health</t>
  </si>
  <si>
    <t>Sens-non</t>
  </si>
  <si>
    <t>Sensitive</t>
  </si>
  <si>
    <t>Non sensitive</t>
  </si>
  <si>
    <t>check</t>
  </si>
  <si>
    <t>Other</t>
  </si>
  <si>
    <t>Percentages</t>
  </si>
  <si>
    <t>Data from database</t>
  </si>
  <si>
    <t>Non-sensitive</t>
  </si>
  <si>
    <t>Learning difficulties</t>
  </si>
  <si>
    <t>Mix</t>
  </si>
  <si>
    <t>Domestic abuse</t>
  </si>
  <si>
    <t xml:space="preserve">W1British </t>
  </si>
  <si>
    <t>W2 White Irish</t>
  </si>
  <si>
    <t>W3 White mixed</t>
  </si>
  <si>
    <t>Yes, identified and fed back</t>
  </si>
  <si>
    <t>No, identified but not fed back</t>
  </si>
  <si>
    <t>No, not identified and not fed back</t>
  </si>
  <si>
    <t>Police charge</t>
  </si>
  <si>
    <t>Charging 2020</t>
  </si>
  <si>
    <t>If no to Q1, there is evidence on the file that the CPS identified this and raised it with the police</t>
  </si>
  <si>
    <t>The police decision to charge complied with the Code test.</t>
  </si>
  <si>
    <t>If no to Q3, there is evidence on the file that the CPS identified this and raised it with the police</t>
  </si>
  <si>
    <t>The CPS reviewed the police charged case prior to the first hearing.</t>
  </si>
  <si>
    <t>There was a proportionate initial review by a prosecutor available for the advocate at the first hearing.</t>
  </si>
  <si>
    <t>The initial CPS review was compliant with the Code test.</t>
  </si>
  <si>
    <t>The case proceeded to first hearing on the correct charges.</t>
  </si>
  <si>
    <t>No, poor MG3 or MG3a</t>
  </si>
  <si>
    <t>No, missing D precons</t>
  </si>
  <si>
    <t>No, missing MG11s</t>
  </si>
  <si>
    <t>No, missing any material that undermines the prosecution case or assists the defence</t>
  </si>
  <si>
    <t>No, missing VPS</t>
  </si>
  <si>
    <t>No, overbuilt</t>
  </si>
  <si>
    <t>No, other</t>
  </si>
  <si>
    <t xml:space="preserve">NA   </t>
  </si>
  <si>
    <t xml:space="preserve">The police file submission complied with National File Standards for the type of case.  </t>
  </si>
  <si>
    <t>If no to Q9, there is evidence on the file that the CPS identified this and raised it with the police</t>
  </si>
  <si>
    <t>The CPS pre-charge decision applied the correct Code test: full or threshold.</t>
  </si>
  <si>
    <t>The CPS decision to charge was compliant with the Code Test.</t>
  </si>
  <si>
    <t xml:space="preserve">Was the CPS charging decision completed within the set timeframes? </t>
  </si>
  <si>
    <t>In threshold test cases were the reasons for applying that test set out fully?</t>
  </si>
  <si>
    <t>In threshold test cases was the defendant remanded in custody at the first hearing?</t>
  </si>
  <si>
    <t>In threshold test cases there was a subsequent full Code test review as soon as reasonably practicable in accordance with DG5</t>
  </si>
  <si>
    <t>Fully met</t>
  </si>
  <si>
    <t>Partially met</t>
  </si>
  <si>
    <t>Not met</t>
  </si>
  <si>
    <t xml:space="preserve">The CPS MG3 included proper case analysis and case strategy. </t>
  </si>
  <si>
    <t>The CPS MG3 dealt appropriately with unused material.</t>
  </si>
  <si>
    <t xml:space="preserve">If Q18 PM or NM, the most significant failing was: </t>
  </si>
  <si>
    <t>Did not address disclosure at all</t>
  </si>
  <si>
    <t>Did not ask to see items that ought to have been sent by the police</t>
  </si>
  <si>
    <t>Failed to identify and tackle failings in the police disclosure submission</t>
  </si>
  <si>
    <t>Did not identify RLE relating to potential unused material</t>
  </si>
  <si>
    <t>Did not identify unused material that was disclosable under common law</t>
  </si>
  <si>
    <t>Did not address impact on case of UM</t>
  </si>
  <si>
    <t>The case against each defendant was set out clearly.</t>
  </si>
  <si>
    <t>Youth defendants were identified clearly in the CPS MG3.</t>
  </si>
  <si>
    <t>All relevant CPS policies were applied at the pre-charge stage</t>
  </si>
  <si>
    <t xml:space="preserve">If answer to Q22 is PM/NM, which was the most significant policy not applied: </t>
  </si>
  <si>
    <t>Hate crime policies</t>
  </si>
  <si>
    <t>Youth offenders</t>
  </si>
  <si>
    <t>Victims and witnesses with mental health issues and/or learning disabilities</t>
  </si>
  <si>
    <t>Suspects or defendants with mental health conditions or disorders</t>
  </si>
  <si>
    <t>RASSO</t>
  </si>
  <si>
    <t>Fatal road traffic collisions</t>
  </si>
  <si>
    <t xml:space="preserve">The CPS MG3 considered, where applicable, relevant hearsay applications. </t>
  </si>
  <si>
    <t xml:space="preserve">The CPS MG3 considered, where applicable, relevant bad character applications? </t>
  </si>
  <si>
    <t xml:space="preserve">The CPS MG3 considered where applicable, relevant special measures applications? </t>
  </si>
  <si>
    <t xml:space="preserve">If Q26 is PM or NM, what was the most significant special measures application not considered or fully considered? </t>
  </si>
  <si>
    <t>Screens</t>
  </si>
  <si>
    <t>Live link</t>
  </si>
  <si>
    <t>Evidence given in private</t>
  </si>
  <si>
    <t>Removal of wigs and gowns</t>
  </si>
  <si>
    <t>S28 pre-recorded cross examination</t>
  </si>
  <si>
    <t>Use of intermediary</t>
  </si>
  <si>
    <t>Other aides to communication</t>
  </si>
  <si>
    <t>Special measures not addressed at all</t>
  </si>
  <si>
    <t xml:space="preserve">NA </t>
  </si>
  <si>
    <t xml:space="preserve">The CPS MG3 considered, where applicable, relevant POCA applications? </t>
  </si>
  <si>
    <t>The CPS MG3 considered, where applicable, relevant preventative orders</t>
  </si>
  <si>
    <t>Restraining order</t>
  </si>
  <si>
    <t>Sexual harm prevention order</t>
  </si>
  <si>
    <t>Football banning order</t>
  </si>
  <si>
    <t>Other banning order</t>
  </si>
  <si>
    <t>If Q29 is PM or NM what was the most significant preventative order application not considered or fully considered?</t>
  </si>
  <si>
    <t>There were appropriate instructions and guidance to the court prosecutor contained in either the MG3 or the PET or PTPH form created with the MG3.</t>
  </si>
  <si>
    <t>The grounds for a remand in custody/bail conditions were set out clearly.</t>
  </si>
  <si>
    <t xml:space="preserve">Consideration of a bail appeal included all relevant factors and was set out clearly. </t>
  </si>
  <si>
    <t>All factors relevant to venue were considered at the pre-charge stage.</t>
  </si>
  <si>
    <t>Charge selection was appropriate and proportionate.</t>
  </si>
  <si>
    <t>The action plan met a satisfactory standard.</t>
  </si>
  <si>
    <t xml:space="preserve">Was the action plan set out in the correct format? </t>
  </si>
  <si>
    <t xml:space="preserve">Were the lawyer’s request(s) for other material and further enquiries necessary and proportionate? </t>
  </si>
  <si>
    <t>Yes, correct request made re other items</t>
  </si>
  <si>
    <t>Yes, request correctly not made re other items</t>
  </si>
  <si>
    <t>No, requested items that were not needed</t>
  </si>
  <si>
    <t>No, did not request items that were needed</t>
  </si>
  <si>
    <t>No, requested at charge material that should have been requested pre charge</t>
  </si>
  <si>
    <t>No, did not set proper parameters for the material requested</t>
  </si>
  <si>
    <t>Did the lawyer set realistic timescales for material and further enquiries?</t>
  </si>
  <si>
    <t>Police compliance with each action plan was timely.</t>
  </si>
  <si>
    <t xml:space="preserve">If no to Q40, the CPS identified this and fed back to the police. </t>
  </si>
  <si>
    <t>Good</t>
  </si>
  <si>
    <t>Fair</t>
  </si>
  <si>
    <t>Poor</t>
  </si>
  <si>
    <t>Rate the overall quality of the MG3 including action plans.</t>
  </si>
  <si>
    <t>CPS charged cases</t>
  </si>
  <si>
    <t xml:space="preserve">Was there evidence on the file that showed the police had appealed any aspect of the charging decision? </t>
  </si>
  <si>
    <t>Was the appeal dealt with promptly?</t>
  </si>
  <si>
    <t>Upheld</t>
  </si>
  <si>
    <t>Upheld in part</t>
  </si>
  <si>
    <t>Rejected</t>
  </si>
  <si>
    <t>Was the original decision upheld?</t>
  </si>
  <si>
    <t>Police appeals</t>
  </si>
  <si>
    <t>No, not done</t>
  </si>
  <si>
    <t>No, not done on time</t>
  </si>
  <si>
    <t>If the CPS decision was NFA in respect of a qualifying offence, was there sufficient information in the MG3 to enable the police to clearly explain the reasoning to the victim for the purpose of VRR?</t>
  </si>
  <si>
    <t>There was a timely VCL when required</t>
  </si>
  <si>
    <t>The VCL was of a high standard.</t>
  </si>
  <si>
    <t>No, inaccurate</t>
  </si>
  <si>
    <t>No, lack of empathy</t>
  </si>
  <si>
    <t>No, lack of clarity in explanation</t>
  </si>
  <si>
    <t>No, insufficient information</t>
  </si>
  <si>
    <t>No, used jargon</t>
  </si>
  <si>
    <t>No, spelling or grammar errors</t>
  </si>
  <si>
    <t>Was there evidence on CMS to show that the victim or family asked for VRR?</t>
  </si>
  <si>
    <t>Was the original decision not to charge upheld?</t>
  </si>
  <si>
    <t>Victim's Right to Review</t>
  </si>
  <si>
    <t>Overall quality</t>
  </si>
  <si>
    <t xml:space="preserve">The file examination has been made possible by a clear audit trial on CMS of key events, decisions and actions, with correct labelling of documents and appropriate use of notes </t>
  </si>
  <si>
    <t>The lawyer exercised sound judgment and grip throughout the case</t>
  </si>
  <si>
    <t xml:space="preserve">Rate the overall value added by CPS. </t>
  </si>
  <si>
    <t>No, missing exhibit</t>
  </si>
  <si>
    <t>Young witnesses</t>
  </si>
  <si>
    <t>Disclosure management document</t>
  </si>
  <si>
    <t>NFA</t>
  </si>
  <si>
    <t>Charged</t>
  </si>
  <si>
    <t>Charging outcome</t>
  </si>
  <si>
    <t>Mersey-Cheshire</t>
  </si>
  <si>
    <t>35NT6387618</t>
  </si>
  <si>
    <t>East of England</t>
  </si>
  <si>
    <t>South East</t>
  </si>
  <si>
    <t>London North</t>
  </si>
  <si>
    <t>Custody</t>
  </si>
  <si>
    <t>Bail</t>
  </si>
  <si>
    <t>Youths</t>
  </si>
  <si>
    <t>The police decision to charge was compliant with their powers under DG5</t>
  </si>
  <si>
    <t>Cymru Wales</t>
  </si>
  <si>
    <t>East Midlands</t>
  </si>
  <si>
    <t>London South</t>
  </si>
  <si>
    <t>North East</t>
  </si>
  <si>
    <t>North West</t>
  </si>
  <si>
    <t>South West</t>
  </si>
  <si>
    <t>Thames &amp; Chiltern</t>
  </si>
  <si>
    <t>Wessex</t>
  </si>
  <si>
    <t>West Midlands</t>
  </si>
  <si>
    <t>Yorkshire &amp; Humberside</t>
  </si>
  <si>
    <t>-</t>
  </si>
  <si>
    <t>D Age</t>
  </si>
  <si>
    <t>Sensitive and non sensitive cases</t>
  </si>
  <si>
    <t>Areas - Area-charged cases only</t>
  </si>
  <si>
    <t>Final data - Areas' 70 cases (Area-charged cases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</si>
</sst>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217283"/>
        <bgColor indexed="64"/>
      </patternFill>
    </fill>
    <fill>
      <patternFill patternType="solid">
        <fgColor rgb="FF42B0B9"/>
        <bgColor indexed="64"/>
      </patternFill>
    </fill>
    <fill>
      <patternFill patternType="solid">
        <fgColor rgb="FFFBDDE5"/>
        <bgColor indexed="64"/>
      </patternFill>
    </fill>
    <fill>
      <patternFill patternType="solid">
        <fgColor rgb="FFC4EBE9"/>
        <bgColor indexed="64"/>
      </patternFill>
    </fill>
    <fill>
      <patternFill patternType="solid">
        <fgColor rgb="FFCDE4E9"/>
        <bgColor indexed="64"/>
      </patternFill>
    </fill>
    <fill>
      <patternFill patternType="solid">
        <fgColor rgb="FFFDF0D8"/>
        <bgColor indexed="64"/>
      </patternFill>
    </fill>
  </fills>
  <borders count="9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/>
      <diagonal/>
    </border>
    <border>
      <left style="thin">
        <color auto="1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77111117893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auto="1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</borders>
  <cellStyleXfs count="244">
    <xf numFmtId="0" fontId="0" fillId="0" borderId="0"/>
    <xf numFmtId="0" fontId="7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44">
    <xf numFmtId="0" fontId="0" fillId="0" borderId="0" xfId="0"/>
    <xf numFmtId="0" fontId="8" fillId="0" borderId="0" xfId="0" applyFont="1"/>
    <xf numFmtId="0" fontId="8" fillId="0" borderId="0" xfId="0" applyFont="1" applyProtection="1"/>
    <xf numFmtId="0" fontId="9" fillId="0" borderId="20" xfId="0" applyFont="1" applyFill="1" applyBorder="1" applyAlignment="1" applyProtection="1">
      <alignment horizontal="center" textRotation="90"/>
    </xf>
    <xf numFmtId="0" fontId="9" fillId="0" borderId="21" xfId="0" applyFont="1" applyFill="1" applyBorder="1" applyAlignment="1" applyProtection="1">
      <alignment horizontal="center" textRotation="90"/>
    </xf>
    <xf numFmtId="0" fontId="8" fillId="0" borderId="0" xfId="0" applyFont="1" applyFill="1" applyProtection="1"/>
    <xf numFmtId="0" fontId="9" fillId="0" borderId="43" xfId="0" applyFont="1" applyFill="1" applyBorder="1" applyAlignment="1" applyProtection="1">
      <alignment horizontal="center" textRotation="90"/>
    </xf>
    <xf numFmtId="0" fontId="9" fillId="0" borderId="22" xfId="0" applyFont="1" applyFill="1" applyBorder="1" applyAlignment="1" applyProtection="1">
      <alignment horizontal="center" textRotation="90"/>
    </xf>
    <xf numFmtId="0" fontId="12" fillId="0" borderId="0" xfId="241" applyFont="1" applyProtection="1"/>
    <xf numFmtId="0" fontId="9" fillId="0" borderId="0" xfId="0" applyFont="1"/>
    <xf numFmtId="0" fontId="9" fillId="0" borderId="0" xfId="0" applyFont="1" applyProtection="1"/>
    <xf numFmtId="0" fontId="9" fillId="0" borderId="6" xfId="0" applyFont="1" applyFill="1" applyBorder="1" applyAlignment="1" applyProtection="1">
      <alignment horizontal="center" textRotation="90"/>
    </xf>
    <xf numFmtId="0" fontId="9" fillId="0" borderId="8" xfId="0" applyFont="1" applyFill="1" applyBorder="1" applyAlignment="1" applyProtection="1">
      <alignment horizontal="center" textRotation="90"/>
    </xf>
    <xf numFmtId="0" fontId="9" fillId="0" borderId="20" xfId="0" applyFont="1" applyFill="1" applyBorder="1" applyAlignment="1" applyProtection="1">
      <alignment horizontal="center" textRotation="90" wrapText="1"/>
    </xf>
    <xf numFmtId="0" fontId="9" fillId="0" borderId="21" xfId="0" applyFont="1" applyFill="1" applyBorder="1" applyAlignment="1" applyProtection="1">
      <alignment horizontal="center" textRotation="90" wrapText="1"/>
    </xf>
    <xf numFmtId="0" fontId="9" fillId="0" borderId="19" xfId="0" applyFont="1" applyBorder="1" applyAlignment="1" applyProtection="1">
      <alignment horizontal="center" textRotation="90" wrapText="1"/>
    </xf>
    <xf numFmtId="0" fontId="9" fillId="0" borderId="23" xfId="0" applyFont="1" applyBorder="1" applyAlignment="1" applyProtection="1">
      <alignment vertical="top" wrapText="1"/>
    </xf>
    <xf numFmtId="164" fontId="9" fillId="0" borderId="23" xfId="0" applyNumberFormat="1" applyFont="1" applyFill="1" applyBorder="1" applyAlignment="1" applyProtection="1">
      <alignment horizontal="center" vertical="center" wrapText="1"/>
    </xf>
    <xf numFmtId="164" fontId="9" fillId="0" borderId="24" xfId="0" applyNumberFormat="1" applyFont="1" applyFill="1" applyBorder="1" applyAlignment="1" applyProtection="1">
      <alignment horizontal="center" vertical="center" wrapText="1"/>
    </xf>
    <xf numFmtId="164" fontId="9" fillId="0" borderId="25" xfId="0" applyNumberFormat="1" applyFont="1" applyFill="1" applyBorder="1" applyAlignment="1" applyProtection="1">
      <alignment horizontal="center" vertical="center" wrapText="1"/>
    </xf>
    <xf numFmtId="164" fontId="9" fillId="0" borderId="26" xfId="0" applyNumberFormat="1" applyFont="1" applyFill="1" applyBorder="1" applyAlignment="1" applyProtection="1">
      <alignment horizontal="center" vertical="center" wrapText="1"/>
    </xf>
    <xf numFmtId="164" fontId="9" fillId="0" borderId="81" xfId="0" applyNumberFormat="1" applyFont="1" applyFill="1" applyBorder="1" applyAlignment="1" applyProtection="1">
      <alignment horizontal="center" vertical="center" wrapText="1"/>
    </xf>
    <xf numFmtId="164" fontId="9" fillId="0" borderId="82" xfId="0" applyNumberFormat="1" applyFont="1" applyFill="1" applyBorder="1" applyAlignment="1" applyProtection="1">
      <alignment horizontal="center" vertical="center" wrapText="1"/>
    </xf>
    <xf numFmtId="164" fontId="9" fillId="0" borderId="26" xfId="0" applyNumberFormat="1" applyFont="1" applyBorder="1" applyAlignment="1" applyProtection="1">
      <alignment horizontal="center" vertical="center" wrapText="1"/>
    </xf>
    <xf numFmtId="164" fontId="9" fillId="0" borderId="24" xfId="0" applyNumberFormat="1" applyFont="1" applyBorder="1" applyAlignment="1" applyProtection="1">
      <alignment horizontal="center" vertical="center" wrapText="1"/>
    </xf>
    <xf numFmtId="164" fontId="9" fillId="0" borderId="25" xfId="0" applyNumberFormat="1" applyFont="1" applyBorder="1" applyAlignment="1" applyProtection="1">
      <alignment horizontal="center" vertical="center" wrapText="1"/>
    </xf>
    <xf numFmtId="164" fontId="9" fillId="0" borderId="24" xfId="0" applyNumberFormat="1" applyFont="1" applyBorder="1" applyAlignment="1" applyProtection="1">
      <alignment horizontal="center" vertical="center"/>
    </xf>
    <xf numFmtId="164" fontId="9" fillId="0" borderId="25" xfId="0" applyNumberFormat="1" applyFont="1" applyBorder="1" applyAlignment="1" applyProtection="1">
      <alignment horizontal="center" vertical="center"/>
    </xf>
    <xf numFmtId="164" fontId="9" fillId="0" borderId="26" xfId="0" applyNumberFormat="1" applyFont="1" applyBorder="1" applyAlignment="1" applyProtection="1">
      <alignment horizontal="center" vertical="center"/>
    </xf>
    <xf numFmtId="164" fontId="9" fillId="0" borderId="45" xfId="0" applyNumberFormat="1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vertical="top" wrapText="1"/>
    </xf>
    <xf numFmtId="164" fontId="9" fillId="0" borderId="27" xfId="0" applyNumberFormat="1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center" vertical="center" wrapText="1"/>
    </xf>
    <xf numFmtId="164" fontId="9" fillId="0" borderId="29" xfId="0" applyNumberFormat="1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center" vertical="center" wrapText="1"/>
    </xf>
    <xf numFmtId="164" fontId="9" fillId="0" borderId="35" xfId="0" applyNumberFormat="1" applyFont="1" applyFill="1" applyBorder="1" applyAlignment="1" applyProtection="1">
      <alignment horizontal="center" vertical="center" wrapText="1"/>
    </xf>
    <xf numFmtId="164" fontId="9" fillId="0" borderId="83" xfId="0" applyNumberFormat="1" applyFont="1" applyFill="1" applyBorder="1" applyAlignment="1" applyProtection="1">
      <alignment horizontal="center" vertical="center" wrapText="1"/>
    </xf>
    <xf numFmtId="164" fontId="9" fillId="0" borderId="30" xfId="0" applyNumberFormat="1" applyFont="1" applyBorder="1" applyAlignment="1" applyProtection="1">
      <alignment horizontal="center" vertical="center" wrapText="1"/>
    </xf>
    <xf numFmtId="164" fontId="9" fillId="0" borderId="28" xfId="0" applyNumberFormat="1" applyFont="1" applyBorder="1" applyAlignment="1" applyProtection="1">
      <alignment horizontal="center" vertical="center" wrapText="1"/>
    </xf>
    <xf numFmtId="164" fontId="9" fillId="0" borderId="29" xfId="0" applyNumberFormat="1" applyFont="1" applyBorder="1" applyAlignment="1" applyProtection="1">
      <alignment horizontal="center" vertical="center" wrapText="1"/>
    </xf>
    <xf numFmtId="164" fontId="9" fillId="0" borderId="28" xfId="0" applyNumberFormat="1" applyFont="1" applyBorder="1" applyAlignment="1" applyProtection="1">
      <alignment horizontal="center" vertical="center"/>
    </xf>
    <xf numFmtId="164" fontId="9" fillId="0" borderId="29" xfId="0" applyNumberFormat="1" applyFont="1" applyBorder="1" applyAlignment="1" applyProtection="1">
      <alignment horizontal="center" vertical="center"/>
    </xf>
    <xf numFmtId="164" fontId="9" fillId="0" borderId="30" xfId="0" applyNumberFormat="1" applyFont="1" applyBorder="1" applyAlignment="1" applyProtection="1">
      <alignment horizontal="center" vertical="center"/>
    </xf>
    <xf numFmtId="164" fontId="9" fillId="0" borderId="46" xfId="0" applyNumberFormat="1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vertical="top" wrapText="1"/>
    </xf>
    <xf numFmtId="0" fontId="9" fillId="0" borderId="36" xfId="0" applyFont="1" applyBorder="1" applyAlignment="1" applyProtection="1">
      <alignment vertical="top" wrapText="1"/>
    </xf>
    <xf numFmtId="164" fontId="9" fillId="0" borderId="31" xfId="0" applyNumberFormat="1" applyFont="1" applyFill="1" applyBorder="1" applyAlignment="1" applyProtection="1">
      <alignment horizontal="center" vertical="center" wrapText="1"/>
    </xf>
    <xf numFmtId="164" fontId="9" fillId="0" borderId="32" xfId="0" applyNumberFormat="1" applyFont="1" applyFill="1" applyBorder="1" applyAlignment="1" applyProtection="1">
      <alignment horizontal="center" vertical="center" wrapText="1"/>
    </xf>
    <xf numFmtId="164" fontId="9" fillId="0" borderId="33" xfId="0" applyNumberFormat="1" applyFont="1" applyFill="1" applyBorder="1" applyAlignment="1" applyProtection="1">
      <alignment horizontal="center" vertical="center" wrapText="1"/>
    </xf>
    <xf numFmtId="164" fontId="9" fillId="0" borderId="34" xfId="0" applyNumberFormat="1" applyFont="1" applyFill="1" applyBorder="1" applyAlignment="1" applyProtection="1">
      <alignment horizontal="center" vertical="center" wrapText="1"/>
    </xf>
    <xf numFmtId="164" fontId="9" fillId="0" borderId="36" xfId="0" applyNumberFormat="1" applyFont="1" applyFill="1" applyBorder="1" applyAlignment="1" applyProtection="1">
      <alignment horizontal="center" vertical="center" wrapText="1"/>
    </xf>
    <xf numFmtId="164" fontId="9" fillId="0" borderId="84" xfId="0" applyNumberFormat="1" applyFont="1" applyFill="1" applyBorder="1" applyAlignment="1" applyProtection="1">
      <alignment horizontal="center" vertical="center" wrapText="1"/>
    </xf>
    <xf numFmtId="164" fontId="9" fillId="0" borderId="34" xfId="0" applyNumberFormat="1" applyFont="1" applyBorder="1" applyAlignment="1" applyProtection="1">
      <alignment horizontal="center" vertical="center" wrapText="1"/>
    </xf>
    <xf numFmtId="164" fontId="9" fillId="0" borderId="32" xfId="0" applyNumberFormat="1" applyFont="1" applyBorder="1" applyAlignment="1" applyProtection="1">
      <alignment horizontal="center" vertical="center" wrapText="1"/>
    </xf>
    <xf numFmtId="164" fontId="9" fillId="0" borderId="33" xfId="0" applyNumberFormat="1" applyFont="1" applyBorder="1" applyAlignment="1" applyProtection="1">
      <alignment horizontal="center" vertical="center" wrapText="1"/>
    </xf>
    <xf numFmtId="164" fontId="9" fillId="0" borderId="15" xfId="0" applyNumberFormat="1" applyFont="1" applyFill="1" applyBorder="1" applyAlignment="1" applyProtection="1">
      <alignment horizontal="center" vertical="center" wrapText="1"/>
    </xf>
    <xf numFmtId="164" fontId="9" fillId="0" borderId="53" xfId="0" applyNumberFormat="1" applyFont="1" applyFill="1" applyBorder="1" applyAlignment="1" applyProtection="1">
      <alignment horizontal="center" vertical="center" wrapText="1"/>
    </xf>
    <xf numFmtId="164" fontId="9" fillId="0" borderId="54" xfId="0" applyNumberFormat="1" applyFont="1" applyFill="1" applyBorder="1" applyAlignment="1" applyProtection="1">
      <alignment horizontal="center" vertical="center" wrapText="1"/>
    </xf>
    <xf numFmtId="164" fontId="9" fillId="0" borderId="55" xfId="0" applyNumberFormat="1" applyFont="1" applyFill="1" applyBorder="1" applyAlignment="1" applyProtection="1">
      <alignment horizontal="center" vertical="center" wrapText="1"/>
    </xf>
    <xf numFmtId="164" fontId="9" fillId="0" borderId="85" xfId="0" applyNumberFormat="1" applyFont="1" applyFill="1" applyBorder="1" applyAlignment="1" applyProtection="1">
      <alignment horizontal="center" vertical="center" wrapText="1"/>
    </xf>
    <xf numFmtId="164" fontId="9" fillId="0" borderId="55" xfId="0" applyNumberFormat="1" applyFont="1" applyBorder="1" applyAlignment="1" applyProtection="1">
      <alignment horizontal="center" vertical="center" wrapText="1"/>
    </xf>
    <xf numFmtId="164" fontId="9" fillId="0" borderId="62" xfId="0" applyNumberFormat="1" applyFont="1" applyBorder="1" applyAlignment="1" applyProtection="1">
      <alignment horizontal="center" vertical="center" wrapText="1"/>
    </xf>
    <xf numFmtId="164" fontId="9" fillId="0" borderId="54" xfId="0" applyNumberFormat="1" applyFont="1" applyBorder="1" applyAlignment="1" applyProtection="1">
      <alignment horizontal="center" vertical="center" wrapText="1"/>
    </xf>
    <xf numFmtId="164" fontId="9" fillId="0" borderId="53" xfId="0" applyNumberFormat="1" applyFont="1" applyBorder="1" applyAlignment="1" applyProtection="1">
      <alignment horizontal="center" vertical="center" wrapText="1"/>
    </xf>
    <xf numFmtId="164" fontId="9" fillId="0" borderId="47" xfId="0" applyNumberFormat="1" applyFont="1" applyBorder="1" applyAlignment="1" applyProtection="1">
      <alignment horizontal="center" vertical="center" wrapText="1"/>
    </xf>
    <xf numFmtId="164" fontId="9" fillId="0" borderId="32" xfId="0" applyNumberFormat="1" applyFont="1" applyBorder="1" applyAlignment="1" applyProtection="1">
      <alignment horizontal="center" vertical="center"/>
    </xf>
    <xf numFmtId="164" fontId="9" fillId="0" borderId="33" xfId="0" applyNumberFormat="1" applyFont="1" applyBorder="1" applyAlignment="1" applyProtection="1">
      <alignment horizontal="center" vertical="center"/>
    </xf>
    <xf numFmtId="164" fontId="9" fillId="0" borderId="34" xfId="0" applyNumberFormat="1" applyFont="1" applyBorder="1" applyAlignment="1" applyProtection="1">
      <alignment horizontal="center" vertical="center"/>
    </xf>
    <xf numFmtId="164" fontId="9" fillId="0" borderId="47" xfId="0" applyNumberFormat="1" applyFont="1" applyBorder="1" applyAlignment="1" applyProtection="1">
      <alignment horizontal="center" vertical="center"/>
    </xf>
    <xf numFmtId="164" fontId="9" fillId="0" borderId="16" xfId="0" applyNumberFormat="1" applyFont="1" applyFill="1" applyBorder="1" applyAlignment="1" applyProtection="1">
      <alignment horizontal="center" vertical="center" wrapText="1"/>
    </xf>
    <xf numFmtId="164" fontId="9" fillId="0" borderId="56" xfId="0" applyNumberFormat="1" applyFont="1" applyFill="1" applyBorder="1" applyAlignment="1" applyProtection="1">
      <alignment horizontal="center" vertical="center" wrapText="1"/>
    </xf>
    <xf numFmtId="164" fontId="9" fillId="0" borderId="57" xfId="0" applyNumberFormat="1" applyFont="1" applyFill="1" applyBorder="1" applyAlignment="1" applyProtection="1">
      <alignment horizontal="center" vertical="center" wrapText="1"/>
    </xf>
    <xf numFmtId="164" fontId="9" fillId="0" borderId="58" xfId="0" applyNumberFormat="1" applyFont="1" applyFill="1" applyBorder="1" applyAlignment="1" applyProtection="1">
      <alignment horizontal="center" vertical="center" wrapText="1"/>
    </xf>
    <xf numFmtId="164" fontId="9" fillId="0" borderId="86" xfId="0" applyNumberFormat="1" applyFont="1" applyFill="1" applyBorder="1" applyAlignment="1" applyProtection="1">
      <alignment horizontal="center" vertical="center" wrapText="1"/>
    </xf>
    <xf numFmtId="164" fontId="9" fillId="0" borderId="58" xfId="0" applyNumberFormat="1" applyFont="1" applyBorder="1" applyAlignment="1" applyProtection="1">
      <alignment horizontal="center" vertical="center" wrapText="1"/>
    </xf>
    <xf numFmtId="164" fontId="9" fillId="0" borderId="63" xfId="0" applyNumberFormat="1" applyFont="1" applyBorder="1" applyAlignment="1" applyProtection="1">
      <alignment horizontal="center" vertical="center" wrapText="1"/>
    </xf>
    <xf numFmtId="164" fontId="9" fillId="0" borderId="57" xfId="0" applyNumberFormat="1" applyFont="1" applyBorder="1" applyAlignment="1" applyProtection="1">
      <alignment horizontal="center" vertical="center" wrapText="1"/>
    </xf>
    <xf numFmtId="164" fontId="9" fillId="0" borderId="56" xfId="0" applyNumberFormat="1" applyFont="1" applyBorder="1" applyAlignment="1" applyProtection="1">
      <alignment horizontal="center" vertical="center" wrapText="1"/>
    </xf>
    <xf numFmtId="164" fontId="9" fillId="0" borderId="45" xfId="0" applyNumberFormat="1" applyFont="1" applyBorder="1" applyAlignment="1" applyProtection="1">
      <alignment horizontal="center" vertical="center" wrapText="1"/>
    </xf>
    <xf numFmtId="164" fontId="9" fillId="0" borderId="46" xfId="0" applyNumberFormat="1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vertical="top" wrapText="1"/>
    </xf>
    <xf numFmtId="164" fontId="9" fillId="0" borderId="17" xfId="0" applyNumberFormat="1" applyFont="1" applyFill="1" applyBorder="1" applyAlignment="1" applyProtection="1">
      <alignment horizontal="center" vertical="center" wrapText="1"/>
    </xf>
    <xf numFmtId="164" fontId="9" fillId="0" borderId="59" xfId="0" applyNumberFormat="1" applyFont="1" applyFill="1" applyBorder="1" applyAlignment="1" applyProtection="1">
      <alignment horizontal="center" vertical="center" wrapText="1"/>
    </xf>
    <xf numFmtId="164" fontId="9" fillId="0" borderId="60" xfId="0" applyNumberFormat="1" applyFont="1" applyFill="1" applyBorder="1" applyAlignment="1" applyProtection="1">
      <alignment horizontal="center" vertical="center" wrapText="1"/>
    </xf>
    <xf numFmtId="164" fontId="9" fillId="0" borderId="61" xfId="0" applyNumberFormat="1" applyFont="1" applyFill="1" applyBorder="1" applyAlignment="1" applyProtection="1">
      <alignment horizontal="center" vertical="center" wrapText="1"/>
    </xf>
    <xf numFmtId="164" fontId="9" fillId="0" borderId="87" xfId="0" applyNumberFormat="1" applyFont="1" applyFill="1" applyBorder="1" applyAlignment="1" applyProtection="1">
      <alignment horizontal="center" vertical="center" wrapText="1"/>
    </xf>
    <xf numFmtId="164" fontId="9" fillId="0" borderId="61" xfId="0" applyNumberFormat="1" applyFont="1" applyBorder="1" applyAlignment="1" applyProtection="1">
      <alignment horizontal="center" vertical="center" wrapText="1"/>
    </xf>
    <xf numFmtId="164" fontId="9" fillId="0" borderId="64" xfId="0" applyNumberFormat="1" applyFont="1" applyBorder="1" applyAlignment="1" applyProtection="1">
      <alignment horizontal="center" vertical="center" wrapText="1"/>
    </xf>
    <xf numFmtId="164" fontId="9" fillId="0" borderId="60" xfId="0" applyNumberFormat="1" applyFont="1" applyBorder="1" applyAlignment="1" applyProtection="1">
      <alignment horizontal="center" vertical="center" wrapText="1"/>
    </xf>
    <xf numFmtId="164" fontId="9" fillId="0" borderId="59" xfId="0" applyNumberFormat="1" applyFont="1" applyBorder="1" applyAlignment="1" applyProtection="1">
      <alignment horizontal="center" vertical="center" wrapText="1"/>
    </xf>
    <xf numFmtId="164" fontId="9" fillId="0" borderId="23" xfId="0" applyNumberFormat="1" applyFont="1" applyBorder="1" applyAlignment="1" applyProtection="1">
      <alignment horizontal="center" vertical="center" wrapText="1"/>
    </xf>
    <xf numFmtId="164" fontId="9" fillId="0" borderId="81" xfId="0" applyNumberFormat="1" applyFont="1" applyBorder="1" applyAlignment="1" applyProtection="1">
      <alignment horizontal="center" vertical="center" wrapText="1"/>
    </xf>
    <xf numFmtId="164" fontId="9" fillId="0" borderId="82" xfId="0" applyNumberFormat="1" applyFont="1" applyBorder="1" applyAlignment="1" applyProtection="1">
      <alignment horizontal="center" vertical="center" wrapText="1"/>
    </xf>
    <xf numFmtId="164" fontId="9" fillId="0" borderId="27" xfId="0" applyNumberFormat="1" applyFont="1" applyBorder="1" applyAlignment="1" applyProtection="1">
      <alignment horizontal="center" vertical="center" wrapText="1"/>
    </xf>
    <xf numFmtId="164" fontId="9" fillId="0" borderId="35" xfId="0" applyNumberFormat="1" applyFont="1" applyBorder="1" applyAlignment="1" applyProtection="1">
      <alignment horizontal="center" vertical="center" wrapText="1"/>
    </xf>
    <xf numFmtId="164" fontId="9" fillId="0" borderId="83" xfId="0" applyNumberFormat="1" applyFont="1" applyBorder="1" applyAlignment="1" applyProtection="1">
      <alignment horizontal="center" vertical="center" wrapText="1"/>
    </xf>
    <xf numFmtId="164" fontId="9" fillId="0" borderId="31" xfId="0" applyNumberFormat="1" applyFont="1" applyBorder="1" applyAlignment="1" applyProtection="1">
      <alignment horizontal="center" vertical="center" wrapText="1"/>
    </xf>
    <xf numFmtId="164" fontId="9" fillId="0" borderId="36" xfId="0" applyNumberFormat="1" applyFont="1" applyBorder="1" applyAlignment="1" applyProtection="1">
      <alignment horizontal="center" vertical="center" wrapText="1"/>
    </xf>
    <xf numFmtId="164" fontId="9" fillId="0" borderId="84" xfId="0" applyNumberFormat="1" applyFont="1" applyBorder="1" applyAlignment="1" applyProtection="1">
      <alignment horizontal="center" vertical="center" wrapText="1"/>
    </xf>
    <xf numFmtId="164" fontId="9" fillId="0" borderId="15" xfId="0" applyNumberFormat="1" applyFont="1" applyBorder="1" applyAlignment="1" applyProtection="1">
      <alignment horizontal="center" vertical="center" wrapText="1"/>
    </xf>
    <xf numFmtId="164" fontId="9" fillId="0" borderId="85" xfId="0" applyNumberFormat="1" applyFont="1" applyBorder="1" applyAlignment="1" applyProtection="1">
      <alignment horizontal="center" vertical="center" wrapText="1"/>
    </xf>
    <xf numFmtId="164" fontId="9" fillId="0" borderId="16" xfId="0" applyNumberFormat="1" applyFont="1" applyBorder="1" applyAlignment="1" applyProtection="1">
      <alignment horizontal="center" vertical="center" wrapText="1"/>
    </xf>
    <xf numFmtId="164" fontId="9" fillId="0" borderId="86" xfId="0" applyNumberFormat="1" applyFont="1" applyBorder="1" applyAlignment="1" applyProtection="1">
      <alignment horizontal="center" vertical="center" wrapText="1"/>
    </xf>
    <xf numFmtId="164" fontId="9" fillId="0" borderId="17" xfId="0" applyNumberFormat="1" applyFont="1" applyBorder="1" applyAlignment="1" applyProtection="1">
      <alignment horizontal="center" vertical="center" wrapText="1"/>
    </xf>
    <xf numFmtId="164" fontId="9" fillId="0" borderId="87" xfId="0" applyNumberFormat="1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left" vertical="top" wrapText="1"/>
    </xf>
    <xf numFmtId="164" fontId="9" fillId="0" borderId="65" xfId="0" applyNumberFormat="1" applyFont="1" applyBorder="1" applyAlignment="1" applyProtection="1">
      <alignment horizontal="center" vertical="center" wrapText="1"/>
    </xf>
    <xf numFmtId="164" fontId="9" fillId="0" borderId="66" xfId="0" applyNumberFormat="1" applyFont="1" applyBorder="1" applyAlignment="1" applyProtection="1">
      <alignment horizontal="center" vertical="center" wrapText="1"/>
    </xf>
    <xf numFmtId="164" fontId="9" fillId="0" borderId="67" xfId="0" applyNumberFormat="1" applyFont="1" applyFill="1" applyBorder="1" applyAlignment="1" applyProtection="1">
      <alignment horizontal="center" vertical="center" wrapText="1"/>
    </xf>
    <xf numFmtId="164" fontId="9" fillId="0" borderId="68" xfId="0" applyNumberFormat="1" applyFont="1" applyBorder="1" applyAlignment="1" applyProtection="1">
      <alignment horizontal="center" vertical="center" wrapText="1"/>
    </xf>
    <xf numFmtId="164" fontId="9" fillId="0" borderId="67" xfId="0" applyNumberFormat="1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left" vertical="top" wrapText="1"/>
    </xf>
    <xf numFmtId="164" fontId="9" fillId="0" borderId="69" xfId="0" applyNumberFormat="1" applyFont="1" applyBorder="1" applyAlignment="1" applyProtection="1">
      <alignment horizontal="center" vertical="center" wrapText="1"/>
    </xf>
    <xf numFmtId="164" fontId="9" fillId="0" borderId="70" xfId="0" applyNumberFormat="1" applyFont="1" applyBorder="1" applyAlignment="1" applyProtection="1">
      <alignment horizontal="center" vertical="center" wrapText="1"/>
    </xf>
    <xf numFmtId="164" fontId="9" fillId="0" borderId="71" xfId="0" applyNumberFormat="1" applyFont="1" applyFill="1" applyBorder="1" applyAlignment="1" applyProtection="1">
      <alignment horizontal="center" vertical="center" wrapText="1"/>
    </xf>
    <xf numFmtId="164" fontId="9" fillId="0" borderId="72" xfId="0" applyNumberFormat="1" applyFont="1" applyBorder="1" applyAlignment="1" applyProtection="1">
      <alignment horizontal="center" vertical="center" wrapText="1"/>
    </xf>
    <xf numFmtId="164" fontId="9" fillId="0" borderId="71" xfId="0" applyNumberFormat="1" applyFont="1" applyBorder="1" applyAlignment="1" applyProtection="1">
      <alignment horizontal="center" vertical="center" wrapText="1"/>
    </xf>
    <xf numFmtId="164" fontId="9" fillId="0" borderId="48" xfId="0" applyNumberFormat="1" applyFont="1" applyBorder="1" applyAlignment="1" applyProtection="1">
      <alignment horizontal="center" vertical="center" wrapText="1"/>
    </xf>
    <xf numFmtId="164" fontId="9" fillId="0" borderId="50" xfId="0" applyNumberFormat="1" applyFont="1" applyBorder="1" applyAlignment="1" applyProtection="1">
      <alignment horizontal="center" vertical="center" wrapText="1"/>
    </xf>
    <xf numFmtId="164" fontId="9" fillId="0" borderId="48" xfId="0" applyNumberFormat="1" applyFont="1" applyBorder="1" applyAlignment="1" applyProtection="1">
      <alignment horizontal="center" vertical="center"/>
    </xf>
    <xf numFmtId="164" fontId="9" fillId="0" borderId="49" xfId="0" applyNumberFormat="1" applyFont="1" applyBorder="1" applyAlignment="1" applyProtection="1">
      <alignment horizontal="center" vertical="center"/>
    </xf>
    <xf numFmtId="164" fontId="9" fillId="0" borderId="50" xfId="0" applyNumberFormat="1" applyFont="1" applyBorder="1" applyAlignment="1" applyProtection="1">
      <alignment horizontal="center" vertical="center"/>
    </xf>
    <xf numFmtId="164" fontId="9" fillId="0" borderId="51" xfId="0" applyNumberFormat="1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vertical="top" wrapText="1"/>
    </xf>
    <xf numFmtId="0" fontId="9" fillId="0" borderId="17" xfId="0" applyFont="1" applyBorder="1" applyAlignment="1" applyProtection="1">
      <alignment vertical="top" wrapText="1"/>
    </xf>
    <xf numFmtId="164" fontId="9" fillId="0" borderId="73" xfId="0" applyNumberFormat="1" applyFont="1" applyBorder="1" applyAlignment="1" applyProtection="1">
      <alignment horizontal="center" vertical="center" wrapText="1"/>
    </xf>
    <xf numFmtId="164" fontId="9" fillId="0" borderId="74" xfId="0" applyNumberFormat="1" applyFont="1" applyBorder="1" applyAlignment="1" applyProtection="1">
      <alignment horizontal="center" vertical="center" wrapText="1"/>
    </xf>
    <xf numFmtId="164" fontId="9" fillId="0" borderId="75" xfId="0" applyNumberFormat="1" applyFont="1" applyFill="1" applyBorder="1" applyAlignment="1" applyProtection="1">
      <alignment horizontal="center" vertical="center" wrapText="1"/>
    </xf>
    <xf numFmtId="164" fontId="9" fillId="0" borderId="76" xfId="0" applyNumberFormat="1" applyFont="1" applyBorder="1" applyAlignment="1" applyProtection="1">
      <alignment horizontal="center" vertical="center" wrapText="1"/>
    </xf>
    <xf numFmtId="164" fontId="9" fillId="0" borderId="75" xfId="0" applyNumberFormat="1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left" vertical="top" wrapText="1"/>
    </xf>
    <xf numFmtId="164" fontId="9" fillId="0" borderId="37" xfId="0" applyNumberFormat="1" applyFont="1" applyBorder="1" applyAlignment="1" applyProtection="1">
      <alignment horizontal="center" vertical="center" wrapText="1"/>
    </xf>
    <xf numFmtId="164" fontId="9" fillId="0" borderId="38" xfId="0" applyNumberFormat="1" applyFont="1" applyBorder="1" applyAlignment="1" applyProtection="1">
      <alignment horizontal="center" vertical="center" wrapText="1"/>
    </xf>
    <xf numFmtId="164" fontId="9" fillId="0" borderId="39" xfId="0" applyNumberFormat="1" applyFont="1" applyFill="1" applyBorder="1" applyAlignment="1" applyProtection="1">
      <alignment horizontal="center" vertical="center" wrapText="1"/>
    </xf>
    <xf numFmtId="164" fontId="9" fillId="0" borderId="40" xfId="0" applyNumberFormat="1" applyFont="1" applyBorder="1" applyAlignment="1" applyProtection="1">
      <alignment horizontal="center" vertical="center" wrapText="1"/>
    </xf>
    <xf numFmtId="164" fontId="9" fillId="0" borderId="88" xfId="0" applyNumberFormat="1" applyFont="1" applyBorder="1" applyAlignment="1" applyProtection="1">
      <alignment horizontal="center" vertical="center" wrapText="1"/>
    </xf>
    <xf numFmtId="164" fontId="9" fillId="0" borderId="89" xfId="0" applyNumberFormat="1" applyFont="1" applyBorder="1" applyAlignment="1" applyProtection="1">
      <alignment horizontal="center" vertical="center" wrapText="1"/>
    </xf>
    <xf numFmtId="164" fontId="9" fillId="0" borderId="39" xfId="0" applyNumberFormat="1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left" vertical="top" wrapText="1"/>
    </xf>
    <xf numFmtId="0" fontId="9" fillId="0" borderId="52" xfId="0" applyFont="1" applyBorder="1" applyAlignment="1" applyProtection="1">
      <alignment horizontal="left" vertical="top" wrapText="1"/>
    </xf>
    <xf numFmtId="164" fontId="9" fillId="0" borderId="77" xfId="0" applyNumberFormat="1" applyFont="1" applyBorder="1" applyAlignment="1" applyProtection="1">
      <alignment horizontal="center" vertical="center" wrapText="1"/>
    </xf>
    <xf numFmtId="164" fontId="9" fillId="0" borderId="79" xfId="0" applyNumberFormat="1" applyFont="1" applyBorder="1" applyAlignment="1" applyProtection="1">
      <alignment horizontal="center" vertical="center" wrapText="1"/>
    </xf>
    <xf numFmtId="164" fontId="9" fillId="0" borderId="77" xfId="0" applyNumberFormat="1" applyFont="1" applyBorder="1" applyAlignment="1" applyProtection="1">
      <alignment horizontal="center" vertical="center"/>
    </xf>
    <xf numFmtId="164" fontId="9" fillId="0" borderId="78" xfId="0" applyNumberFormat="1" applyFont="1" applyBorder="1" applyAlignment="1" applyProtection="1">
      <alignment horizontal="center" vertical="center"/>
    </xf>
    <xf numFmtId="164" fontId="9" fillId="0" borderId="79" xfId="0" applyNumberFormat="1" applyFont="1" applyBorder="1" applyAlignment="1" applyProtection="1">
      <alignment horizontal="center" vertical="center"/>
    </xf>
    <xf numFmtId="164" fontId="9" fillId="0" borderId="80" xfId="0" applyNumberFormat="1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vertical="top" wrapText="1"/>
    </xf>
    <xf numFmtId="0" fontId="9" fillId="0" borderId="31" xfId="0" applyFont="1" applyBorder="1" applyAlignment="1" applyProtection="1">
      <alignment vertical="center" wrapText="1"/>
    </xf>
    <xf numFmtId="0" fontId="15" fillId="5" borderId="18" xfId="0" applyFont="1" applyFill="1" applyBorder="1" applyAlignment="1" applyProtection="1">
      <alignment horizontal="center" vertical="center" wrapText="1"/>
    </xf>
    <xf numFmtId="0" fontId="9" fillId="0" borderId="31" xfId="0" applyFont="1" applyFill="1" applyBorder="1" applyAlignment="1" applyProtection="1">
      <alignment vertical="top" wrapText="1"/>
    </xf>
    <xf numFmtId="0" fontId="9" fillId="0" borderId="27" xfId="0" applyFont="1" applyFill="1" applyBorder="1" applyAlignment="1" applyProtection="1">
      <alignment vertical="top" wrapText="1"/>
    </xf>
    <xf numFmtId="164" fontId="9" fillId="0" borderId="64" xfId="0" applyNumberFormat="1" applyFont="1" applyFill="1" applyBorder="1" applyAlignment="1" applyProtection="1">
      <alignment horizontal="center" vertical="center" wrapText="1"/>
    </xf>
    <xf numFmtId="0" fontId="9" fillId="0" borderId="36" xfId="0" applyFont="1" applyFill="1" applyBorder="1" applyAlignment="1" applyProtection="1">
      <alignment vertical="top" wrapText="1"/>
    </xf>
    <xf numFmtId="0" fontId="15" fillId="5" borderId="1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textRotation="90"/>
    </xf>
    <xf numFmtId="0" fontId="9" fillId="0" borderId="7" xfId="0" applyFont="1" applyFill="1" applyBorder="1" applyAlignment="1" applyProtection="1">
      <alignment horizontal="center" textRotation="90"/>
    </xf>
    <xf numFmtId="0" fontId="9" fillId="0" borderId="9" xfId="0" applyFont="1" applyFill="1" applyBorder="1" applyAlignment="1" applyProtection="1">
      <alignment horizontal="center" textRotation="90"/>
      <protection locked="0"/>
    </xf>
    <xf numFmtId="0" fontId="9" fillId="0" borderId="0" xfId="0" applyFont="1" applyFill="1" applyBorder="1" applyAlignment="1" applyProtection="1">
      <alignment horizontal="center" textRotation="90"/>
      <protection locked="0"/>
    </xf>
    <xf numFmtId="0" fontId="9" fillId="0" borderId="0" xfId="0" applyFont="1" applyFill="1" applyAlignment="1" applyProtection="1">
      <alignment horizontal="center" textRotation="90"/>
      <protection locked="0"/>
    </xf>
    <xf numFmtId="0" fontId="9" fillId="0" borderId="10" xfId="0" applyFont="1" applyFill="1" applyBorder="1" applyAlignment="1" applyProtection="1">
      <alignment horizontal="center" textRotation="90"/>
    </xf>
    <xf numFmtId="0" fontId="9" fillId="0" borderId="1" xfId="0" applyFont="1" applyFill="1" applyBorder="1" applyAlignment="1" applyProtection="1">
      <alignment horizontal="center" textRotation="90"/>
    </xf>
    <xf numFmtId="0" fontId="9" fillId="0" borderId="12" xfId="0" applyFont="1" applyFill="1" applyBorder="1" applyAlignment="1" applyProtection="1">
      <alignment horizontal="center" textRotation="90"/>
    </xf>
    <xf numFmtId="0" fontId="9" fillId="0" borderId="42" xfId="0" applyFont="1" applyFill="1" applyBorder="1" applyAlignment="1" applyProtection="1">
      <alignment horizontal="center" textRotation="90"/>
    </xf>
    <xf numFmtId="0" fontId="9" fillId="0" borderId="44" xfId="0" applyFont="1" applyFill="1" applyBorder="1" applyAlignment="1" applyProtection="1">
      <alignment horizontal="center" textRotation="90"/>
    </xf>
    <xf numFmtId="0" fontId="9" fillId="0" borderId="2" xfId="0" applyFont="1" applyFill="1" applyBorder="1" applyAlignment="1" applyProtection="1">
      <alignment horizontal="center" textRotation="90"/>
    </xf>
    <xf numFmtId="0" fontId="9" fillId="0" borderId="0" xfId="0" applyFont="1" applyAlignment="1" applyProtection="1">
      <alignment horizontal="center" textRotation="90"/>
    </xf>
    <xf numFmtId="0" fontId="13" fillId="0" borderId="4" xfId="242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3" fillId="0" borderId="0" xfId="241" applyFont="1" applyFill="1" applyBorder="1" applyAlignment="1" applyProtection="1">
      <alignment horizontal="center"/>
      <protection locked="0"/>
    </xf>
    <xf numFmtId="0" fontId="13" fillId="0" borderId="0" xfId="242" applyFont="1" applyFill="1" applyBorder="1" applyAlignment="1" applyProtection="1">
      <alignment horizontal="center"/>
      <protection locked="0"/>
    </xf>
    <xf numFmtId="1" fontId="9" fillId="0" borderId="18" xfId="0" applyNumberFormat="1" applyFont="1" applyFill="1" applyBorder="1" applyAlignment="1" applyProtection="1">
      <alignment horizontal="center" vertical="center" wrapText="1"/>
    </xf>
    <xf numFmtId="0" fontId="13" fillId="0" borderId="0" xfId="241" applyFont="1" applyFill="1" applyBorder="1" applyAlignment="1" applyProtection="1">
      <alignment horizontal="center"/>
    </xf>
    <xf numFmtId="0" fontId="9" fillId="0" borderId="12" xfId="0" applyFont="1" applyFill="1" applyBorder="1" applyAlignment="1" applyProtection="1">
      <alignment horizontal="center"/>
      <protection locked="0"/>
    </xf>
    <xf numFmtId="1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9" xfId="0" applyNumberFormat="1" applyFont="1" applyFill="1" applyBorder="1" applyAlignment="1" applyProtection="1">
      <alignment horizontal="center" vertical="center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3" borderId="9" xfId="0" applyNumberFormat="1" applyFont="1" applyFill="1" applyBorder="1" applyAlignment="1" applyProtection="1">
      <alignment horizontal="center" vertical="center"/>
    </xf>
    <xf numFmtId="1" fontId="9" fillId="3" borderId="10" xfId="0" applyNumberFormat="1" applyFont="1" applyFill="1" applyBorder="1" applyAlignment="1" applyProtection="1">
      <alignment horizontal="center" vertical="center"/>
    </xf>
    <xf numFmtId="1" fontId="9" fillId="3" borderId="11" xfId="0" applyNumberFormat="1" applyFont="1" applyFill="1" applyBorder="1" applyAlignment="1" applyProtection="1">
      <alignment horizontal="center" vertical="center"/>
    </xf>
    <xf numFmtId="0" fontId="13" fillId="3" borderId="0" xfId="241" applyFont="1" applyFill="1" applyBorder="1" applyAlignment="1" applyProtection="1">
      <alignment horizontal="center"/>
    </xf>
    <xf numFmtId="0" fontId="13" fillId="3" borderId="1" xfId="241" applyFont="1" applyFill="1" applyBorder="1" applyAlignment="1" applyProtection="1">
      <alignment horizontal="center"/>
    </xf>
    <xf numFmtId="164" fontId="9" fillId="0" borderId="24" xfId="0" applyNumberFormat="1" applyFont="1" applyFill="1" applyBorder="1" applyAlignment="1" applyProtection="1">
      <alignment horizontal="center" vertical="center"/>
    </xf>
    <xf numFmtId="164" fontId="9" fillId="0" borderId="25" xfId="0" applyNumberFormat="1" applyFont="1" applyFill="1" applyBorder="1" applyAlignment="1" applyProtection="1">
      <alignment horizontal="center" vertical="center"/>
    </xf>
    <xf numFmtId="164" fontId="9" fillId="0" borderId="26" xfId="0" applyNumberFormat="1" applyFont="1" applyFill="1" applyBorder="1" applyAlignment="1" applyProtection="1">
      <alignment horizontal="center" vertical="center"/>
    </xf>
    <xf numFmtId="164" fontId="9" fillId="0" borderId="45" xfId="0" applyNumberFormat="1" applyFont="1" applyFill="1" applyBorder="1" applyAlignment="1" applyProtection="1">
      <alignment horizontal="center" vertical="center"/>
    </xf>
    <xf numFmtId="0" fontId="13" fillId="0" borderId="4" xfId="242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3" fillId="0" borderId="0" xfId="241" applyFont="1" applyBorder="1" applyAlignment="1" applyProtection="1">
      <alignment horizontal="center"/>
      <protection locked="0"/>
    </xf>
    <xf numFmtId="0" fontId="13" fillId="0" borderId="0" xfId="242" applyFont="1" applyBorder="1" applyAlignment="1" applyProtection="1">
      <alignment horizontal="center"/>
      <protection locked="0"/>
    </xf>
    <xf numFmtId="0" fontId="13" fillId="0" borderId="0" xfId="24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  <protection locked="0"/>
    </xf>
    <xf numFmtId="1" fontId="9" fillId="0" borderId="0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2" xfId="0" applyNumberFormat="1" applyFont="1" applyFill="1" applyBorder="1" applyAlignment="1" applyProtection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1" fontId="9" fillId="0" borderId="12" xfId="0" applyNumberFormat="1" applyFont="1" applyBorder="1" applyAlignment="1" applyProtection="1">
      <alignment horizontal="center" vertical="center"/>
    </xf>
    <xf numFmtId="1" fontId="9" fillId="0" borderId="0" xfId="0" applyNumberFormat="1" applyFont="1" applyBorder="1" applyAlignment="1" applyProtection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</xf>
    <xf numFmtId="0" fontId="13" fillId="0" borderId="1" xfId="241" applyFont="1" applyBorder="1" applyAlignment="1" applyProtection="1">
      <alignment horizontal="center"/>
    </xf>
    <xf numFmtId="164" fontId="9" fillId="0" borderId="28" xfId="0" applyNumberFormat="1" applyFont="1" applyFill="1" applyBorder="1" applyAlignment="1" applyProtection="1">
      <alignment horizontal="center" vertical="center"/>
    </xf>
    <xf numFmtId="164" fontId="9" fillId="0" borderId="29" xfId="0" applyNumberFormat="1" applyFont="1" applyFill="1" applyBorder="1" applyAlignment="1" applyProtection="1">
      <alignment horizontal="center" vertical="center"/>
    </xf>
    <xf numFmtId="164" fontId="9" fillId="0" borderId="30" xfId="0" applyNumberFormat="1" applyFont="1" applyFill="1" applyBorder="1" applyAlignment="1" applyProtection="1">
      <alignment horizontal="center" vertical="center"/>
    </xf>
    <xf numFmtId="164" fontId="9" fillId="0" borderId="46" xfId="0" applyNumberFormat="1" applyFont="1" applyFill="1" applyBorder="1" applyAlignment="1" applyProtection="1">
      <alignment horizontal="center" vertical="center"/>
    </xf>
    <xf numFmtId="1" fontId="9" fillId="0" borderId="2" xfId="0" applyNumberFormat="1" applyFont="1" applyBorder="1" applyAlignment="1" applyProtection="1">
      <alignment horizontal="center" vertical="center" wrapText="1"/>
      <protection locked="0"/>
    </xf>
    <xf numFmtId="1" fontId="9" fillId="0" borderId="3" xfId="0" applyNumberFormat="1" applyFont="1" applyBorder="1" applyAlignment="1" applyProtection="1">
      <alignment horizontal="center" vertical="center" wrapText="1"/>
      <protection locked="0"/>
    </xf>
    <xf numFmtId="1" fontId="9" fillId="0" borderId="13" xfId="0" applyNumberFormat="1" applyFont="1" applyFill="1" applyBorder="1" applyAlignment="1" applyProtection="1">
      <alignment horizontal="center" vertical="center"/>
    </xf>
    <xf numFmtId="1" fontId="9" fillId="0" borderId="3" xfId="0" applyNumberFormat="1" applyFont="1" applyFill="1" applyBorder="1" applyAlignment="1" applyProtection="1">
      <alignment horizontal="center" vertical="center" wrapText="1"/>
    </xf>
    <xf numFmtId="1" fontId="9" fillId="0" borderId="13" xfId="0" applyNumberFormat="1" applyFont="1" applyBorder="1" applyAlignment="1" applyProtection="1">
      <alignment horizontal="center" vertical="center"/>
    </xf>
    <xf numFmtId="1" fontId="9" fillId="0" borderId="2" xfId="0" applyNumberFormat="1" applyFont="1" applyBorder="1" applyAlignment="1" applyProtection="1">
      <alignment horizontal="center" vertical="center"/>
    </xf>
    <xf numFmtId="1" fontId="9" fillId="0" borderId="3" xfId="0" applyNumberFormat="1" applyFont="1" applyBorder="1" applyAlignment="1" applyProtection="1">
      <alignment horizontal="center" vertical="center"/>
    </xf>
    <xf numFmtId="164" fontId="9" fillId="0" borderId="32" xfId="0" applyNumberFormat="1" applyFont="1" applyFill="1" applyBorder="1" applyAlignment="1" applyProtection="1">
      <alignment horizontal="center" vertical="center"/>
    </xf>
    <xf numFmtId="164" fontId="9" fillId="0" borderId="33" xfId="0" applyNumberFormat="1" applyFont="1" applyFill="1" applyBorder="1" applyAlignment="1" applyProtection="1">
      <alignment horizontal="center" vertical="center"/>
    </xf>
    <xf numFmtId="164" fontId="9" fillId="0" borderId="34" xfId="0" applyNumberFormat="1" applyFont="1" applyFill="1" applyBorder="1" applyAlignment="1" applyProtection="1">
      <alignment horizontal="center" vertical="center"/>
    </xf>
    <xf numFmtId="164" fontId="9" fillId="0" borderId="47" xfId="0" applyNumberFormat="1" applyFont="1" applyFill="1" applyBorder="1" applyAlignment="1" applyProtection="1">
      <alignment horizontal="center" vertical="center"/>
    </xf>
    <xf numFmtId="0" fontId="13" fillId="0" borderId="14" xfId="242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13" fillId="0" borderId="10" xfId="241" applyFont="1" applyBorder="1" applyAlignment="1" applyProtection="1">
      <alignment horizontal="center"/>
      <protection locked="0"/>
    </xf>
    <xf numFmtId="0" fontId="13" fillId="0" borderId="10" xfId="242" applyFont="1" applyBorder="1" applyAlignment="1" applyProtection="1">
      <alignment horizontal="center"/>
      <protection locked="0"/>
    </xf>
    <xf numFmtId="0" fontId="13" fillId="0" borderId="10" xfId="241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  <protection locked="0"/>
    </xf>
    <xf numFmtId="1" fontId="9" fillId="0" borderId="10" xfId="0" applyNumberFormat="1" applyFont="1" applyBorder="1" applyAlignment="1" applyProtection="1">
      <alignment horizontal="center" vertical="center" wrapText="1"/>
      <protection locked="0"/>
    </xf>
    <xf numFmtId="1" fontId="9" fillId="0" borderId="11" xfId="0" applyNumberFormat="1" applyFont="1" applyBorder="1" applyAlignment="1" applyProtection="1">
      <alignment horizontal="center" vertical="center" wrapText="1"/>
      <protection locked="0"/>
    </xf>
    <xf numFmtId="1" fontId="9" fillId="0" borderId="9" xfId="0" applyNumberFormat="1" applyFont="1" applyBorder="1" applyAlignment="1" applyProtection="1">
      <alignment horizontal="center" vertical="center"/>
    </xf>
    <xf numFmtId="1" fontId="9" fillId="0" borderId="10" xfId="0" applyNumberFormat="1" applyFont="1" applyBorder="1" applyAlignment="1" applyProtection="1">
      <alignment horizontal="center" vertical="center"/>
    </xf>
    <xf numFmtId="1" fontId="9" fillId="0" borderId="11" xfId="0" applyNumberFormat="1" applyFont="1" applyBorder="1" applyAlignment="1" applyProtection="1">
      <alignment horizontal="center" vertical="center"/>
    </xf>
    <xf numFmtId="0" fontId="13" fillId="0" borderId="10" xfId="241" applyFont="1" applyFill="1" applyBorder="1" applyAlignment="1" applyProtection="1">
      <alignment horizontal="center"/>
    </xf>
    <xf numFmtId="0" fontId="13" fillId="0" borderId="11" xfId="241" applyFont="1" applyBorder="1" applyAlignment="1" applyProtection="1">
      <alignment horizontal="center"/>
    </xf>
    <xf numFmtId="0" fontId="13" fillId="0" borderId="5" xfId="242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3" fillId="0" borderId="2" xfId="241" applyFont="1" applyBorder="1" applyAlignment="1" applyProtection="1">
      <alignment horizontal="center"/>
      <protection locked="0"/>
    </xf>
    <xf numFmtId="0" fontId="13" fillId="0" borderId="2" xfId="242" applyFont="1" applyBorder="1" applyAlignment="1" applyProtection="1">
      <alignment horizontal="center"/>
      <protection locked="0"/>
    </xf>
    <xf numFmtId="0" fontId="13" fillId="0" borderId="2" xfId="241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  <protection locked="0"/>
    </xf>
    <xf numFmtId="0" fontId="13" fillId="0" borderId="2" xfId="241" applyFont="1" applyFill="1" applyBorder="1" applyAlignment="1" applyProtection="1">
      <alignment horizontal="center"/>
    </xf>
    <xf numFmtId="0" fontId="13" fillId="0" borderId="3" xfId="241" applyFont="1" applyBorder="1" applyAlignment="1" applyProtection="1">
      <alignment horizontal="center"/>
    </xf>
    <xf numFmtId="0" fontId="13" fillId="0" borderId="14" xfId="242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center"/>
      <protection locked="0"/>
    </xf>
    <xf numFmtId="0" fontId="13" fillId="0" borderId="10" xfId="241" applyFont="1" applyFill="1" applyBorder="1" applyAlignment="1" applyProtection="1">
      <alignment horizontal="center"/>
      <protection locked="0"/>
    </xf>
    <xf numFmtId="0" fontId="13" fillId="0" borderId="10" xfId="242" applyFont="1" applyFill="1" applyBorder="1" applyAlignment="1" applyProtection="1">
      <alignment horizontal="center"/>
      <protection locked="0"/>
    </xf>
    <xf numFmtId="1" fontId="9" fillId="0" borderId="10" xfId="0" applyNumberFormat="1" applyFont="1" applyFill="1" applyBorder="1" applyAlignment="1" applyProtection="1">
      <alignment horizontal="center" vertical="center"/>
    </xf>
    <xf numFmtId="1" fontId="9" fillId="0" borderId="11" xfId="0" applyNumberFormat="1" applyFont="1" applyFill="1" applyBorder="1" applyAlignment="1" applyProtection="1">
      <alignment horizontal="center" vertical="center"/>
    </xf>
    <xf numFmtId="0" fontId="13" fillId="0" borderId="11" xfId="241" applyFont="1" applyFill="1" applyBorder="1" applyAlignment="1" applyProtection="1">
      <alignment horizontal="center"/>
    </xf>
    <xf numFmtId="164" fontId="9" fillId="2" borderId="24" xfId="0" applyNumberFormat="1" applyFont="1" applyFill="1" applyBorder="1" applyAlignment="1" applyProtection="1">
      <alignment horizontal="center" vertical="center" wrapText="1"/>
    </xf>
    <xf numFmtId="164" fontId="9" fillId="2" borderId="26" xfId="0" applyNumberFormat="1" applyFont="1" applyFill="1" applyBorder="1" applyAlignment="1" applyProtection="1">
      <alignment horizontal="center" vertical="center" wrapText="1"/>
    </xf>
    <xf numFmtId="164" fontId="9" fillId="2" borderId="24" xfId="0" applyNumberFormat="1" applyFont="1" applyFill="1" applyBorder="1" applyAlignment="1" applyProtection="1">
      <alignment horizontal="center" vertical="center"/>
    </xf>
    <xf numFmtId="164" fontId="9" fillId="2" borderId="25" xfId="0" applyNumberFormat="1" applyFont="1" applyFill="1" applyBorder="1" applyAlignment="1" applyProtection="1">
      <alignment horizontal="center" vertical="center"/>
    </xf>
    <xf numFmtId="164" fontId="9" fillId="2" borderId="26" xfId="0" applyNumberFormat="1" applyFont="1" applyFill="1" applyBorder="1" applyAlignment="1" applyProtection="1">
      <alignment horizontal="center" vertical="center"/>
    </xf>
    <xf numFmtId="164" fontId="9" fillId="2" borderId="45" xfId="0" applyNumberFormat="1" applyFont="1" applyFill="1" applyBorder="1" applyAlignment="1" applyProtection="1">
      <alignment horizontal="center" vertical="center"/>
    </xf>
    <xf numFmtId="1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left" vertical="top" wrapText="1"/>
    </xf>
    <xf numFmtId="0" fontId="13" fillId="0" borderId="5" xfId="242" applyFont="1" applyFill="1" applyBorder="1" applyAlignment="1" applyProtection="1">
      <alignment horizontal="center"/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13" fillId="0" borderId="2" xfId="241" applyFont="1" applyFill="1" applyBorder="1" applyAlignment="1" applyProtection="1">
      <alignment horizontal="center"/>
      <protection locked="0"/>
    </xf>
    <xf numFmtId="0" fontId="13" fillId="0" borderId="2" xfId="242" applyFont="1" applyFill="1" applyBorder="1" applyAlignment="1" applyProtection="1">
      <alignment horizontal="center"/>
      <protection locked="0"/>
    </xf>
    <xf numFmtId="0" fontId="9" fillId="0" borderId="13" xfId="0" applyFont="1" applyFill="1" applyBorder="1" applyAlignment="1" applyProtection="1">
      <alignment horizontal="center"/>
      <protection locked="0"/>
    </xf>
    <xf numFmtId="0" fontId="13" fillId="0" borderId="13" xfId="241" applyFont="1" applyBorder="1" applyAlignment="1" applyProtection="1">
      <alignment horizontal="center"/>
    </xf>
    <xf numFmtId="0" fontId="9" fillId="0" borderId="37" xfId="0" applyFont="1" applyBorder="1" applyAlignment="1" applyProtection="1">
      <alignment vertical="top" wrapText="1"/>
    </xf>
    <xf numFmtId="1" fontId="9" fillId="0" borderId="5" xfId="0" applyNumberFormat="1" applyFont="1" applyFill="1" applyBorder="1" applyAlignment="1" applyProtection="1">
      <alignment horizontal="center" vertical="center" wrapText="1"/>
    </xf>
    <xf numFmtId="1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241" applyFont="1" applyFill="1" applyBorder="1" applyAlignment="1" applyProtection="1">
      <alignment horizontal="center"/>
    </xf>
    <xf numFmtId="0" fontId="9" fillId="0" borderId="15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1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/>
      <protection locked="0"/>
    </xf>
    <xf numFmtId="0" fontId="13" fillId="0" borderId="9" xfId="241" applyFont="1" applyBorder="1" applyAlignment="1" applyProtection="1">
      <alignment horizontal="center"/>
    </xf>
    <xf numFmtId="0" fontId="13" fillId="0" borderId="12" xfId="241" applyFont="1" applyBorder="1" applyAlignment="1" applyProtection="1">
      <alignment horizontal="center"/>
    </xf>
    <xf numFmtId="0" fontId="13" fillId="4" borderId="0" xfId="241" applyFont="1" applyFill="1" applyBorder="1" applyAlignment="1" applyProtection="1">
      <alignment horizontal="center"/>
    </xf>
    <xf numFmtId="0" fontId="9" fillId="0" borderId="5" xfId="242" applyFont="1" applyFill="1" applyBorder="1" applyAlignment="1" applyProtection="1">
      <alignment horizontal="center"/>
      <protection locked="0"/>
    </xf>
    <xf numFmtId="0" fontId="9" fillId="7" borderId="18" xfId="0" applyFont="1" applyFill="1" applyBorder="1" applyAlignment="1" applyProtection="1">
      <alignment vertical="center" wrapText="1"/>
    </xf>
    <xf numFmtId="0" fontId="9" fillId="7" borderId="14" xfId="0" applyFont="1" applyFill="1" applyBorder="1" applyAlignment="1" applyProtection="1">
      <alignment horizontal="center" textRotation="90"/>
    </xf>
    <xf numFmtId="0" fontId="9" fillId="7" borderId="12" xfId="0" applyFont="1" applyFill="1" applyBorder="1" applyAlignment="1" applyProtection="1">
      <alignment horizontal="center" textRotation="90"/>
    </xf>
    <xf numFmtId="0" fontId="9" fillId="7" borderId="1" xfId="0" applyFont="1" applyFill="1" applyBorder="1" applyAlignment="1" applyProtection="1">
      <alignment horizontal="center" textRotation="90"/>
    </xf>
    <xf numFmtId="1" fontId="9" fillId="7" borderId="14" xfId="0" applyNumberFormat="1" applyFont="1" applyFill="1" applyBorder="1" applyAlignment="1" applyProtection="1">
      <alignment horizontal="center" vertical="center" wrapText="1"/>
    </xf>
    <xf numFmtId="1" fontId="9" fillId="7" borderId="4" xfId="0" applyNumberFormat="1" applyFont="1" applyFill="1" applyBorder="1" applyAlignment="1" applyProtection="1">
      <alignment horizontal="center" vertical="center" wrapText="1"/>
    </xf>
    <xf numFmtId="1" fontId="9" fillId="7" borderId="5" xfId="0" applyNumberFormat="1" applyFont="1" applyFill="1" applyBorder="1" applyAlignment="1" applyProtection="1">
      <alignment horizontal="center" vertical="center" wrapText="1"/>
    </xf>
    <xf numFmtId="164" fontId="9" fillId="0" borderId="23" xfId="0" applyNumberFormat="1" applyFont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 wrapText="1"/>
    </xf>
    <xf numFmtId="164" fontId="9" fillId="0" borderId="25" xfId="0" applyNumberFormat="1" applyFont="1" applyBorder="1" applyAlignment="1">
      <alignment horizontal="center" vertical="center" wrapText="1"/>
    </xf>
    <xf numFmtId="164" fontId="9" fillId="0" borderId="26" xfId="0" applyNumberFormat="1" applyFont="1" applyBorder="1" applyAlignment="1">
      <alignment horizontal="center" vertical="center" wrapText="1"/>
    </xf>
    <xf numFmtId="164" fontId="9" fillId="0" borderId="27" xfId="0" applyNumberFormat="1" applyFont="1" applyBorder="1" applyAlignment="1">
      <alignment horizontal="center" vertical="center" wrapText="1"/>
    </xf>
    <xf numFmtId="164" fontId="9" fillId="0" borderId="28" xfId="0" applyNumberFormat="1" applyFont="1" applyBorder="1" applyAlignment="1">
      <alignment horizontal="center" vertical="center" wrapText="1"/>
    </xf>
    <xf numFmtId="164" fontId="9" fillId="0" borderId="29" xfId="0" applyNumberFormat="1" applyFont="1" applyBorder="1" applyAlignment="1">
      <alignment horizontal="center" vertical="center" wrapText="1"/>
    </xf>
    <xf numFmtId="164" fontId="9" fillId="0" borderId="30" xfId="0" applyNumberFormat="1" applyFont="1" applyBorder="1" applyAlignment="1">
      <alignment horizontal="center" vertical="center" wrapText="1"/>
    </xf>
    <xf numFmtId="164" fontId="9" fillId="0" borderId="31" xfId="0" applyNumberFormat="1" applyFont="1" applyBorder="1" applyAlignment="1">
      <alignment horizontal="center" vertical="center" wrapText="1"/>
    </xf>
    <xf numFmtId="164" fontId="9" fillId="0" borderId="32" xfId="0" applyNumberFormat="1" applyFont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 wrapText="1"/>
    </xf>
    <xf numFmtId="164" fontId="9" fillId="0" borderId="34" xfId="0" applyNumberFormat="1" applyFont="1" applyBorder="1" applyAlignment="1">
      <alignment horizontal="center" vertical="center" wrapText="1"/>
    </xf>
    <xf numFmtId="0" fontId="13" fillId="0" borderId="10" xfId="241" applyFont="1" applyBorder="1" applyAlignment="1">
      <alignment horizontal="center"/>
    </xf>
    <xf numFmtId="0" fontId="13" fillId="0" borderId="0" xfId="242" applyFont="1" applyAlignment="1" applyProtection="1">
      <alignment horizontal="center"/>
      <protection locked="0"/>
    </xf>
    <xf numFmtId="0" fontId="13" fillId="0" borderId="0" xfId="241" applyFont="1" applyAlignment="1">
      <alignment horizontal="center"/>
    </xf>
    <xf numFmtId="0" fontId="13" fillId="0" borderId="2" xfId="241" applyFont="1" applyBorder="1" applyAlignment="1">
      <alignment horizontal="center"/>
    </xf>
    <xf numFmtId="0" fontId="8" fillId="0" borderId="2" xfId="0" applyFont="1" applyBorder="1"/>
    <xf numFmtId="0" fontId="9" fillId="0" borderId="14" xfId="0" applyFont="1" applyFill="1" applyBorder="1" applyAlignment="1" applyProtection="1">
      <alignment horizontal="center" vertical="top" wrapText="1"/>
    </xf>
    <xf numFmtId="0" fontId="9" fillId="0" borderId="4" xfId="0" applyFont="1" applyFill="1" applyBorder="1" applyAlignment="1" applyProtection="1">
      <alignment horizontal="center" vertical="top" wrapText="1"/>
    </xf>
    <xf numFmtId="0" fontId="9" fillId="0" borderId="5" xfId="0" applyFont="1" applyFill="1" applyBorder="1" applyAlignment="1" applyProtection="1">
      <alignment horizontal="center" vertical="top" wrapText="1"/>
    </xf>
    <xf numFmtId="0" fontId="9" fillId="0" borderId="14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0" fontId="14" fillId="10" borderId="14" xfId="0" applyFont="1" applyFill="1" applyBorder="1" applyAlignment="1" applyProtection="1">
      <alignment horizontal="center" vertical="center" textRotation="90" wrapText="1"/>
    </xf>
    <xf numFmtId="0" fontId="14" fillId="10" borderId="4" xfId="0" applyFont="1" applyFill="1" applyBorder="1" applyAlignment="1" applyProtection="1">
      <alignment horizontal="center" vertical="center" textRotation="90" wrapText="1"/>
    </xf>
    <xf numFmtId="0" fontId="14" fillId="10" borderId="5" xfId="0" applyFont="1" applyFill="1" applyBorder="1" applyAlignment="1" applyProtection="1">
      <alignment horizontal="center" vertical="center" textRotation="90" wrapText="1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/>
    <xf numFmtId="0" fontId="9" fillId="8" borderId="6" xfId="0" applyFont="1" applyFill="1" applyBorder="1" applyAlignment="1" applyProtection="1">
      <alignment horizontal="center" vertical="center" wrapText="1"/>
    </xf>
    <xf numFmtId="0" fontId="9" fillId="8" borderId="8" xfId="0" applyFont="1" applyFill="1" applyBorder="1" applyAlignment="1" applyProtection="1">
      <alignment horizontal="center" vertical="center" wrapText="1"/>
    </xf>
    <xf numFmtId="0" fontId="9" fillId="9" borderId="6" xfId="0" applyFont="1" applyFill="1" applyBorder="1" applyAlignment="1" applyProtection="1">
      <alignment horizontal="center" vertical="center" wrapText="1"/>
    </xf>
    <xf numFmtId="0" fontId="9" fillId="9" borderId="8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9" fillId="9" borderId="7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textRotation="90"/>
    </xf>
    <xf numFmtId="0" fontId="9" fillId="7" borderId="5" xfId="0" applyFont="1" applyFill="1" applyBorder="1" applyAlignment="1" applyProtection="1">
      <alignment horizontal="center" textRotation="90"/>
    </xf>
    <xf numFmtId="0" fontId="9" fillId="8" borderId="7" xfId="0" applyFont="1" applyFill="1" applyBorder="1" applyAlignment="1" applyProtection="1">
      <alignment horizontal="center" vertical="center" wrapText="1"/>
    </xf>
    <xf numFmtId="0" fontId="15" fillId="5" borderId="6" xfId="0" applyFont="1" applyFill="1" applyBorder="1" applyAlignment="1" applyProtection="1">
      <alignment horizontal="center" vertical="center"/>
      <protection locked="0"/>
    </xf>
    <xf numFmtId="0" fontId="15" fillId="5" borderId="7" xfId="0" applyFont="1" applyFill="1" applyBorder="1" applyAlignment="1" applyProtection="1">
      <alignment horizontal="center" vertical="center"/>
      <protection locked="0"/>
    </xf>
    <xf numFmtId="0" fontId="15" fillId="5" borderId="8" xfId="0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4" fillId="8" borderId="14" xfId="0" applyFont="1" applyFill="1" applyBorder="1" applyAlignment="1" applyProtection="1">
      <alignment horizontal="center" vertical="center" textRotation="90" wrapText="1"/>
    </xf>
    <xf numFmtId="0" fontId="14" fillId="8" borderId="4" xfId="0" applyFont="1" applyFill="1" applyBorder="1" applyAlignment="1" applyProtection="1">
      <alignment horizontal="center" vertical="center" textRotation="90" wrapText="1"/>
    </xf>
    <xf numFmtId="0" fontId="14" fillId="8" borderId="5" xfId="0" applyFont="1" applyFill="1" applyBorder="1" applyAlignment="1" applyProtection="1">
      <alignment horizontal="center" vertical="center" textRotation="90" wrapText="1"/>
    </xf>
    <xf numFmtId="0" fontId="14" fillId="9" borderId="14" xfId="0" applyFont="1" applyFill="1" applyBorder="1" applyAlignment="1" applyProtection="1">
      <alignment horizontal="center" vertical="center" textRotation="90" wrapText="1"/>
    </xf>
    <xf numFmtId="0" fontId="14" fillId="9" borderId="4" xfId="0" applyFont="1" applyFill="1" applyBorder="1" applyAlignment="1" applyProtection="1">
      <alignment horizontal="center" vertical="center" textRotation="90" wrapText="1"/>
    </xf>
    <xf numFmtId="0" fontId="14" fillId="9" borderId="5" xfId="0" applyFont="1" applyFill="1" applyBorder="1" applyAlignment="1" applyProtection="1">
      <alignment horizontal="center" vertical="center" textRotation="90" wrapText="1"/>
    </xf>
    <xf numFmtId="0" fontId="14" fillId="7" borderId="14" xfId="0" applyFont="1" applyFill="1" applyBorder="1" applyAlignment="1" applyProtection="1">
      <alignment horizontal="center" vertical="center" textRotation="90" wrapText="1"/>
    </xf>
    <xf numFmtId="0" fontId="14" fillId="7" borderId="4" xfId="0" applyFont="1" applyFill="1" applyBorder="1" applyAlignment="1" applyProtection="1">
      <alignment horizontal="center" vertical="center" textRotation="90" wrapText="1"/>
    </xf>
    <xf numFmtId="0" fontId="14" fillId="7" borderId="5" xfId="0" applyFont="1" applyFill="1" applyBorder="1" applyAlignment="1" applyProtection="1">
      <alignment horizontal="center" vertical="center" textRotation="90" wrapText="1"/>
    </xf>
    <xf numFmtId="0" fontId="9" fillId="7" borderId="6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/>
    </xf>
    <xf numFmtId="0" fontId="15" fillId="6" borderId="2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textRotation="90"/>
    </xf>
    <xf numFmtId="0" fontId="9" fillId="0" borderId="5" xfId="0" applyFont="1" applyFill="1" applyBorder="1" applyAlignment="1" applyProtection="1">
      <alignment horizontal="center" textRotation="90"/>
    </xf>
    <xf numFmtId="0" fontId="14" fillId="0" borderId="11" xfId="0" applyFont="1" applyFill="1" applyBorder="1" applyAlignment="1" applyProtection="1">
      <alignment horizontal="center" vertical="center"/>
    </xf>
  </cellXfs>
  <cellStyles count="244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Normal" xfId="0" builtinId="0"/>
    <cellStyle name="Normal 2" xfId="1" xr:uid="{00000000-0005-0000-0000-0000ED000000}"/>
    <cellStyle name="Normal 3" xfId="2" xr:uid="{00000000-0005-0000-0000-0000EE000000}"/>
    <cellStyle name="Normal 4" xfId="3" xr:uid="{00000000-0005-0000-0000-0000EF000000}"/>
    <cellStyle name="Normal 5" xfId="240" xr:uid="{00000000-0005-0000-0000-0000F0000000}"/>
    <cellStyle name="Normal 6" xfId="241" xr:uid="{00000000-0005-0000-0000-0000F1000000}"/>
    <cellStyle name="Normal 7" xfId="242" xr:uid="{00000000-0005-0000-0000-0000F2000000}"/>
    <cellStyle name="Normal 8" xfId="243" xr:uid="{7B34F64A-C960-4E48-BAEC-54040351A829}"/>
  </cellStyles>
  <dxfs count="289"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DE4E9"/>
      <color rgb="FFC4EBE9"/>
      <color rgb="FF42B0B9"/>
      <color rgb="FFFBDDE5"/>
      <color rgb="FFFDF0D8"/>
      <color rgb="FF17AE90"/>
      <color rgb="FF217283"/>
      <color rgb="FFFFFFCC"/>
      <color rgb="FFFFFF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90311</xdr:colOff>
      <xdr:row>0</xdr:row>
      <xdr:rowOff>0</xdr:rowOff>
    </xdr:from>
    <xdr:to>
      <xdr:col>3</xdr:col>
      <xdr:colOff>684632</xdr:colOff>
      <xdr:row>1</xdr:row>
      <xdr:rowOff>84667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1CD614-F40D-3943-B6AD-AF21E272A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11" y="0"/>
          <a:ext cx="1469210" cy="1284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3</xdr:col>
      <xdr:colOff>656410</xdr:colOff>
      <xdr:row>0</xdr:row>
      <xdr:rowOff>1290461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A2A74B-3454-8743-9A51-AF0E033A8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1469210" cy="1284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274"/>
  <sheetViews>
    <sheetView zoomScaleNormal="100" workbookViewId="0">
      <pane xSplit="6" ySplit="4" topLeftCell="V12" activePane="bottomRight" state="frozen"/>
      <selection pane="topRight" activeCell="G1" sqref="G1"/>
      <selection pane="bottomLeft" activeCell="A4" sqref="A4"/>
      <selection pane="bottomRight" activeCell="F2" sqref="F2:BT2"/>
    </sheetView>
  </sheetViews>
  <sheetFormatPr defaultColWidth="9.1796875" defaultRowHeight="13" x14ac:dyDescent="0.3"/>
  <cols>
    <col min="1" max="1" width="2.453125" style="1" customWidth="1"/>
    <col min="2" max="2" width="2.6328125" style="1" customWidth="1"/>
    <col min="3" max="3" width="6.36328125" style="1" customWidth="1"/>
    <col min="4" max="4" width="38.453125" style="1" customWidth="1"/>
    <col min="5" max="5" width="24.6328125" style="1" customWidth="1"/>
    <col min="6" max="31" width="7.453125" style="1" customWidth="1"/>
    <col min="32" max="41" width="7.453125" style="1" hidden="1" customWidth="1"/>
    <col min="42" max="43" width="7.453125" style="1" customWidth="1"/>
    <col min="44" max="72" width="7.453125" style="1" hidden="1" customWidth="1"/>
    <col min="73" max="16384" width="9.1796875" style="1"/>
  </cols>
  <sheetData>
    <row r="1" spans="1:72" ht="94.5" customHeight="1" x14ac:dyDescent="0.3">
      <c r="B1" s="293"/>
      <c r="C1" s="293"/>
      <c r="D1" s="293"/>
    </row>
    <row r="2" spans="1:72" s="9" customFormat="1" ht="36.5" customHeight="1" x14ac:dyDescent="0.25">
      <c r="B2" s="321" t="s">
        <v>70</v>
      </c>
      <c r="C2" s="322"/>
      <c r="D2" s="323"/>
      <c r="E2" s="148" t="str">
        <f>'Area-charged working sheet'!E2</f>
        <v>Final data - Areas' 70 cases (Area-charged cases only)</v>
      </c>
      <c r="F2" s="303" t="s">
        <v>49</v>
      </c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5"/>
    </row>
    <row r="3" spans="1:72" s="9" customFormat="1" ht="28" customHeight="1" x14ac:dyDescent="0.25">
      <c r="A3" s="10"/>
      <c r="B3" s="309"/>
      <c r="C3" s="309" t="s">
        <v>8</v>
      </c>
      <c r="D3" s="309" t="s">
        <v>0</v>
      </c>
      <c r="E3" s="315" t="s">
        <v>1</v>
      </c>
      <c r="F3" s="318" t="s">
        <v>6</v>
      </c>
      <c r="G3" s="311" t="s">
        <v>9</v>
      </c>
      <c r="H3" s="320"/>
      <c r="I3" s="312"/>
      <c r="J3" s="313" t="s">
        <v>188</v>
      </c>
      <c r="K3" s="314"/>
      <c r="L3" s="320" t="s">
        <v>15</v>
      </c>
      <c r="M3" s="312"/>
      <c r="N3" s="317" t="s">
        <v>196</v>
      </c>
      <c r="O3" s="314"/>
      <c r="P3" s="311" t="s">
        <v>209</v>
      </c>
      <c r="Q3" s="312"/>
      <c r="R3" s="313" t="s">
        <v>211</v>
      </c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06" t="s">
        <v>10</v>
      </c>
      <c r="AG3" s="307"/>
      <c r="AH3" s="307"/>
      <c r="AI3" s="307"/>
      <c r="AJ3" s="307"/>
      <c r="AK3" s="307"/>
      <c r="AL3" s="307"/>
      <c r="AM3" s="307"/>
      <c r="AN3" s="307"/>
      <c r="AO3" s="308"/>
      <c r="AP3" s="311" t="s">
        <v>210</v>
      </c>
      <c r="AQ3" s="312"/>
      <c r="AR3" s="306" t="s">
        <v>11</v>
      </c>
      <c r="AS3" s="308"/>
      <c r="AT3" s="306" t="s">
        <v>12</v>
      </c>
      <c r="AU3" s="308"/>
      <c r="AV3" s="306" t="s">
        <v>13</v>
      </c>
      <c r="AW3" s="307"/>
      <c r="AX3" s="307"/>
      <c r="AY3" s="307"/>
      <c r="AZ3" s="307"/>
      <c r="BA3" s="307"/>
      <c r="BB3" s="308"/>
      <c r="BC3" s="306" t="s">
        <v>14</v>
      </c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8"/>
    </row>
    <row r="4" spans="1:72" s="9" customFormat="1" ht="88.5" x14ac:dyDescent="0.25">
      <c r="A4" s="10"/>
      <c r="B4" s="324"/>
      <c r="C4" s="324"/>
      <c r="D4" s="310"/>
      <c r="E4" s="316"/>
      <c r="F4" s="319"/>
      <c r="G4" s="3" t="s">
        <v>15</v>
      </c>
      <c r="H4" s="4" t="s">
        <v>7</v>
      </c>
      <c r="I4" s="7" t="s">
        <v>16</v>
      </c>
      <c r="J4" s="11" t="s">
        <v>186</v>
      </c>
      <c r="K4" s="12" t="s">
        <v>187</v>
      </c>
      <c r="L4" s="3" t="s">
        <v>194</v>
      </c>
      <c r="M4" s="7" t="s">
        <v>195</v>
      </c>
      <c r="N4" s="3" t="s">
        <v>186</v>
      </c>
      <c r="O4" s="7" t="s">
        <v>187</v>
      </c>
      <c r="P4" s="3" t="s">
        <v>26</v>
      </c>
      <c r="Q4" s="7" t="s">
        <v>27</v>
      </c>
      <c r="R4" s="13" t="s">
        <v>198</v>
      </c>
      <c r="S4" s="14" t="s">
        <v>199</v>
      </c>
      <c r="T4" s="15" t="s">
        <v>191</v>
      </c>
      <c r="U4" s="15" t="s">
        <v>193</v>
      </c>
      <c r="V4" s="14" t="s">
        <v>200</v>
      </c>
      <c r="W4" s="15" t="s">
        <v>189</v>
      </c>
      <c r="X4" s="15" t="s">
        <v>201</v>
      </c>
      <c r="Y4" s="14" t="s">
        <v>202</v>
      </c>
      <c r="Z4" s="15" t="s">
        <v>192</v>
      </c>
      <c r="AA4" s="15" t="s">
        <v>203</v>
      </c>
      <c r="AB4" s="14" t="s">
        <v>204</v>
      </c>
      <c r="AC4" s="15" t="s">
        <v>205</v>
      </c>
      <c r="AD4" s="15" t="s">
        <v>206</v>
      </c>
      <c r="AE4" s="14" t="s">
        <v>207</v>
      </c>
      <c r="AF4" s="3" t="s">
        <v>17</v>
      </c>
      <c r="AG4" s="4" t="s">
        <v>18</v>
      </c>
      <c r="AH4" s="4" t="s">
        <v>19</v>
      </c>
      <c r="AI4" s="4" t="s">
        <v>62</v>
      </c>
      <c r="AJ4" s="4" t="s">
        <v>20</v>
      </c>
      <c r="AK4" s="4" t="s">
        <v>21</v>
      </c>
      <c r="AL4" s="4" t="s">
        <v>22</v>
      </c>
      <c r="AM4" s="4" t="s">
        <v>23</v>
      </c>
      <c r="AN4" s="4" t="s">
        <v>24</v>
      </c>
      <c r="AO4" s="7" t="s">
        <v>25</v>
      </c>
      <c r="AP4" s="3" t="s">
        <v>53</v>
      </c>
      <c r="AQ4" s="7" t="s">
        <v>54</v>
      </c>
      <c r="AR4" s="3" t="s">
        <v>26</v>
      </c>
      <c r="AS4" s="7" t="s">
        <v>27</v>
      </c>
      <c r="AT4" s="3" t="s">
        <v>28</v>
      </c>
      <c r="AU4" s="7" t="s">
        <v>29</v>
      </c>
      <c r="AV4" s="3" t="s">
        <v>30</v>
      </c>
      <c r="AW4" s="4" t="s">
        <v>31</v>
      </c>
      <c r="AX4" s="4" t="s">
        <v>32</v>
      </c>
      <c r="AY4" s="4" t="s">
        <v>33</v>
      </c>
      <c r="AZ4" s="4" t="s">
        <v>51</v>
      </c>
      <c r="BA4" s="4" t="s">
        <v>60</v>
      </c>
      <c r="BB4" s="7" t="s">
        <v>61</v>
      </c>
      <c r="BC4" s="3" t="s">
        <v>34</v>
      </c>
      <c r="BD4" s="6" t="s">
        <v>64</v>
      </c>
      <c r="BE4" s="6" t="s">
        <v>65</v>
      </c>
      <c r="BF4" s="4" t="s">
        <v>35</v>
      </c>
      <c r="BG4" s="4" t="s">
        <v>36</v>
      </c>
      <c r="BH4" s="4" t="s">
        <v>37</v>
      </c>
      <c r="BI4" s="4" t="s">
        <v>38</v>
      </c>
      <c r="BJ4" s="4" t="s">
        <v>39</v>
      </c>
      <c r="BK4" s="4" t="s">
        <v>40</v>
      </c>
      <c r="BL4" s="4" t="s">
        <v>41</v>
      </c>
      <c r="BM4" s="4" t="s">
        <v>42</v>
      </c>
      <c r="BN4" s="4" t="s">
        <v>50</v>
      </c>
      <c r="BO4" s="4" t="s">
        <v>43</v>
      </c>
      <c r="BP4" s="4" t="s">
        <v>44</v>
      </c>
      <c r="BQ4" s="4" t="s">
        <v>45</v>
      </c>
      <c r="BR4" s="4" t="s">
        <v>46</v>
      </c>
      <c r="BS4" s="4" t="s">
        <v>47</v>
      </c>
      <c r="BT4" s="7" t="s">
        <v>48</v>
      </c>
    </row>
    <row r="5" spans="1:72" s="9" customFormat="1" ht="12.75" customHeight="1" x14ac:dyDescent="0.25">
      <c r="A5" s="10"/>
      <c r="B5" s="300" t="s">
        <v>69</v>
      </c>
      <c r="C5" s="294">
        <v>1</v>
      </c>
      <c r="D5" s="297" t="s">
        <v>197</v>
      </c>
      <c r="E5" s="16" t="s">
        <v>4</v>
      </c>
      <c r="F5" s="17">
        <f>IFERROR('Area-charged working sheet'!BY5,"-")</f>
        <v>0.76428571428571423</v>
      </c>
      <c r="G5" s="18" t="str">
        <f>IFERROR('Area-charged working sheet'!BZ5,"-")</f>
        <v>-</v>
      </c>
      <c r="H5" s="19" t="str">
        <f>IFERROR('Area-charged working sheet'!CA5,"-")</f>
        <v>-</v>
      </c>
      <c r="I5" s="20">
        <f>IFERROR('Area-charged working sheet'!CB5,"-")</f>
        <v>0.76428571428571423</v>
      </c>
      <c r="J5" s="21" t="str">
        <f>IFERROR('Area-charged working sheet'!CC5,"-")</f>
        <v>-</v>
      </c>
      <c r="K5" s="22">
        <f>IFERROR('Area-charged working sheet'!CD5,"-")</f>
        <v>0.76428571428571423</v>
      </c>
      <c r="L5" s="18" t="str">
        <f>IFERROR('Area-charged working sheet'!CE5,"-")</f>
        <v>-</v>
      </c>
      <c r="M5" s="20" t="str">
        <f>IFERROR('Area-charged working sheet'!CF5,"-")</f>
        <v>-</v>
      </c>
      <c r="N5" s="21" t="str">
        <f>IFERROR('Area-charged working sheet'!CG5,"-")</f>
        <v>-</v>
      </c>
      <c r="O5" s="22">
        <f>IFERROR('Area-charged working sheet'!CH5,"-")</f>
        <v>0.9</v>
      </c>
      <c r="P5" s="18">
        <f>IFERROR('Area-charged working sheet'!CI5,"-")</f>
        <v>0.75384615384615383</v>
      </c>
      <c r="Q5" s="23">
        <f>IFERROR('Area-charged working sheet'!CJ5,"-")</f>
        <v>0.9</v>
      </c>
      <c r="R5" s="24">
        <f>IFERROR('Area-charged working sheet'!CK5,"-")</f>
        <v>0.7</v>
      </c>
      <c r="S5" s="25">
        <f>IFERROR('Area-charged working sheet'!CL5,"-")</f>
        <v>0.7</v>
      </c>
      <c r="T5" s="25">
        <f>IFERROR('Area-charged working sheet'!CM5,"-")</f>
        <v>0.8</v>
      </c>
      <c r="U5" s="25">
        <f>IFERROR('Area-charged working sheet'!CN5,"-")</f>
        <v>0.9</v>
      </c>
      <c r="V5" s="25">
        <f>IFERROR('Area-charged working sheet'!CO5,"-")</f>
        <v>0.7</v>
      </c>
      <c r="W5" s="25">
        <f>IFERROR('Area-charged working sheet'!CP5,"-")</f>
        <v>0.7</v>
      </c>
      <c r="X5" s="25">
        <f>IFERROR('Area-charged working sheet'!CQ5,"-")</f>
        <v>1</v>
      </c>
      <c r="Y5" s="25">
        <f>IFERROR('Area-charged working sheet'!CR5,"-")</f>
        <v>1</v>
      </c>
      <c r="Z5" s="25">
        <f>IFERROR('Area-charged working sheet'!CS5,"-")</f>
        <v>0.6</v>
      </c>
      <c r="AA5" s="25">
        <f>IFERROR('Area-charged working sheet'!CT5,"-")</f>
        <v>0.7</v>
      </c>
      <c r="AB5" s="25">
        <f>IFERROR('Area-charged working sheet'!CU5,"-")</f>
        <v>0.8</v>
      </c>
      <c r="AC5" s="25">
        <f>IFERROR('Area-charged working sheet'!CV5,"-")</f>
        <v>0.8</v>
      </c>
      <c r="AD5" s="25">
        <f>IFERROR('Area-charged working sheet'!CW5,"-")</f>
        <v>0.6</v>
      </c>
      <c r="AE5" s="25">
        <f>IFERROR('Area-charged working sheet'!CX5,"-")</f>
        <v>0.7</v>
      </c>
      <c r="AF5" s="24" t="str">
        <f>IFERROR('Area-charged working sheet'!CY5,"-")</f>
        <v>-</v>
      </c>
      <c r="AG5" s="25" t="str">
        <f>IFERROR('Area-charged working sheet'!CZ5,"-")</f>
        <v>-</v>
      </c>
      <c r="AH5" s="25" t="str">
        <f>IFERROR('Area-charged working sheet'!DA5,"-")</f>
        <v>-</v>
      </c>
      <c r="AI5" s="25">
        <f>IFERROR('Area-charged working sheet'!DB5,"-")</f>
        <v>0.33333333333333331</v>
      </c>
      <c r="AJ5" s="25">
        <f>IFERROR('Area-charged working sheet'!DC5,"-")</f>
        <v>1</v>
      </c>
      <c r="AK5" s="25">
        <f>IFERROR('Area-charged working sheet'!DD5,"-")</f>
        <v>0</v>
      </c>
      <c r="AL5" s="25">
        <f>IFERROR('Area-charged working sheet'!DE5,"-")</f>
        <v>0.16666666666666666</v>
      </c>
      <c r="AM5" s="25">
        <f>IFERROR('Area-charged working sheet'!DF5,"-")</f>
        <v>1</v>
      </c>
      <c r="AN5" s="25" t="str">
        <f>IFERROR('Area-charged working sheet'!DG5,"-")</f>
        <v>-</v>
      </c>
      <c r="AO5" s="23" t="str">
        <f>IFERROR('Area-charged working sheet'!DH5,"-")</f>
        <v>-</v>
      </c>
      <c r="AP5" s="24">
        <f>IFERROR('Area-charged working sheet'!DI5,"-")</f>
        <v>0.31578947368421051</v>
      </c>
      <c r="AQ5" s="23">
        <f>IFERROR('Area-charged working sheet'!DJ5,"-")</f>
        <v>0.83471074380165289</v>
      </c>
      <c r="AR5" s="24" t="str">
        <f>IFERROR('Area-charged working sheet'!#REF!,"-")</f>
        <v>-</v>
      </c>
      <c r="AS5" s="23" t="str">
        <f>IFERROR('Area-charged working sheet'!#REF!,"-")</f>
        <v>-</v>
      </c>
      <c r="AT5" s="24" t="str">
        <f>IFERROR('Area-charged working sheet'!#REF!,"-")</f>
        <v>-</v>
      </c>
      <c r="AU5" s="23" t="str">
        <f>IFERROR('Area-charged working sheet'!#REF!,"-")</f>
        <v>-</v>
      </c>
      <c r="AV5" s="26" t="str">
        <f>IFERROR('Area-charged working sheet'!#REF!,"-")</f>
        <v>-</v>
      </c>
      <c r="AW5" s="27" t="str">
        <f>IFERROR('Area-charged working sheet'!#REF!,"-")</f>
        <v>-</v>
      </c>
      <c r="AX5" s="27" t="str">
        <f>IFERROR('Area-charged working sheet'!#REF!,"-")</f>
        <v>-</v>
      </c>
      <c r="AY5" s="27" t="str">
        <f>IFERROR('Area-charged working sheet'!#REF!,"-")</f>
        <v>-</v>
      </c>
      <c r="AZ5" s="27" t="str">
        <f>IFERROR('Area-charged working sheet'!#REF!,"-")</f>
        <v>-</v>
      </c>
      <c r="BA5" s="27" t="str">
        <f>IFERROR('Area-charged working sheet'!#REF!,"-")</f>
        <v>-</v>
      </c>
      <c r="BB5" s="28" t="str">
        <f>IFERROR('Area-charged working sheet'!#REF!,"-")</f>
        <v>-</v>
      </c>
      <c r="BC5" s="26" t="str">
        <f>IFERROR('Area-charged working sheet'!#REF!,"-")</f>
        <v>-</v>
      </c>
      <c r="BD5" s="29" t="str">
        <f>IFERROR('Area-charged working sheet'!#REF!,"-")</f>
        <v>-</v>
      </c>
      <c r="BE5" s="29" t="str">
        <f>IFERROR('Area-charged working sheet'!#REF!,"-")</f>
        <v>-</v>
      </c>
      <c r="BF5" s="27" t="str">
        <f>IFERROR('Area-charged working sheet'!#REF!,"-")</f>
        <v>-</v>
      </c>
      <c r="BG5" s="27" t="str">
        <f>IFERROR('Area-charged working sheet'!#REF!,"-")</f>
        <v>-</v>
      </c>
      <c r="BH5" s="27" t="str">
        <f>IFERROR('Area-charged working sheet'!#REF!,"-")</f>
        <v>-</v>
      </c>
      <c r="BI5" s="27" t="str">
        <f>IFERROR('Area-charged working sheet'!#REF!,"-")</f>
        <v>-</v>
      </c>
      <c r="BJ5" s="27" t="str">
        <f>IFERROR('Area-charged working sheet'!#REF!,"-")</f>
        <v>-</v>
      </c>
      <c r="BK5" s="27" t="str">
        <f>IFERROR('Area-charged working sheet'!#REF!,"-")</f>
        <v>-</v>
      </c>
      <c r="BL5" s="27" t="str">
        <f>IFERROR('Area-charged working sheet'!#REF!,"-")</f>
        <v>-</v>
      </c>
      <c r="BM5" s="27" t="str">
        <f>IFERROR('Area-charged working sheet'!#REF!,"-")</f>
        <v>-</v>
      </c>
      <c r="BN5" s="27" t="str">
        <f>IFERROR('Area-charged working sheet'!#REF!,"-")</f>
        <v>-</v>
      </c>
      <c r="BO5" s="27" t="str">
        <f>IFERROR('Area-charged working sheet'!#REF!,"-")</f>
        <v>-</v>
      </c>
      <c r="BP5" s="27" t="str">
        <f>IFERROR('Area-charged working sheet'!#REF!,"-")</f>
        <v>-</v>
      </c>
      <c r="BQ5" s="27" t="str">
        <f>IFERROR('Area-charged working sheet'!#REF!,"-")</f>
        <v>-</v>
      </c>
      <c r="BR5" s="27" t="str">
        <f>IFERROR('Area-charged working sheet'!#REF!,"-")</f>
        <v>-</v>
      </c>
      <c r="BS5" s="27" t="str">
        <f>IFERROR('Area-charged working sheet'!#REF!,"-")</f>
        <v>-</v>
      </c>
      <c r="BT5" s="28" t="str">
        <f>IFERROR('Area-charged working sheet'!#REF!,"-")</f>
        <v>-</v>
      </c>
    </row>
    <row r="6" spans="1:72" s="9" customFormat="1" ht="18" customHeight="1" x14ac:dyDescent="0.25">
      <c r="A6" s="10"/>
      <c r="B6" s="301"/>
      <c r="C6" s="295"/>
      <c r="D6" s="298"/>
      <c r="E6" s="30" t="s">
        <v>5</v>
      </c>
      <c r="F6" s="31">
        <f>IFERROR('Area-charged working sheet'!BY6,"-")</f>
        <v>0.23571428571428571</v>
      </c>
      <c r="G6" s="32" t="str">
        <f>IFERROR('Area-charged working sheet'!BZ6,"-")</f>
        <v>-</v>
      </c>
      <c r="H6" s="33" t="str">
        <f>IFERROR('Area-charged working sheet'!CA6,"-")</f>
        <v>-</v>
      </c>
      <c r="I6" s="34">
        <f>IFERROR('Area-charged working sheet'!CB6,"-")</f>
        <v>0.23571428571428571</v>
      </c>
      <c r="J6" s="35" t="str">
        <f>IFERROR('Area-charged working sheet'!CC6,"-")</f>
        <v>-</v>
      </c>
      <c r="K6" s="36">
        <f>IFERROR('Area-charged working sheet'!CD6,"-")</f>
        <v>0.23571428571428571</v>
      </c>
      <c r="L6" s="32" t="str">
        <f>IFERROR('Area-charged working sheet'!CE6,"-")</f>
        <v>-</v>
      </c>
      <c r="M6" s="34" t="str">
        <f>IFERROR('Area-charged working sheet'!CF6,"-")</f>
        <v>-</v>
      </c>
      <c r="N6" s="35" t="str">
        <f>IFERROR('Area-charged working sheet'!CG6,"-")</f>
        <v>-</v>
      </c>
      <c r="O6" s="36">
        <f>IFERROR('Area-charged working sheet'!CH6,"-")</f>
        <v>0.1</v>
      </c>
      <c r="P6" s="32">
        <f>IFERROR('Area-charged working sheet'!CI6,"-")</f>
        <v>0.24615384615384617</v>
      </c>
      <c r="Q6" s="37">
        <f>IFERROR('Area-charged working sheet'!CJ6,"-")</f>
        <v>0.1</v>
      </c>
      <c r="R6" s="38">
        <f>IFERROR('Area-charged working sheet'!CK6,"-")</f>
        <v>0.3</v>
      </c>
      <c r="S6" s="39">
        <f>IFERROR('Area-charged working sheet'!CL6,"-")</f>
        <v>0.3</v>
      </c>
      <c r="T6" s="39">
        <f>IFERROR('Area-charged working sheet'!CM6,"-")</f>
        <v>0.2</v>
      </c>
      <c r="U6" s="39">
        <f>IFERROR('Area-charged working sheet'!CN6,"-")</f>
        <v>0.1</v>
      </c>
      <c r="V6" s="39">
        <f>IFERROR('Area-charged working sheet'!CO6,"-")</f>
        <v>0.3</v>
      </c>
      <c r="W6" s="39">
        <f>IFERROR('Area-charged working sheet'!CP6,"-")</f>
        <v>0.3</v>
      </c>
      <c r="X6" s="39">
        <f>IFERROR('Area-charged working sheet'!CQ6,"-")</f>
        <v>0</v>
      </c>
      <c r="Y6" s="39">
        <f>IFERROR('Area-charged working sheet'!CR6,"-")</f>
        <v>0</v>
      </c>
      <c r="Z6" s="39">
        <f>IFERROR('Area-charged working sheet'!CS6,"-")</f>
        <v>0.4</v>
      </c>
      <c r="AA6" s="39">
        <f>IFERROR('Area-charged working sheet'!CT6,"-")</f>
        <v>0.3</v>
      </c>
      <c r="AB6" s="39">
        <f>IFERROR('Area-charged working sheet'!CU6,"-")</f>
        <v>0.2</v>
      </c>
      <c r="AC6" s="39">
        <f>IFERROR('Area-charged working sheet'!CV6,"-")</f>
        <v>0.2</v>
      </c>
      <c r="AD6" s="39">
        <f>IFERROR('Area-charged working sheet'!CW6,"-")</f>
        <v>0.4</v>
      </c>
      <c r="AE6" s="39">
        <f>IFERROR('Area-charged working sheet'!CX6,"-")</f>
        <v>0.3</v>
      </c>
      <c r="AF6" s="38" t="str">
        <f>IFERROR('Area-charged working sheet'!CY6,"-")</f>
        <v>-</v>
      </c>
      <c r="AG6" s="39" t="str">
        <f>IFERROR('Area-charged working sheet'!CZ6,"-")</f>
        <v>-</v>
      </c>
      <c r="AH6" s="39" t="str">
        <f>IFERROR('Area-charged working sheet'!DA6,"-")</f>
        <v>-</v>
      </c>
      <c r="AI6" s="39">
        <f>IFERROR('Area-charged working sheet'!DB6,"-")</f>
        <v>0.66666666666666663</v>
      </c>
      <c r="AJ6" s="39">
        <f>IFERROR('Area-charged working sheet'!DC6,"-")</f>
        <v>0</v>
      </c>
      <c r="AK6" s="39">
        <f>IFERROR('Area-charged working sheet'!DD6,"-")</f>
        <v>1</v>
      </c>
      <c r="AL6" s="39">
        <f>IFERROR('Area-charged working sheet'!DE6,"-")</f>
        <v>0.83333333333333337</v>
      </c>
      <c r="AM6" s="39">
        <f>IFERROR('Area-charged working sheet'!DF6,"-")</f>
        <v>0</v>
      </c>
      <c r="AN6" s="39" t="str">
        <f>IFERROR('Area-charged working sheet'!DG6,"-")</f>
        <v>-</v>
      </c>
      <c r="AO6" s="37" t="str">
        <f>IFERROR('Area-charged working sheet'!DH6,"-")</f>
        <v>-</v>
      </c>
      <c r="AP6" s="38">
        <f>IFERROR('Area-charged working sheet'!DI6,"-")</f>
        <v>0.68421052631578949</v>
      </c>
      <c r="AQ6" s="37">
        <f>IFERROR('Area-charged working sheet'!DJ6,"-")</f>
        <v>0.16528925619834711</v>
      </c>
      <c r="AR6" s="38" t="str">
        <f>IFERROR('Area-charged working sheet'!#REF!,"-")</f>
        <v>-</v>
      </c>
      <c r="AS6" s="37" t="str">
        <f>IFERROR('Area-charged working sheet'!#REF!,"-")</f>
        <v>-</v>
      </c>
      <c r="AT6" s="38" t="str">
        <f>IFERROR('Area-charged working sheet'!#REF!,"-")</f>
        <v>-</v>
      </c>
      <c r="AU6" s="37" t="str">
        <f>IFERROR('Area-charged working sheet'!#REF!,"-")</f>
        <v>-</v>
      </c>
      <c r="AV6" s="40" t="str">
        <f>IFERROR('Area-charged working sheet'!#REF!,"-")</f>
        <v>-</v>
      </c>
      <c r="AW6" s="41" t="str">
        <f>IFERROR('Area-charged working sheet'!#REF!,"-")</f>
        <v>-</v>
      </c>
      <c r="AX6" s="41" t="str">
        <f>IFERROR('Area-charged working sheet'!#REF!,"-")</f>
        <v>-</v>
      </c>
      <c r="AY6" s="41" t="str">
        <f>IFERROR('Area-charged working sheet'!#REF!,"-")</f>
        <v>-</v>
      </c>
      <c r="AZ6" s="41" t="str">
        <f>IFERROR('Area-charged working sheet'!#REF!,"-")</f>
        <v>-</v>
      </c>
      <c r="BA6" s="41" t="str">
        <f>IFERROR('Area-charged working sheet'!#REF!,"-")</f>
        <v>-</v>
      </c>
      <c r="BB6" s="42" t="str">
        <f>IFERROR('Area-charged working sheet'!#REF!,"-")</f>
        <v>-</v>
      </c>
      <c r="BC6" s="40" t="str">
        <f>IFERROR('Area-charged working sheet'!#REF!,"-")</f>
        <v>-</v>
      </c>
      <c r="BD6" s="43" t="str">
        <f>IFERROR('Area-charged working sheet'!#REF!,"-")</f>
        <v>-</v>
      </c>
      <c r="BE6" s="43" t="str">
        <f>IFERROR('Area-charged working sheet'!#REF!,"-")</f>
        <v>-</v>
      </c>
      <c r="BF6" s="41" t="str">
        <f>IFERROR('Area-charged working sheet'!#REF!,"-")</f>
        <v>-</v>
      </c>
      <c r="BG6" s="41" t="str">
        <f>IFERROR('Area-charged working sheet'!#REF!,"-")</f>
        <v>-</v>
      </c>
      <c r="BH6" s="41" t="str">
        <f>IFERROR('Area-charged working sheet'!#REF!,"-")</f>
        <v>-</v>
      </c>
      <c r="BI6" s="41" t="str">
        <f>IFERROR('Area-charged working sheet'!#REF!,"-")</f>
        <v>-</v>
      </c>
      <c r="BJ6" s="41" t="str">
        <f>IFERROR('Area-charged working sheet'!#REF!,"-")</f>
        <v>-</v>
      </c>
      <c r="BK6" s="41" t="str">
        <f>IFERROR('Area-charged working sheet'!#REF!,"-")</f>
        <v>-</v>
      </c>
      <c r="BL6" s="41" t="str">
        <f>IFERROR('Area-charged working sheet'!#REF!,"-")</f>
        <v>-</v>
      </c>
      <c r="BM6" s="41" t="str">
        <f>IFERROR('Area-charged working sheet'!#REF!,"-")</f>
        <v>-</v>
      </c>
      <c r="BN6" s="41" t="str">
        <f>IFERROR('Area-charged working sheet'!#REF!,"-")</f>
        <v>-</v>
      </c>
      <c r="BO6" s="41" t="str">
        <f>IFERROR('Area-charged working sheet'!#REF!,"-")</f>
        <v>-</v>
      </c>
      <c r="BP6" s="41" t="str">
        <f>IFERROR('Area-charged working sheet'!#REF!,"-")</f>
        <v>-</v>
      </c>
      <c r="BQ6" s="41" t="str">
        <f>IFERROR('Area-charged working sheet'!#REF!,"-")</f>
        <v>-</v>
      </c>
      <c r="BR6" s="41" t="str">
        <f>IFERROR('Area-charged working sheet'!#REF!,"-")</f>
        <v>-</v>
      </c>
      <c r="BS6" s="41" t="str">
        <f>IFERROR('Area-charged working sheet'!#REF!,"-")</f>
        <v>-</v>
      </c>
      <c r="BT6" s="42" t="str">
        <f>IFERROR('Area-charged working sheet'!#REF!,"-")</f>
        <v>-</v>
      </c>
    </row>
    <row r="7" spans="1:72" s="9" customFormat="1" ht="12.5" x14ac:dyDescent="0.25">
      <c r="A7" s="10"/>
      <c r="B7" s="301"/>
      <c r="C7" s="295"/>
      <c r="D7" s="298"/>
      <c r="E7" s="44" t="s">
        <v>3</v>
      </c>
      <c r="F7" s="31"/>
      <c r="G7" s="32"/>
      <c r="H7" s="33"/>
      <c r="I7" s="34"/>
      <c r="J7" s="35"/>
      <c r="K7" s="36"/>
      <c r="L7" s="32"/>
      <c r="M7" s="34"/>
      <c r="N7" s="35"/>
      <c r="O7" s="36"/>
      <c r="P7" s="32"/>
      <c r="Q7" s="37"/>
      <c r="R7" s="38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8"/>
      <c r="AG7" s="39"/>
      <c r="AH7" s="39"/>
      <c r="AI7" s="39"/>
      <c r="AJ7" s="39"/>
      <c r="AK7" s="39"/>
      <c r="AL7" s="39"/>
      <c r="AM7" s="39"/>
      <c r="AN7" s="39"/>
      <c r="AO7" s="37"/>
      <c r="AP7" s="38"/>
      <c r="AQ7" s="37"/>
      <c r="AR7" s="38" t="str">
        <f>IFERROR('Area-charged working sheet'!#REF!,"-")</f>
        <v>-</v>
      </c>
      <c r="AS7" s="37" t="str">
        <f>IFERROR('Area-charged working sheet'!#REF!,"-")</f>
        <v>-</v>
      </c>
      <c r="AT7" s="38" t="str">
        <f>IFERROR('Area-charged working sheet'!#REF!,"-")</f>
        <v>-</v>
      </c>
      <c r="AU7" s="37" t="str">
        <f>IFERROR('Area-charged working sheet'!#REF!,"-")</f>
        <v>-</v>
      </c>
      <c r="AV7" s="40" t="str">
        <f>IFERROR('Area-charged working sheet'!#REF!,"-")</f>
        <v>-</v>
      </c>
      <c r="AW7" s="41" t="str">
        <f>IFERROR('Area-charged working sheet'!#REF!,"-")</f>
        <v>-</v>
      </c>
      <c r="AX7" s="41" t="str">
        <f>IFERROR('Area-charged working sheet'!#REF!,"-")</f>
        <v>-</v>
      </c>
      <c r="AY7" s="41" t="str">
        <f>IFERROR('Area-charged working sheet'!#REF!,"-")</f>
        <v>-</v>
      </c>
      <c r="AZ7" s="41" t="str">
        <f>IFERROR('Area-charged working sheet'!#REF!,"-")</f>
        <v>-</v>
      </c>
      <c r="BA7" s="41" t="str">
        <f>IFERROR('Area-charged working sheet'!#REF!,"-")</f>
        <v>-</v>
      </c>
      <c r="BB7" s="42" t="str">
        <f>IFERROR('Area-charged working sheet'!#REF!,"-")</f>
        <v>-</v>
      </c>
      <c r="BC7" s="40" t="str">
        <f>IFERROR('Area-charged working sheet'!#REF!,"-")</f>
        <v>-</v>
      </c>
      <c r="BD7" s="43" t="str">
        <f>IFERROR('Area-charged working sheet'!#REF!,"-")</f>
        <v>-</v>
      </c>
      <c r="BE7" s="43" t="str">
        <f>IFERROR('Area-charged working sheet'!#REF!,"-")</f>
        <v>-</v>
      </c>
      <c r="BF7" s="41" t="str">
        <f>IFERROR('Area-charged working sheet'!#REF!,"-")</f>
        <v>-</v>
      </c>
      <c r="BG7" s="41" t="str">
        <f>IFERROR('Area-charged working sheet'!#REF!,"-")</f>
        <v>-</v>
      </c>
      <c r="BH7" s="41" t="str">
        <f>IFERROR('Area-charged working sheet'!#REF!,"-")</f>
        <v>-</v>
      </c>
      <c r="BI7" s="41" t="str">
        <f>IFERROR('Area-charged working sheet'!#REF!,"-")</f>
        <v>-</v>
      </c>
      <c r="BJ7" s="41" t="str">
        <f>IFERROR('Area-charged working sheet'!#REF!,"-")</f>
        <v>-</v>
      </c>
      <c r="BK7" s="41" t="str">
        <f>IFERROR('Area-charged working sheet'!#REF!,"-")</f>
        <v>-</v>
      </c>
      <c r="BL7" s="41" t="str">
        <f>IFERROR('Area-charged working sheet'!#REF!,"-")</f>
        <v>-</v>
      </c>
      <c r="BM7" s="41" t="str">
        <f>IFERROR('Area-charged working sheet'!#REF!,"-")</f>
        <v>-</v>
      </c>
      <c r="BN7" s="41" t="str">
        <f>IFERROR('Area-charged working sheet'!#REF!,"-")</f>
        <v>-</v>
      </c>
      <c r="BO7" s="41" t="str">
        <f>IFERROR('Area-charged working sheet'!#REF!,"-")</f>
        <v>-</v>
      </c>
      <c r="BP7" s="41" t="str">
        <f>IFERROR('Area-charged working sheet'!#REF!,"-")</f>
        <v>-</v>
      </c>
      <c r="BQ7" s="41" t="str">
        <f>IFERROR('Area-charged working sheet'!#REF!,"-")</f>
        <v>-</v>
      </c>
      <c r="BR7" s="41" t="str">
        <f>IFERROR('Area-charged working sheet'!#REF!,"-")</f>
        <v>-</v>
      </c>
      <c r="BS7" s="41" t="str">
        <f>IFERROR('Area-charged working sheet'!#REF!,"-")</f>
        <v>-</v>
      </c>
      <c r="BT7" s="42" t="str">
        <f>IFERROR('Area-charged working sheet'!#REF!,"-")</f>
        <v>-</v>
      </c>
    </row>
    <row r="8" spans="1:72" s="9" customFormat="1" ht="12.5" x14ac:dyDescent="0.25">
      <c r="A8" s="10"/>
      <c r="B8" s="301"/>
      <c r="C8" s="296"/>
      <c r="D8" s="299"/>
      <c r="E8" s="152" t="s">
        <v>2</v>
      </c>
      <c r="F8" s="46">
        <f>IFERROR('Area-charged working sheet'!BY8,"-")</f>
        <v>1</v>
      </c>
      <c r="G8" s="47" t="str">
        <f>IFERROR('Area-charged working sheet'!BZ8,"-")</f>
        <v>-</v>
      </c>
      <c r="H8" s="48" t="str">
        <f>IFERROR('Area-charged working sheet'!CA8,"-")</f>
        <v>-</v>
      </c>
      <c r="I8" s="49">
        <f>IFERROR('Area-charged working sheet'!CB8,"-")</f>
        <v>1</v>
      </c>
      <c r="J8" s="50" t="str">
        <f>IFERROR('Area-charged working sheet'!CC8,"-")</f>
        <v>-</v>
      </c>
      <c r="K8" s="51">
        <f>IFERROR('Area-charged working sheet'!CD8,"-")</f>
        <v>1</v>
      </c>
      <c r="L8" s="47" t="str">
        <f>IFERROR('Area-charged working sheet'!CE8,"-")</f>
        <v>-</v>
      </c>
      <c r="M8" s="49" t="str">
        <f>IFERROR('Area-charged working sheet'!CF8,"-")</f>
        <v>-</v>
      </c>
      <c r="N8" s="50" t="str">
        <f>IFERROR('Area-charged working sheet'!CG8,"-")</f>
        <v>-</v>
      </c>
      <c r="O8" s="51">
        <f>IFERROR('Area-charged working sheet'!CH8,"-")</f>
        <v>1</v>
      </c>
      <c r="P8" s="47">
        <f>IFERROR('Area-charged working sheet'!CI8,"-")</f>
        <v>1</v>
      </c>
      <c r="Q8" s="49">
        <f>IFERROR('Area-charged working sheet'!CJ8,"-")</f>
        <v>1</v>
      </c>
      <c r="R8" s="47">
        <f>IFERROR('Area-charged working sheet'!CK8,"-")</f>
        <v>1</v>
      </c>
      <c r="S8" s="48">
        <f>IFERROR('Area-charged working sheet'!CL8,"-")</f>
        <v>1</v>
      </c>
      <c r="T8" s="48">
        <f>IFERROR('Area-charged working sheet'!CM8,"-")</f>
        <v>1</v>
      </c>
      <c r="U8" s="48">
        <f>IFERROR('Area-charged working sheet'!CN8,"-")</f>
        <v>1</v>
      </c>
      <c r="V8" s="48">
        <f>IFERROR('Area-charged working sheet'!CO8,"-")</f>
        <v>1</v>
      </c>
      <c r="W8" s="48">
        <f>IFERROR('Area-charged working sheet'!CP8,"-")</f>
        <v>1</v>
      </c>
      <c r="X8" s="48">
        <f>IFERROR('Area-charged working sheet'!CQ8,"-")</f>
        <v>1</v>
      </c>
      <c r="Y8" s="48">
        <f>IFERROR('Area-charged working sheet'!CR8,"-")</f>
        <v>1</v>
      </c>
      <c r="Z8" s="48">
        <f>IFERROR('Area-charged working sheet'!CS8,"-")</f>
        <v>1</v>
      </c>
      <c r="AA8" s="48">
        <f>IFERROR('Area-charged working sheet'!CT8,"-")</f>
        <v>1</v>
      </c>
      <c r="AB8" s="48">
        <f>IFERROR('Area-charged working sheet'!CU8,"-")</f>
        <v>1</v>
      </c>
      <c r="AC8" s="48">
        <f>IFERROR('Area-charged working sheet'!CV8,"-")</f>
        <v>1</v>
      </c>
      <c r="AD8" s="48">
        <f>IFERROR('Area-charged working sheet'!CW8,"-")</f>
        <v>1</v>
      </c>
      <c r="AE8" s="48">
        <f>IFERROR('Area-charged working sheet'!CX8,"-")</f>
        <v>1</v>
      </c>
      <c r="AF8" s="47" t="str">
        <f>IFERROR('Area-charged working sheet'!CY8,"-")</f>
        <v>-</v>
      </c>
      <c r="AG8" s="48" t="str">
        <f>IFERROR('Area-charged working sheet'!CZ8,"-")</f>
        <v>-</v>
      </c>
      <c r="AH8" s="48" t="str">
        <f>IFERROR('Area-charged working sheet'!DA8,"-")</f>
        <v>-</v>
      </c>
      <c r="AI8" s="48">
        <f>IFERROR('Area-charged working sheet'!DB8,"-")</f>
        <v>1</v>
      </c>
      <c r="AJ8" s="48">
        <f>IFERROR('Area-charged working sheet'!DC8,"-")</f>
        <v>1</v>
      </c>
      <c r="AK8" s="48">
        <f>IFERROR('Area-charged working sheet'!DD8,"-")</f>
        <v>1</v>
      </c>
      <c r="AL8" s="48">
        <f>IFERROR('Area-charged working sheet'!DE8,"-")</f>
        <v>1</v>
      </c>
      <c r="AM8" s="48">
        <f>IFERROR('Area-charged working sheet'!DF8,"-")</f>
        <v>1</v>
      </c>
      <c r="AN8" s="48" t="str">
        <f>IFERROR('Area-charged working sheet'!DG8,"-")</f>
        <v>-</v>
      </c>
      <c r="AO8" s="49" t="str">
        <f>IFERROR('Area-charged working sheet'!DH8,"-")</f>
        <v>-</v>
      </c>
      <c r="AP8" s="47">
        <f>IFERROR('Area-charged working sheet'!DI8,"-")</f>
        <v>1</v>
      </c>
      <c r="AQ8" s="49">
        <f>IFERROR('Area-charged working sheet'!DJ8,"-")</f>
        <v>1</v>
      </c>
      <c r="AR8" s="38">
        <f>IFERROR('Area-charged working sheet'!DK2,"-")</f>
        <v>0</v>
      </c>
      <c r="AS8" s="37">
        <f>IFERROR('Area-charged working sheet'!DL2,"-")</f>
        <v>0</v>
      </c>
      <c r="AT8" s="38">
        <f>IFERROR('Area-charged working sheet'!DM2,"-")</f>
        <v>0</v>
      </c>
      <c r="AU8" s="37">
        <f>IFERROR('Area-charged working sheet'!DN2,"-")</f>
        <v>0</v>
      </c>
      <c r="AV8" s="40">
        <f>IFERROR('Area-charged working sheet'!DO2,"-")</f>
        <v>0</v>
      </c>
      <c r="AW8" s="41">
        <f>IFERROR('Area-charged working sheet'!DP2,"-")</f>
        <v>0</v>
      </c>
      <c r="AX8" s="41">
        <f>IFERROR('Area-charged working sheet'!DQ2,"-")</f>
        <v>0</v>
      </c>
      <c r="AY8" s="41">
        <f>IFERROR('Area-charged working sheet'!DR2,"-")</f>
        <v>0</v>
      </c>
      <c r="AZ8" s="41">
        <f>IFERROR('Area-charged working sheet'!DS2,"-")</f>
        <v>0</v>
      </c>
      <c r="BA8" s="41">
        <f>IFERROR('Area-charged working sheet'!DT2,"-")</f>
        <v>0</v>
      </c>
      <c r="BB8" s="42">
        <f>IFERROR('Area-charged working sheet'!DU2,"-")</f>
        <v>0</v>
      </c>
      <c r="BC8" s="40">
        <f>IFERROR('Area-charged working sheet'!DV2,"-")</f>
        <v>0</v>
      </c>
      <c r="BD8" s="43">
        <f>IFERROR('Area-charged working sheet'!DW2,"-")</f>
        <v>0</v>
      </c>
      <c r="BE8" s="43">
        <f>IFERROR('Area-charged working sheet'!DX2,"-")</f>
        <v>0</v>
      </c>
      <c r="BF8" s="41">
        <f>IFERROR('Area-charged working sheet'!DY2,"-")</f>
        <v>0</v>
      </c>
      <c r="BG8" s="41">
        <f>IFERROR('Area-charged working sheet'!DZ2,"-")</f>
        <v>0</v>
      </c>
      <c r="BH8" s="41">
        <f>IFERROR('Area-charged working sheet'!EA2,"-")</f>
        <v>0</v>
      </c>
      <c r="BI8" s="41">
        <f>IFERROR('Area-charged working sheet'!EB2,"-")</f>
        <v>0</v>
      </c>
      <c r="BJ8" s="41">
        <f>IFERROR('Area-charged working sheet'!EC2,"-")</f>
        <v>0</v>
      </c>
      <c r="BK8" s="41">
        <f>IFERROR('Area-charged working sheet'!ED2,"-")</f>
        <v>0</v>
      </c>
      <c r="BL8" s="41">
        <f>IFERROR('Area-charged working sheet'!EE2,"-")</f>
        <v>0</v>
      </c>
      <c r="BM8" s="41">
        <f>IFERROR('Area-charged working sheet'!EF2,"-")</f>
        <v>0</v>
      </c>
      <c r="BN8" s="41">
        <f>IFERROR('Area-charged working sheet'!EG2,"-")</f>
        <v>0</v>
      </c>
      <c r="BO8" s="41">
        <f>IFERROR('Area-charged working sheet'!EH2,"-")</f>
        <v>0</v>
      </c>
      <c r="BP8" s="41">
        <f>IFERROR('Area-charged working sheet'!EI2,"-")</f>
        <v>0</v>
      </c>
      <c r="BQ8" s="41">
        <f>IFERROR('Area-charged working sheet'!EJ2,"-")</f>
        <v>0</v>
      </c>
      <c r="BR8" s="41">
        <f>IFERROR('Area-charged working sheet'!EK2,"-")</f>
        <v>0</v>
      </c>
      <c r="BS8" s="41">
        <f>IFERROR('Area-charged working sheet'!EL2,"-")</f>
        <v>0</v>
      </c>
      <c r="BT8" s="42">
        <f>IFERROR('Area-charged working sheet'!EM2,"-")</f>
        <v>0</v>
      </c>
    </row>
    <row r="9" spans="1:72" s="9" customFormat="1" ht="14.5" customHeight="1" x14ac:dyDescent="0.25">
      <c r="A9" s="10"/>
      <c r="B9" s="301"/>
      <c r="C9" s="294">
        <v>2</v>
      </c>
      <c r="D9" s="297" t="s">
        <v>71</v>
      </c>
      <c r="E9" s="16" t="s">
        <v>66</v>
      </c>
      <c r="F9" s="55">
        <f>IFERROR('Area-charged working sheet'!BY9,"-")</f>
        <v>9.0909090909090912E-2</v>
      </c>
      <c r="G9" s="56" t="str">
        <f>IFERROR('Area-charged working sheet'!BZ9,"-")</f>
        <v>-</v>
      </c>
      <c r="H9" s="57" t="str">
        <f>IFERROR('Area-charged working sheet'!CA9,"-")</f>
        <v>-</v>
      </c>
      <c r="I9" s="58">
        <f>IFERROR('Area-charged working sheet'!CB9,"-")</f>
        <v>9.0909090909090912E-2</v>
      </c>
      <c r="J9" s="55" t="str">
        <f>IFERROR('Area-charged working sheet'!CC9,"-")</f>
        <v>-</v>
      </c>
      <c r="K9" s="59">
        <f>IFERROR('Area-charged working sheet'!CD9,"-")</f>
        <v>9.0909090909090912E-2</v>
      </c>
      <c r="L9" s="56" t="str">
        <f>IFERROR('Area-charged working sheet'!CE9,"-")</f>
        <v>-</v>
      </c>
      <c r="M9" s="58" t="str">
        <f>IFERROR('Area-charged working sheet'!CF9,"-")</f>
        <v>-</v>
      </c>
      <c r="N9" s="55" t="str">
        <f>IFERROR('Area-charged working sheet'!CG9,"-")</f>
        <v>-</v>
      </c>
      <c r="O9" s="59">
        <f>IFERROR('Area-charged working sheet'!CH9,"-")</f>
        <v>0</v>
      </c>
      <c r="P9" s="56">
        <f>IFERROR('Area-charged working sheet'!CI9,"-")</f>
        <v>9.375E-2</v>
      </c>
      <c r="Q9" s="60">
        <f>IFERROR('Area-charged working sheet'!CJ9,"-")</f>
        <v>0</v>
      </c>
      <c r="R9" s="61">
        <f>IFERROR('Area-charged working sheet'!CK9,"-")</f>
        <v>0.33333333333333331</v>
      </c>
      <c r="S9" s="62">
        <f>IFERROR('Area-charged working sheet'!CL9,"-")</f>
        <v>0</v>
      </c>
      <c r="T9" s="62">
        <f>IFERROR('Area-charged working sheet'!CM9,"-")</f>
        <v>0</v>
      </c>
      <c r="U9" s="62">
        <f>IFERROR('Area-charged working sheet'!CN9,"-")</f>
        <v>1</v>
      </c>
      <c r="V9" s="62">
        <f>IFERROR('Area-charged working sheet'!CO9,"-")</f>
        <v>0</v>
      </c>
      <c r="W9" s="62">
        <f>IFERROR('Area-charged working sheet'!CP9,"-")</f>
        <v>0</v>
      </c>
      <c r="X9" s="62" t="str">
        <f>IFERROR('Area-charged working sheet'!CQ9,"-")</f>
        <v>-</v>
      </c>
      <c r="Y9" s="62" t="str">
        <f>IFERROR('Area-charged working sheet'!CR9,"-")</f>
        <v>-</v>
      </c>
      <c r="Z9" s="62">
        <f>IFERROR('Area-charged working sheet'!CS9,"-")</f>
        <v>0.25</v>
      </c>
      <c r="AA9" s="62">
        <f>IFERROR('Area-charged working sheet'!CT9,"-")</f>
        <v>0</v>
      </c>
      <c r="AB9" s="62">
        <f>IFERROR('Area-charged working sheet'!CU9,"-")</f>
        <v>0</v>
      </c>
      <c r="AC9" s="62">
        <f>IFERROR('Area-charged working sheet'!CV9,"-")</f>
        <v>0</v>
      </c>
      <c r="AD9" s="62">
        <f>IFERROR('Area-charged working sheet'!CW9,"-")</f>
        <v>0</v>
      </c>
      <c r="AE9" s="60">
        <f>IFERROR('Area-charged working sheet'!CX9,"-")</f>
        <v>0</v>
      </c>
      <c r="AF9" s="63" t="str">
        <f>IFERROR('Area-charged working sheet'!CY9,"-")</f>
        <v>-</v>
      </c>
      <c r="AG9" s="62" t="str">
        <f>IFERROR('Area-charged working sheet'!CZ9,"-")</f>
        <v>-</v>
      </c>
      <c r="AH9" s="62" t="str">
        <f>IFERROR('Area-charged working sheet'!DA9,"-")</f>
        <v>-</v>
      </c>
      <c r="AI9" s="62">
        <f>IFERROR('Area-charged working sheet'!DB9,"-")</f>
        <v>0</v>
      </c>
      <c r="AJ9" s="62" t="str">
        <f>IFERROR('Area-charged working sheet'!DC9,"-")</f>
        <v>-</v>
      </c>
      <c r="AK9" s="62">
        <f>IFERROR('Area-charged working sheet'!DD9,"-")</f>
        <v>0.25</v>
      </c>
      <c r="AL9" s="62">
        <f>IFERROR('Area-charged working sheet'!DE9,"-")</f>
        <v>0.2</v>
      </c>
      <c r="AM9" s="62" t="str">
        <f>IFERROR('Area-charged working sheet'!DF9,"-")</f>
        <v>-</v>
      </c>
      <c r="AN9" s="62" t="str">
        <f>IFERROR('Area-charged working sheet'!DG9,"-")</f>
        <v>-</v>
      </c>
      <c r="AO9" s="60" t="str">
        <f>IFERROR('Area-charged working sheet'!DH9,"-")</f>
        <v>-</v>
      </c>
      <c r="AP9" s="63">
        <f>IFERROR('Area-charged working sheet'!DI9,"-")</f>
        <v>0.15384615384615385</v>
      </c>
      <c r="AQ9" s="60">
        <f>IFERROR('Area-charged working sheet'!DJ9,"-")</f>
        <v>0.05</v>
      </c>
      <c r="AR9" s="64" t="str">
        <f>IFERROR('Area-charged working sheet'!DK4,"-")</f>
        <v>Adult</v>
      </c>
      <c r="AS9" s="52" t="str">
        <f>IFERROR('Area-charged working sheet'!DL4,"-")</f>
        <v>Youth</v>
      </c>
      <c r="AT9" s="53" t="str">
        <f>IFERROR('Area-charged working sheet'!DM4,"-")</f>
        <v>Male</v>
      </c>
      <c r="AU9" s="52" t="str">
        <f>IFERROR('Area-charged working sheet'!DN4,"-")</f>
        <v>Female</v>
      </c>
      <c r="AV9" s="65" t="str">
        <f>IFERROR('Area-charged working sheet'!DO4,"-")</f>
        <v>Young</v>
      </c>
      <c r="AW9" s="66" t="str">
        <f>IFERROR('Area-charged working sheet'!DP4,"-")</f>
        <v>Elderly</v>
      </c>
      <c r="AX9" s="66" t="str">
        <f>IFERROR('Area-charged working sheet'!DQ4,"-")</f>
        <v>Disabled</v>
      </c>
      <c r="AY9" s="66" t="str">
        <f>IFERROR('Area-charged working sheet'!DR4,"-")</f>
        <v>Other vulnerable</v>
      </c>
      <c r="AZ9" s="66" t="str">
        <f>IFERROR('Area-charged working sheet'!DS4,"-")</f>
        <v>Mental health</v>
      </c>
      <c r="BA9" s="66" t="str">
        <f>IFERROR('Area-charged working sheet'!DT4,"-")</f>
        <v>Learning difficulties</v>
      </c>
      <c r="BB9" s="67" t="str">
        <f>IFERROR('Area-charged working sheet'!DU4,"-")</f>
        <v>Mix</v>
      </c>
      <c r="BC9" s="65" t="str">
        <f>IFERROR('Area-charged working sheet'!DV4,"-")</f>
        <v>W1 British</v>
      </c>
      <c r="BD9" s="68" t="str">
        <f>IFERROR('Area-charged working sheet'!DW4,"-")</f>
        <v>W2 White Irish</v>
      </c>
      <c r="BE9" s="68" t="str">
        <f>IFERROR('Area-charged working sheet'!DX4,"-")</f>
        <v>W3 White mixed</v>
      </c>
      <c r="BF9" s="66" t="str">
        <f>IFERROR('Area-charged working sheet'!DY4,"-")</f>
        <v>W9 Other White</v>
      </c>
      <c r="BG9" s="66" t="str">
        <f>IFERROR('Area-charged working sheet'!DZ4,"-")</f>
        <v>A1 Indian</v>
      </c>
      <c r="BH9" s="66" t="str">
        <f>IFERROR('Area-charged working sheet'!EA4,"-")</f>
        <v>A2 Pakistani</v>
      </c>
      <c r="BI9" s="66" t="str">
        <f>IFERROR('Area-charged working sheet'!EB4,"-")</f>
        <v>A3 Bangladeshi</v>
      </c>
      <c r="BJ9" s="66" t="str">
        <f>IFERROR('Area-charged working sheet'!EC4,"-")</f>
        <v>A9 Other Asian</v>
      </c>
      <c r="BK9" s="66" t="str">
        <f>IFERROR('Area-charged working sheet'!ED4,"-")</f>
        <v>B1 Caribbean</v>
      </c>
      <c r="BL9" s="66" t="str">
        <f>IFERROR('Area-charged working sheet'!EE4,"-")</f>
        <v>B2 African</v>
      </c>
      <c r="BM9" s="66" t="str">
        <f>IFERROR('Area-charged working sheet'!EF4,"-")</f>
        <v>B9 Other Black</v>
      </c>
      <c r="BN9" s="66" t="str">
        <f>IFERROR('Area-charged working sheet'!EG4,"-")</f>
        <v>Chinese</v>
      </c>
      <c r="BO9" s="66" t="str">
        <f>IFERROR('Area-charged working sheet'!EH4,"-")</f>
        <v>M1 W+B Carib</v>
      </c>
      <c r="BP9" s="66" t="str">
        <f>IFERROR('Area-charged working sheet'!EI4,"-")</f>
        <v>M2 W+B African</v>
      </c>
      <c r="BQ9" s="66" t="str">
        <f>IFERROR('Area-charged working sheet'!EJ4,"-")</f>
        <v>M3 W+Asian</v>
      </c>
      <c r="BR9" s="66" t="str">
        <f>IFERROR('Area-charged working sheet'!EK4,"-")</f>
        <v>M9 Other Mixed</v>
      </c>
      <c r="BS9" s="66" t="str">
        <f>IFERROR('Area-charged working sheet'!EL4,"-")</f>
        <v>O Other</v>
      </c>
      <c r="BT9" s="67" t="str">
        <f>IFERROR('Area-charged working sheet'!EM4,"-")</f>
        <v>NI No info avail</v>
      </c>
    </row>
    <row r="10" spans="1:72" s="9" customFormat="1" ht="15" customHeight="1" x14ac:dyDescent="0.25">
      <c r="A10" s="10"/>
      <c r="B10" s="301"/>
      <c r="C10" s="295"/>
      <c r="D10" s="298"/>
      <c r="E10" s="30" t="s">
        <v>67</v>
      </c>
      <c r="F10" s="69">
        <f>IFERROR('Area-charged working sheet'!BY10,"-")</f>
        <v>0.15151515151515152</v>
      </c>
      <c r="G10" s="70" t="str">
        <f>IFERROR('Area-charged working sheet'!BZ10,"-")</f>
        <v>-</v>
      </c>
      <c r="H10" s="71" t="str">
        <f>IFERROR('Area-charged working sheet'!CA10,"-")</f>
        <v>-</v>
      </c>
      <c r="I10" s="72">
        <f>IFERROR('Area-charged working sheet'!CB10,"-")</f>
        <v>0.15151515151515152</v>
      </c>
      <c r="J10" s="69" t="str">
        <f>IFERROR('Area-charged working sheet'!CC10,"-")</f>
        <v>-</v>
      </c>
      <c r="K10" s="73">
        <f>IFERROR('Area-charged working sheet'!CD10,"-")</f>
        <v>0.15151515151515152</v>
      </c>
      <c r="L10" s="70" t="str">
        <f>IFERROR('Area-charged working sheet'!CE10,"-")</f>
        <v>-</v>
      </c>
      <c r="M10" s="72" t="str">
        <f>IFERROR('Area-charged working sheet'!CF10,"-")</f>
        <v>-</v>
      </c>
      <c r="N10" s="69" t="str">
        <f>IFERROR('Area-charged working sheet'!CG10,"-")</f>
        <v>-</v>
      </c>
      <c r="O10" s="73">
        <f>IFERROR('Area-charged working sheet'!CH10,"-")</f>
        <v>0</v>
      </c>
      <c r="P10" s="70">
        <f>IFERROR('Area-charged working sheet'!CI10,"-")</f>
        <v>0.15625</v>
      </c>
      <c r="Q10" s="74">
        <f>IFERROR('Area-charged working sheet'!CJ10,"-")</f>
        <v>0</v>
      </c>
      <c r="R10" s="75">
        <f>IFERROR('Area-charged working sheet'!CK10,"-")</f>
        <v>0.33333333333333331</v>
      </c>
      <c r="S10" s="76">
        <f>IFERROR('Area-charged working sheet'!CL10,"-")</f>
        <v>0</v>
      </c>
      <c r="T10" s="76">
        <f>IFERROR('Area-charged working sheet'!CM10,"-")</f>
        <v>0</v>
      </c>
      <c r="U10" s="76">
        <f>IFERROR('Area-charged working sheet'!CN10,"-")</f>
        <v>0</v>
      </c>
      <c r="V10" s="76">
        <f>IFERROR('Area-charged working sheet'!CO10,"-")</f>
        <v>0</v>
      </c>
      <c r="W10" s="76">
        <f>IFERROR('Area-charged working sheet'!CP10,"-")</f>
        <v>0.33333333333333331</v>
      </c>
      <c r="X10" s="76" t="str">
        <f>IFERROR('Area-charged working sheet'!CQ10,"-")</f>
        <v>-</v>
      </c>
      <c r="Y10" s="76" t="str">
        <f>IFERROR('Area-charged working sheet'!CR10,"-")</f>
        <v>-</v>
      </c>
      <c r="Z10" s="76">
        <f>IFERROR('Area-charged working sheet'!CS10,"-")</f>
        <v>0</v>
      </c>
      <c r="AA10" s="76">
        <f>IFERROR('Area-charged working sheet'!CT10,"-")</f>
        <v>0.66666666666666663</v>
      </c>
      <c r="AB10" s="76">
        <f>IFERROR('Area-charged working sheet'!CU10,"-")</f>
        <v>0</v>
      </c>
      <c r="AC10" s="76">
        <f>IFERROR('Area-charged working sheet'!CV10,"-")</f>
        <v>0.5</v>
      </c>
      <c r="AD10" s="76">
        <f>IFERROR('Area-charged working sheet'!CW10,"-")</f>
        <v>0</v>
      </c>
      <c r="AE10" s="74">
        <f>IFERROR('Area-charged working sheet'!CX10,"-")</f>
        <v>0</v>
      </c>
      <c r="AF10" s="77" t="str">
        <f>IFERROR('Area-charged working sheet'!CY10,"-")</f>
        <v>-</v>
      </c>
      <c r="AG10" s="76" t="str">
        <f>IFERROR('Area-charged working sheet'!CZ10,"-")</f>
        <v>-</v>
      </c>
      <c r="AH10" s="76" t="str">
        <f>IFERROR('Area-charged working sheet'!DA10,"-")</f>
        <v>-</v>
      </c>
      <c r="AI10" s="76">
        <f>IFERROR('Area-charged working sheet'!DB10,"-")</f>
        <v>0.5</v>
      </c>
      <c r="AJ10" s="76" t="str">
        <f>IFERROR('Area-charged working sheet'!DC10,"-")</f>
        <v>-</v>
      </c>
      <c r="AK10" s="76">
        <f>IFERROR('Area-charged working sheet'!DD10,"-")</f>
        <v>0</v>
      </c>
      <c r="AL10" s="76">
        <f>IFERROR('Area-charged working sheet'!DE10,"-")</f>
        <v>0.2</v>
      </c>
      <c r="AM10" s="76" t="str">
        <f>IFERROR('Area-charged working sheet'!DF10,"-")</f>
        <v>-</v>
      </c>
      <c r="AN10" s="76" t="str">
        <f>IFERROR('Area-charged working sheet'!DG10,"-")</f>
        <v>-</v>
      </c>
      <c r="AO10" s="74" t="str">
        <f>IFERROR('Area-charged working sheet'!DH10,"-")</f>
        <v>-</v>
      </c>
      <c r="AP10" s="77">
        <f>IFERROR('Area-charged working sheet'!DI10,"-")</f>
        <v>0.23076923076923078</v>
      </c>
      <c r="AQ10" s="74">
        <f>IFERROR('Area-charged working sheet'!DJ10,"-")</f>
        <v>0.1</v>
      </c>
      <c r="AR10" s="78" t="str">
        <f>IFERROR('Area-charged working sheet'!DK27,"-")</f>
        <v>-</v>
      </c>
      <c r="AS10" s="23" t="str">
        <f>IFERROR('Area-charged working sheet'!DL27,"-")</f>
        <v>-</v>
      </c>
      <c r="AT10" s="24" t="str">
        <f>IFERROR('Area-charged working sheet'!DM27,"-")</f>
        <v>-</v>
      </c>
      <c r="AU10" s="23" t="str">
        <f>IFERROR('Area-charged working sheet'!DN27,"-")</f>
        <v>-</v>
      </c>
      <c r="AV10" s="26" t="str">
        <f>IFERROR('Area-charged working sheet'!DO27,"-")</f>
        <v>-</v>
      </c>
      <c r="AW10" s="27" t="str">
        <f>IFERROR('Area-charged working sheet'!DP27,"-")</f>
        <v>-</v>
      </c>
      <c r="AX10" s="27" t="str">
        <f>IFERROR('Area-charged working sheet'!DQ27,"-")</f>
        <v>-</v>
      </c>
      <c r="AY10" s="27" t="str">
        <f>IFERROR('Area-charged working sheet'!DR27,"-")</f>
        <v>-</v>
      </c>
      <c r="AZ10" s="27" t="str">
        <f>IFERROR('Area-charged working sheet'!DS27,"-")</f>
        <v>-</v>
      </c>
      <c r="BA10" s="27" t="str">
        <f>IFERROR('Area-charged working sheet'!DT27,"-")</f>
        <v>-</v>
      </c>
      <c r="BB10" s="28" t="str">
        <f>IFERROR('Area-charged working sheet'!DU27,"-")</f>
        <v>-</v>
      </c>
      <c r="BC10" s="26" t="str">
        <f>IFERROR('Area-charged working sheet'!DV27,"-")</f>
        <v>-</v>
      </c>
      <c r="BD10" s="29" t="str">
        <f>IFERROR('Area-charged working sheet'!DW27,"-")</f>
        <v>-</v>
      </c>
      <c r="BE10" s="29" t="str">
        <f>IFERROR('Area-charged working sheet'!DX27,"-")</f>
        <v>-</v>
      </c>
      <c r="BF10" s="27" t="str">
        <f>IFERROR('Area-charged working sheet'!DY27,"-")</f>
        <v>-</v>
      </c>
      <c r="BG10" s="27" t="str">
        <f>IFERROR('Area-charged working sheet'!DZ27,"-")</f>
        <v>-</v>
      </c>
      <c r="BH10" s="27" t="str">
        <f>IFERROR('Area-charged working sheet'!EA27,"-")</f>
        <v>-</v>
      </c>
      <c r="BI10" s="27" t="str">
        <f>IFERROR('Area-charged working sheet'!EB27,"-")</f>
        <v>-</v>
      </c>
      <c r="BJ10" s="27" t="str">
        <f>IFERROR('Area-charged working sheet'!EC27,"-")</f>
        <v>-</v>
      </c>
      <c r="BK10" s="27" t="str">
        <f>IFERROR('Area-charged working sheet'!ED27,"-")</f>
        <v>-</v>
      </c>
      <c r="BL10" s="27" t="str">
        <f>IFERROR('Area-charged working sheet'!EE27,"-")</f>
        <v>-</v>
      </c>
      <c r="BM10" s="27" t="str">
        <f>IFERROR('Area-charged working sheet'!EF27,"-")</f>
        <v>-</v>
      </c>
      <c r="BN10" s="27" t="str">
        <f>IFERROR('Area-charged working sheet'!EG27,"-")</f>
        <v>-</v>
      </c>
      <c r="BO10" s="27" t="str">
        <f>IFERROR('Area-charged working sheet'!EH27,"-")</f>
        <v>-</v>
      </c>
      <c r="BP10" s="27" t="str">
        <f>IFERROR('Area-charged working sheet'!EI27,"-")</f>
        <v>-</v>
      </c>
      <c r="BQ10" s="27" t="str">
        <f>IFERROR('Area-charged working sheet'!EJ27,"-")</f>
        <v>-</v>
      </c>
      <c r="BR10" s="27" t="str">
        <f>IFERROR('Area-charged working sheet'!EK27,"-")</f>
        <v>-</v>
      </c>
      <c r="BS10" s="27" t="str">
        <f>IFERROR('Area-charged working sheet'!EL27,"-")</f>
        <v>-</v>
      </c>
      <c r="BT10" s="28" t="str">
        <f>IFERROR('Area-charged working sheet'!EM27,"-")</f>
        <v>-</v>
      </c>
    </row>
    <row r="11" spans="1:72" s="9" customFormat="1" ht="25" x14ac:dyDescent="0.25">
      <c r="A11" s="10"/>
      <c r="B11" s="301"/>
      <c r="C11" s="295"/>
      <c r="D11" s="298"/>
      <c r="E11" s="30" t="s">
        <v>68</v>
      </c>
      <c r="F11" s="69">
        <f>IFERROR('Area-charged working sheet'!BY11,"-")</f>
        <v>0.75757575757575757</v>
      </c>
      <c r="G11" s="70" t="str">
        <f>IFERROR('Area-charged working sheet'!BZ11,"-")</f>
        <v>-</v>
      </c>
      <c r="H11" s="71" t="str">
        <f>IFERROR('Area-charged working sheet'!CA11,"-")</f>
        <v>-</v>
      </c>
      <c r="I11" s="72">
        <f>IFERROR('Area-charged working sheet'!CB11,"-")</f>
        <v>0.75757575757575757</v>
      </c>
      <c r="J11" s="69" t="str">
        <f>IFERROR('Area-charged working sheet'!CC11,"-")</f>
        <v>-</v>
      </c>
      <c r="K11" s="73">
        <f>IFERROR('Area-charged working sheet'!CD11,"-")</f>
        <v>0.75757575757575757</v>
      </c>
      <c r="L11" s="70" t="str">
        <f>IFERROR('Area-charged working sheet'!CE11,"-")</f>
        <v>-</v>
      </c>
      <c r="M11" s="72" t="str">
        <f>IFERROR('Area-charged working sheet'!CF11,"-")</f>
        <v>-</v>
      </c>
      <c r="N11" s="69" t="str">
        <f>IFERROR('Area-charged working sheet'!CG11,"-")</f>
        <v>-</v>
      </c>
      <c r="O11" s="73">
        <f>IFERROR('Area-charged working sheet'!CH11,"-")</f>
        <v>1</v>
      </c>
      <c r="P11" s="70">
        <f>IFERROR('Area-charged working sheet'!CI11,"-")</f>
        <v>0.75</v>
      </c>
      <c r="Q11" s="74">
        <f>IFERROR('Area-charged working sheet'!CJ11,"-")</f>
        <v>1</v>
      </c>
      <c r="R11" s="75">
        <f>IFERROR('Area-charged working sheet'!CK11,"-")</f>
        <v>0.33333333333333331</v>
      </c>
      <c r="S11" s="76">
        <f>IFERROR('Area-charged working sheet'!CL11,"-")</f>
        <v>1</v>
      </c>
      <c r="T11" s="76">
        <f>IFERROR('Area-charged working sheet'!CM11,"-")</f>
        <v>1</v>
      </c>
      <c r="U11" s="76">
        <f>IFERROR('Area-charged working sheet'!CN11,"-")</f>
        <v>0</v>
      </c>
      <c r="V11" s="76">
        <f>IFERROR('Area-charged working sheet'!CO11,"-")</f>
        <v>1</v>
      </c>
      <c r="W11" s="76">
        <f>IFERROR('Area-charged working sheet'!CP11,"-")</f>
        <v>0.66666666666666663</v>
      </c>
      <c r="X11" s="76" t="str">
        <f>IFERROR('Area-charged working sheet'!CQ11,"-")</f>
        <v>-</v>
      </c>
      <c r="Y11" s="76" t="str">
        <f>IFERROR('Area-charged working sheet'!CR11,"-")</f>
        <v>-</v>
      </c>
      <c r="Z11" s="76">
        <f>IFERROR('Area-charged working sheet'!CS11,"-")</f>
        <v>0.75</v>
      </c>
      <c r="AA11" s="76">
        <f>IFERROR('Area-charged working sheet'!CT11,"-")</f>
        <v>0.33333333333333331</v>
      </c>
      <c r="AB11" s="76">
        <f>IFERROR('Area-charged working sheet'!CU11,"-")</f>
        <v>1</v>
      </c>
      <c r="AC11" s="76">
        <f>IFERROR('Area-charged working sheet'!CV11,"-")</f>
        <v>0.5</v>
      </c>
      <c r="AD11" s="76">
        <f>IFERROR('Area-charged working sheet'!CW11,"-")</f>
        <v>1</v>
      </c>
      <c r="AE11" s="74">
        <f>IFERROR('Area-charged working sheet'!CX11,"-")</f>
        <v>1</v>
      </c>
      <c r="AF11" s="77" t="str">
        <f>IFERROR('Area-charged working sheet'!CY11,"-")</f>
        <v>-</v>
      </c>
      <c r="AG11" s="76" t="str">
        <f>IFERROR('Area-charged working sheet'!CZ11,"-")</f>
        <v>-</v>
      </c>
      <c r="AH11" s="76" t="str">
        <f>IFERROR('Area-charged working sheet'!DA11,"-")</f>
        <v>-</v>
      </c>
      <c r="AI11" s="76">
        <f>IFERROR('Area-charged working sheet'!DB11,"-")</f>
        <v>0.5</v>
      </c>
      <c r="AJ11" s="76" t="str">
        <f>IFERROR('Area-charged working sheet'!DC11,"-")</f>
        <v>-</v>
      </c>
      <c r="AK11" s="76">
        <f>IFERROR('Area-charged working sheet'!DD11,"-")</f>
        <v>0.75</v>
      </c>
      <c r="AL11" s="76">
        <f>IFERROR('Area-charged working sheet'!DE11,"-")</f>
        <v>0.6</v>
      </c>
      <c r="AM11" s="76" t="str">
        <f>IFERROR('Area-charged working sheet'!DF11,"-")</f>
        <v>-</v>
      </c>
      <c r="AN11" s="76" t="str">
        <f>IFERROR('Area-charged working sheet'!DG11,"-")</f>
        <v>-</v>
      </c>
      <c r="AO11" s="74" t="str">
        <f>IFERROR('Area-charged working sheet'!DH11,"-")</f>
        <v>-</v>
      </c>
      <c r="AP11" s="77">
        <f>IFERROR('Area-charged working sheet'!DI11,"-")</f>
        <v>0.61538461538461542</v>
      </c>
      <c r="AQ11" s="74">
        <f>IFERROR('Area-charged working sheet'!DJ11,"-")</f>
        <v>0.85</v>
      </c>
      <c r="AR11" s="79" t="str">
        <f>IFERROR('Area-charged working sheet'!DK28,"-")</f>
        <v>-</v>
      </c>
      <c r="AS11" s="37" t="str">
        <f>IFERROR('Area-charged working sheet'!DL28,"-")</f>
        <v>-</v>
      </c>
      <c r="AT11" s="38" t="str">
        <f>IFERROR('Area-charged working sheet'!DM28,"-")</f>
        <v>-</v>
      </c>
      <c r="AU11" s="37" t="str">
        <f>IFERROR('Area-charged working sheet'!DN28,"-")</f>
        <v>-</v>
      </c>
      <c r="AV11" s="40" t="str">
        <f>IFERROR('Area-charged working sheet'!DO28,"-")</f>
        <v>-</v>
      </c>
      <c r="AW11" s="41" t="str">
        <f>IFERROR('Area-charged working sheet'!DP28,"-")</f>
        <v>-</v>
      </c>
      <c r="AX11" s="41" t="str">
        <f>IFERROR('Area-charged working sheet'!DQ28,"-")</f>
        <v>-</v>
      </c>
      <c r="AY11" s="41" t="str">
        <f>IFERROR('Area-charged working sheet'!DR28,"-")</f>
        <v>-</v>
      </c>
      <c r="AZ11" s="41" t="str">
        <f>IFERROR('Area-charged working sheet'!DS28,"-")</f>
        <v>-</v>
      </c>
      <c r="BA11" s="41" t="str">
        <f>IFERROR('Area-charged working sheet'!DT28,"-")</f>
        <v>-</v>
      </c>
      <c r="BB11" s="42" t="str">
        <f>IFERROR('Area-charged working sheet'!DU28,"-")</f>
        <v>-</v>
      </c>
      <c r="BC11" s="40" t="str">
        <f>IFERROR('Area-charged working sheet'!DV28,"-")</f>
        <v>-</v>
      </c>
      <c r="BD11" s="43" t="str">
        <f>IFERROR('Area-charged working sheet'!DW28,"-")</f>
        <v>-</v>
      </c>
      <c r="BE11" s="43" t="str">
        <f>IFERROR('Area-charged working sheet'!DX28,"-")</f>
        <v>-</v>
      </c>
      <c r="BF11" s="41" t="str">
        <f>IFERROR('Area-charged working sheet'!DY28,"-")</f>
        <v>-</v>
      </c>
      <c r="BG11" s="41" t="str">
        <f>IFERROR('Area-charged working sheet'!DZ28,"-")</f>
        <v>-</v>
      </c>
      <c r="BH11" s="41" t="str">
        <f>IFERROR('Area-charged working sheet'!EA28,"-")</f>
        <v>-</v>
      </c>
      <c r="BI11" s="41" t="str">
        <f>IFERROR('Area-charged working sheet'!EB28,"-")</f>
        <v>-</v>
      </c>
      <c r="BJ11" s="41" t="str">
        <f>IFERROR('Area-charged working sheet'!EC28,"-")</f>
        <v>-</v>
      </c>
      <c r="BK11" s="41" t="str">
        <f>IFERROR('Area-charged working sheet'!ED28,"-")</f>
        <v>-</v>
      </c>
      <c r="BL11" s="41" t="str">
        <f>IFERROR('Area-charged working sheet'!EE28,"-")</f>
        <v>-</v>
      </c>
      <c r="BM11" s="41" t="str">
        <f>IFERROR('Area-charged working sheet'!EF28,"-")</f>
        <v>-</v>
      </c>
      <c r="BN11" s="41" t="str">
        <f>IFERROR('Area-charged working sheet'!EG28,"-")</f>
        <v>-</v>
      </c>
      <c r="BO11" s="41" t="str">
        <f>IFERROR('Area-charged working sheet'!EH28,"-")</f>
        <v>-</v>
      </c>
      <c r="BP11" s="41" t="str">
        <f>IFERROR('Area-charged working sheet'!EI28,"-")</f>
        <v>-</v>
      </c>
      <c r="BQ11" s="41" t="str">
        <f>IFERROR('Area-charged working sheet'!EJ28,"-")</f>
        <v>-</v>
      </c>
      <c r="BR11" s="41" t="str">
        <f>IFERROR('Area-charged working sheet'!EK28,"-")</f>
        <v>-</v>
      </c>
      <c r="BS11" s="41" t="str">
        <f>IFERROR('Area-charged working sheet'!EL28,"-")</f>
        <v>-</v>
      </c>
      <c r="BT11" s="42" t="str">
        <f>IFERROR('Area-charged working sheet'!EM28,"-")</f>
        <v>-</v>
      </c>
    </row>
    <row r="12" spans="1:72" s="9" customFormat="1" ht="12.5" x14ac:dyDescent="0.25">
      <c r="A12" s="10"/>
      <c r="B12" s="301"/>
      <c r="C12" s="295"/>
      <c r="D12" s="298"/>
      <c r="E12" s="30" t="s">
        <v>3</v>
      </c>
      <c r="F12" s="69"/>
      <c r="G12" s="70"/>
      <c r="H12" s="71"/>
      <c r="I12" s="72"/>
      <c r="J12" s="69"/>
      <c r="K12" s="73"/>
      <c r="L12" s="70"/>
      <c r="M12" s="72"/>
      <c r="N12" s="69"/>
      <c r="O12" s="73"/>
      <c r="P12" s="70"/>
      <c r="Q12" s="74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4"/>
      <c r="AF12" s="77"/>
      <c r="AG12" s="76"/>
      <c r="AH12" s="76"/>
      <c r="AI12" s="76"/>
      <c r="AJ12" s="76"/>
      <c r="AK12" s="76"/>
      <c r="AL12" s="76"/>
      <c r="AM12" s="76"/>
      <c r="AN12" s="76"/>
      <c r="AO12" s="74"/>
      <c r="AP12" s="77"/>
      <c r="AQ12" s="74"/>
      <c r="AR12" s="79"/>
      <c r="AS12" s="37"/>
      <c r="AT12" s="38"/>
      <c r="AU12" s="37"/>
      <c r="AV12" s="40"/>
      <c r="AW12" s="41"/>
      <c r="AX12" s="41"/>
      <c r="AY12" s="41"/>
      <c r="AZ12" s="41"/>
      <c r="BA12" s="41"/>
      <c r="BB12" s="42"/>
      <c r="BC12" s="40"/>
      <c r="BD12" s="43"/>
      <c r="BE12" s="43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2"/>
    </row>
    <row r="13" spans="1:72" s="9" customFormat="1" ht="12.5" x14ac:dyDescent="0.25">
      <c r="A13" s="10"/>
      <c r="B13" s="301"/>
      <c r="C13" s="296"/>
      <c r="D13" s="299"/>
      <c r="E13" s="149" t="s">
        <v>2</v>
      </c>
      <c r="F13" s="81">
        <f>IFERROR('Area-charged working sheet'!BY13,"-")</f>
        <v>1</v>
      </c>
      <c r="G13" s="82" t="str">
        <f>IFERROR('Area-charged working sheet'!BZ13,"-")</f>
        <v>-</v>
      </c>
      <c r="H13" s="83" t="str">
        <f>IFERROR('Area-charged working sheet'!CA13,"-")</f>
        <v>-</v>
      </c>
      <c r="I13" s="84">
        <f>IFERROR('Area-charged working sheet'!CB13,"-")</f>
        <v>1</v>
      </c>
      <c r="J13" s="81" t="str">
        <f>IFERROR('Area-charged working sheet'!CC13,"-")</f>
        <v>-</v>
      </c>
      <c r="K13" s="85">
        <f>IFERROR('Area-charged working sheet'!CD13,"-")</f>
        <v>1</v>
      </c>
      <c r="L13" s="82" t="str">
        <f>IFERROR('Area-charged working sheet'!CE13,"-")</f>
        <v>-</v>
      </c>
      <c r="M13" s="84" t="str">
        <f>IFERROR('Area-charged working sheet'!CF13,"-")</f>
        <v>-</v>
      </c>
      <c r="N13" s="81" t="str">
        <f>IFERROR('Area-charged working sheet'!CG13,"-")</f>
        <v>-</v>
      </c>
      <c r="O13" s="85">
        <f>IFERROR('Area-charged working sheet'!CH13,"-")</f>
        <v>1</v>
      </c>
      <c r="P13" s="82">
        <f>IFERROR('Area-charged working sheet'!CI13,"-")</f>
        <v>1</v>
      </c>
      <c r="Q13" s="84">
        <f>IFERROR('Area-charged working sheet'!CJ13,"-")</f>
        <v>1</v>
      </c>
      <c r="R13" s="151">
        <f>IFERROR('Area-charged working sheet'!CK13,"-")</f>
        <v>1</v>
      </c>
      <c r="S13" s="83">
        <f>IFERROR('Area-charged working sheet'!CL13,"-")</f>
        <v>1</v>
      </c>
      <c r="T13" s="83">
        <f>IFERROR('Area-charged working sheet'!CM13,"-")</f>
        <v>1</v>
      </c>
      <c r="U13" s="83">
        <f>IFERROR('Area-charged working sheet'!CN13,"-")</f>
        <v>1</v>
      </c>
      <c r="V13" s="83">
        <f>IFERROR('Area-charged working sheet'!CO13,"-")</f>
        <v>1</v>
      </c>
      <c r="W13" s="83">
        <f>IFERROR('Area-charged working sheet'!CP13,"-")</f>
        <v>1</v>
      </c>
      <c r="X13" s="83" t="str">
        <f>IFERROR('Area-charged working sheet'!CQ13,"-")</f>
        <v>-</v>
      </c>
      <c r="Y13" s="83" t="str">
        <f>IFERROR('Area-charged working sheet'!CR13,"-")</f>
        <v>-</v>
      </c>
      <c r="Z13" s="83">
        <f>IFERROR('Area-charged working sheet'!CS13,"-")</f>
        <v>1</v>
      </c>
      <c r="AA13" s="83">
        <f>IFERROR('Area-charged working sheet'!CT13,"-")</f>
        <v>1</v>
      </c>
      <c r="AB13" s="83">
        <f>IFERROR('Area-charged working sheet'!CU13,"-")</f>
        <v>1</v>
      </c>
      <c r="AC13" s="83">
        <f>IFERROR('Area-charged working sheet'!CV13,"-")</f>
        <v>1</v>
      </c>
      <c r="AD13" s="83">
        <f>IFERROR('Area-charged working sheet'!CW13,"-")</f>
        <v>1</v>
      </c>
      <c r="AE13" s="84">
        <f>IFERROR('Area-charged working sheet'!CX13,"-")</f>
        <v>1</v>
      </c>
      <c r="AF13" s="82" t="str">
        <f>IFERROR('Area-charged working sheet'!CY13,"-")</f>
        <v>-</v>
      </c>
      <c r="AG13" s="83" t="str">
        <f>IFERROR('Area-charged working sheet'!CZ13,"-")</f>
        <v>-</v>
      </c>
      <c r="AH13" s="83" t="str">
        <f>IFERROR('Area-charged working sheet'!DA13,"-")</f>
        <v>-</v>
      </c>
      <c r="AI13" s="83">
        <f>IFERROR('Area-charged working sheet'!DB13,"-")</f>
        <v>1</v>
      </c>
      <c r="AJ13" s="83" t="str">
        <f>IFERROR('Area-charged working sheet'!DC13,"-")</f>
        <v>-</v>
      </c>
      <c r="AK13" s="83">
        <f>IFERROR('Area-charged working sheet'!DD13,"-")</f>
        <v>1</v>
      </c>
      <c r="AL13" s="83">
        <f>IFERROR('Area-charged working sheet'!DE13,"-")</f>
        <v>1</v>
      </c>
      <c r="AM13" s="83" t="str">
        <f>IFERROR('Area-charged working sheet'!DF13,"-")</f>
        <v>-</v>
      </c>
      <c r="AN13" s="83" t="str">
        <f>IFERROR('Area-charged working sheet'!DG13,"-")</f>
        <v>-</v>
      </c>
      <c r="AO13" s="84" t="str">
        <f>IFERROR('Area-charged working sheet'!DH13,"-")</f>
        <v>-</v>
      </c>
      <c r="AP13" s="82">
        <f>IFERROR('Area-charged working sheet'!DI13,"-")</f>
        <v>1</v>
      </c>
      <c r="AQ13" s="84">
        <f>IFERROR('Area-charged working sheet'!DJ13,"-")</f>
        <v>1</v>
      </c>
      <c r="AR13" s="64" t="str">
        <f>IFERROR('Area-charged working sheet'!DK30,"-")</f>
        <v>-</v>
      </c>
      <c r="AS13" s="52" t="str">
        <f>IFERROR('Area-charged working sheet'!DL30,"-")</f>
        <v>-</v>
      </c>
      <c r="AT13" s="53" t="str">
        <f>IFERROR('Area-charged working sheet'!DM30,"-")</f>
        <v>-</v>
      </c>
      <c r="AU13" s="52" t="str">
        <f>IFERROR('Area-charged working sheet'!DN30,"-")</f>
        <v>-</v>
      </c>
      <c r="AV13" s="65" t="str">
        <f>IFERROR('Area-charged working sheet'!DO30,"-")</f>
        <v>-</v>
      </c>
      <c r="AW13" s="66" t="str">
        <f>IFERROR('Area-charged working sheet'!DP30,"-")</f>
        <v>-</v>
      </c>
      <c r="AX13" s="66" t="str">
        <f>IFERROR('Area-charged working sheet'!DQ30,"-")</f>
        <v>-</v>
      </c>
      <c r="AY13" s="66" t="str">
        <f>IFERROR('Area-charged working sheet'!DR30,"-")</f>
        <v>-</v>
      </c>
      <c r="AZ13" s="66" t="str">
        <f>IFERROR('Area-charged working sheet'!DS30,"-")</f>
        <v>-</v>
      </c>
      <c r="BA13" s="66" t="str">
        <f>IFERROR('Area-charged working sheet'!DT30,"-")</f>
        <v>-</v>
      </c>
      <c r="BB13" s="67" t="str">
        <f>IFERROR('Area-charged working sheet'!DU30,"-")</f>
        <v>-</v>
      </c>
      <c r="BC13" s="65" t="str">
        <f>IFERROR('Area-charged working sheet'!DV30,"-")</f>
        <v>-</v>
      </c>
      <c r="BD13" s="68" t="str">
        <f>IFERROR('Area-charged working sheet'!DW30,"-")</f>
        <v>-</v>
      </c>
      <c r="BE13" s="68" t="str">
        <f>IFERROR('Area-charged working sheet'!DX30,"-")</f>
        <v>-</v>
      </c>
      <c r="BF13" s="66" t="str">
        <f>IFERROR('Area-charged working sheet'!DY30,"-")</f>
        <v>-</v>
      </c>
      <c r="BG13" s="66" t="str">
        <f>IFERROR('Area-charged working sheet'!DZ30,"-")</f>
        <v>-</v>
      </c>
      <c r="BH13" s="66" t="str">
        <f>IFERROR('Area-charged working sheet'!EA30,"-")</f>
        <v>-</v>
      </c>
      <c r="BI13" s="66" t="str">
        <f>IFERROR('Area-charged working sheet'!EB30,"-")</f>
        <v>-</v>
      </c>
      <c r="BJ13" s="66" t="str">
        <f>IFERROR('Area-charged working sheet'!EC30,"-")</f>
        <v>-</v>
      </c>
      <c r="BK13" s="66" t="str">
        <f>IFERROR('Area-charged working sheet'!ED30,"-")</f>
        <v>-</v>
      </c>
      <c r="BL13" s="66" t="str">
        <f>IFERROR('Area-charged working sheet'!EE30,"-")</f>
        <v>-</v>
      </c>
      <c r="BM13" s="66" t="str">
        <f>IFERROR('Area-charged working sheet'!EF30,"-")</f>
        <v>-</v>
      </c>
      <c r="BN13" s="66" t="str">
        <f>IFERROR('Area-charged working sheet'!EG30,"-")</f>
        <v>-</v>
      </c>
      <c r="BO13" s="66" t="str">
        <f>IFERROR('Area-charged working sheet'!EH30,"-")</f>
        <v>-</v>
      </c>
      <c r="BP13" s="66" t="str">
        <f>IFERROR('Area-charged working sheet'!EI30,"-")</f>
        <v>-</v>
      </c>
      <c r="BQ13" s="66" t="str">
        <f>IFERROR('Area-charged working sheet'!EJ30,"-")</f>
        <v>-</v>
      </c>
      <c r="BR13" s="66" t="str">
        <f>IFERROR('Area-charged working sheet'!EK30,"-")</f>
        <v>-</v>
      </c>
      <c r="BS13" s="66" t="str">
        <f>IFERROR('Area-charged working sheet'!EL30,"-")</f>
        <v>-</v>
      </c>
      <c r="BT13" s="67" t="str">
        <f>IFERROR('Area-charged working sheet'!EM30,"-")</f>
        <v>-</v>
      </c>
    </row>
    <row r="14" spans="1:72" s="9" customFormat="1" ht="12.75" customHeight="1" x14ac:dyDescent="0.25">
      <c r="A14" s="10"/>
      <c r="B14" s="301"/>
      <c r="C14" s="294">
        <v>3</v>
      </c>
      <c r="D14" s="297" t="s">
        <v>72</v>
      </c>
      <c r="E14" s="16" t="s">
        <v>4</v>
      </c>
      <c r="F14" s="90">
        <f>IFERROR('Area-charged working sheet'!BY14,"-")</f>
        <v>0.97142857142857142</v>
      </c>
      <c r="G14" s="24" t="str">
        <f>IFERROR('Area-charged working sheet'!BZ14,"-")</f>
        <v>-</v>
      </c>
      <c r="H14" s="19" t="str">
        <f>IFERROR('Area-charged working sheet'!CA14,"-")</f>
        <v>-</v>
      </c>
      <c r="I14" s="23">
        <f>IFERROR('Area-charged working sheet'!CB14,"-")</f>
        <v>0.97142857142857142</v>
      </c>
      <c r="J14" s="91" t="str">
        <f>IFERROR('Area-charged working sheet'!CC14,"-")</f>
        <v>-</v>
      </c>
      <c r="K14" s="92">
        <f>IFERROR('Area-charged working sheet'!CD14,"-")</f>
        <v>0.97142857142857142</v>
      </c>
      <c r="L14" s="24" t="str">
        <f>IFERROR('Area-charged working sheet'!CE14,"-")</f>
        <v>-</v>
      </c>
      <c r="M14" s="23" t="str">
        <f>IFERROR('Area-charged working sheet'!CF14,"-")</f>
        <v>-</v>
      </c>
      <c r="N14" s="91" t="str">
        <f>IFERROR('Area-charged working sheet'!CG14,"-")</f>
        <v>-</v>
      </c>
      <c r="O14" s="92">
        <f>IFERROR('Area-charged working sheet'!CH14,"-")</f>
        <v>1</v>
      </c>
      <c r="P14" s="24">
        <f>IFERROR('Area-charged working sheet'!CI14,"-")</f>
        <v>0.96923076923076923</v>
      </c>
      <c r="Q14" s="23">
        <f>IFERROR('Area-charged working sheet'!CJ14,"-")</f>
        <v>1</v>
      </c>
      <c r="R14" s="24">
        <f>IFERROR('Area-charged working sheet'!CK14,"-")</f>
        <v>1</v>
      </c>
      <c r="S14" s="25">
        <f>IFERROR('Area-charged working sheet'!CL14,"-")</f>
        <v>0.8</v>
      </c>
      <c r="T14" s="25">
        <f>IFERROR('Area-charged working sheet'!CM14,"-")</f>
        <v>1</v>
      </c>
      <c r="U14" s="25">
        <f>IFERROR('Area-charged working sheet'!CN14,"-")</f>
        <v>1</v>
      </c>
      <c r="V14" s="25">
        <f>IFERROR('Area-charged working sheet'!CO14,"-")</f>
        <v>0.9</v>
      </c>
      <c r="W14" s="25">
        <f>IFERROR('Area-charged working sheet'!CP14,"-")</f>
        <v>1</v>
      </c>
      <c r="X14" s="25">
        <f>IFERROR('Area-charged working sheet'!CQ14,"-")</f>
        <v>1</v>
      </c>
      <c r="Y14" s="25">
        <f>IFERROR('Area-charged working sheet'!CR14,"-")</f>
        <v>1</v>
      </c>
      <c r="Z14" s="25">
        <f>IFERROR('Area-charged working sheet'!CS14,"-")</f>
        <v>0.9</v>
      </c>
      <c r="AA14" s="25">
        <f>IFERROR('Area-charged working sheet'!CT14,"-")</f>
        <v>1</v>
      </c>
      <c r="AB14" s="25">
        <f>IFERROR('Area-charged working sheet'!CU14,"-")</f>
        <v>1</v>
      </c>
      <c r="AC14" s="25">
        <f>IFERROR('Area-charged working sheet'!CV14,"-")</f>
        <v>1</v>
      </c>
      <c r="AD14" s="25">
        <f>IFERROR('Area-charged working sheet'!CW14,"-")</f>
        <v>1</v>
      </c>
      <c r="AE14" s="25">
        <f>IFERROR('Area-charged working sheet'!CX14,"-")</f>
        <v>1</v>
      </c>
      <c r="AF14" s="24" t="str">
        <f>IFERROR('Area-charged working sheet'!CY14,"-")</f>
        <v>-</v>
      </c>
      <c r="AG14" s="25" t="str">
        <f>IFERROR('Area-charged working sheet'!CZ14,"-")</f>
        <v>-</v>
      </c>
      <c r="AH14" s="25" t="str">
        <f>IFERROR('Area-charged working sheet'!DA14,"-")</f>
        <v>-</v>
      </c>
      <c r="AI14" s="25">
        <f>IFERROR('Area-charged working sheet'!DB14,"-")</f>
        <v>1</v>
      </c>
      <c r="AJ14" s="25">
        <f>IFERROR('Area-charged working sheet'!DC14,"-")</f>
        <v>1</v>
      </c>
      <c r="AK14" s="25">
        <f>IFERROR('Area-charged working sheet'!DD14,"-")</f>
        <v>1</v>
      </c>
      <c r="AL14" s="25">
        <f>IFERROR('Area-charged working sheet'!DE14,"-")</f>
        <v>1</v>
      </c>
      <c r="AM14" s="25">
        <f>IFERROR('Area-charged working sheet'!DF14,"-")</f>
        <v>1</v>
      </c>
      <c r="AN14" s="25" t="str">
        <f>IFERROR('Area-charged working sheet'!DG14,"-")</f>
        <v>-</v>
      </c>
      <c r="AO14" s="23" t="str">
        <f>IFERROR('Area-charged working sheet'!DH14,"-")</f>
        <v>-</v>
      </c>
      <c r="AP14" s="24">
        <f>IFERROR('Area-charged working sheet'!DI14,"-")</f>
        <v>1</v>
      </c>
      <c r="AQ14" s="23">
        <f>IFERROR('Area-charged working sheet'!DJ14,"-")</f>
        <v>0.96694214876033058</v>
      </c>
      <c r="AR14" s="24" t="str">
        <f>IFERROR('Area-charged working sheet'!DK7,"-")</f>
        <v>-</v>
      </c>
      <c r="AS14" s="23" t="str">
        <f>IFERROR('Area-charged working sheet'!DL7,"-")</f>
        <v>-</v>
      </c>
      <c r="AT14" s="24" t="str">
        <f>IFERROR('Area-charged working sheet'!DM7,"-")</f>
        <v>-</v>
      </c>
      <c r="AU14" s="23" t="str">
        <f>IFERROR('Area-charged working sheet'!DN7,"-")</f>
        <v>-</v>
      </c>
      <c r="AV14" s="26" t="str">
        <f>IFERROR('Area-charged working sheet'!DO7,"-")</f>
        <v>-</v>
      </c>
      <c r="AW14" s="27" t="str">
        <f>IFERROR('Area-charged working sheet'!DP7,"-")</f>
        <v>-</v>
      </c>
      <c r="AX14" s="27" t="str">
        <f>IFERROR('Area-charged working sheet'!DQ7,"-")</f>
        <v>-</v>
      </c>
      <c r="AY14" s="27" t="str">
        <f>IFERROR('Area-charged working sheet'!DR7,"-")</f>
        <v>-</v>
      </c>
      <c r="AZ14" s="27" t="str">
        <f>IFERROR('Area-charged working sheet'!DS7,"-")</f>
        <v>-</v>
      </c>
      <c r="BA14" s="27" t="str">
        <f>IFERROR('Area-charged working sheet'!DT7,"-")</f>
        <v>-</v>
      </c>
      <c r="BB14" s="28" t="str">
        <f>IFERROR('Area-charged working sheet'!DU7,"-")</f>
        <v>-</v>
      </c>
      <c r="BC14" s="26" t="str">
        <f>IFERROR('Area-charged working sheet'!DV7,"-")</f>
        <v>-</v>
      </c>
      <c r="BD14" s="29" t="str">
        <f>IFERROR('Area-charged working sheet'!DW7,"-")</f>
        <v>-</v>
      </c>
      <c r="BE14" s="29" t="str">
        <f>IFERROR('Area-charged working sheet'!DX7,"-")</f>
        <v>-</v>
      </c>
      <c r="BF14" s="27" t="str">
        <f>IFERROR('Area-charged working sheet'!DY7,"-")</f>
        <v>-</v>
      </c>
      <c r="BG14" s="27" t="str">
        <f>IFERROR('Area-charged working sheet'!DZ7,"-")</f>
        <v>-</v>
      </c>
      <c r="BH14" s="27" t="str">
        <f>IFERROR('Area-charged working sheet'!EA7,"-")</f>
        <v>-</v>
      </c>
      <c r="BI14" s="27" t="str">
        <f>IFERROR('Area-charged working sheet'!EB7,"-")</f>
        <v>-</v>
      </c>
      <c r="BJ14" s="27" t="str">
        <f>IFERROR('Area-charged working sheet'!EC7,"-")</f>
        <v>-</v>
      </c>
      <c r="BK14" s="27" t="str">
        <f>IFERROR('Area-charged working sheet'!ED7,"-")</f>
        <v>-</v>
      </c>
      <c r="BL14" s="27" t="str">
        <f>IFERROR('Area-charged working sheet'!EE7,"-")</f>
        <v>-</v>
      </c>
      <c r="BM14" s="27" t="str">
        <f>IFERROR('Area-charged working sheet'!EF7,"-")</f>
        <v>-</v>
      </c>
      <c r="BN14" s="27" t="str">
        <f>IFERROR('Area-charged working sheet'!EG7,"-")</f>
        <v>-</v>
      </c>
      <c r="BO14" s="27" t="str">
        <f>IFERROR('Area-charged working sheet'!EH7,"-")</f>
        <v>-</v>
      </c>
      <c r="BP14" s="27" t="str">
        <f>IFERROR('Area-charged working sheet'!EI7,"-")</f>
        <v>-</v>
      </c>
      <c r="BQ14" s="27" t="str">
        <f>IFERROR('Area-charged working sheet'!EJ7,"-")</f>
        <v>-</v>
      </c>
      <c r="BR14" s="27" t="str">
        <f>IFERROR('Area-charged working sheet'!EK7,"-")</f>
        <v>-</v>
      </c>
      <c r="BS14" s="27" t="str">
        <f>IFERROR('Area-charged working sheet'!EL7,"-")</f>
        <v>-</v>
      </c>
      <c r="BT14" s="28" t="str">
        <f>IFERROR('Area-charged working sheet'!EM7,"-")</f>
        <v>-</v>
      </c>
    </row>
    <row r="15" spans="1:72" s="9" customFormat="1" ht="12.75" customHeight="1" x14ac:dyDescent="0.25">
      <c r="A15" s="10"/>
      <c r="B15" s="301"/>
      <c r="C15" s="295"/>
      <c r="D15" s="298"/>
      <c r="E15" s="30" t="s">
        <v>5</v>
      </c>
      <c r="F15" s="93">
        <f>IFERROR('Area-charged working sheet'!BY15,"-")</f>
        <v>2.8571428571428571E-2</v>
      </c>
      <c r="G15" s="38" t="str">
        <f>IFERROR('Area-charged working sheet'!BZ15,"-")</f>
        <v>-</v>
      </c>
      <c r="H15" s="33" t="str">
        <f>IFERROR('Area-charged working sheet'!CA15,"-")</f>
        <v>-</v>
      </c>
      <c r="I15" s="37">
        <f>IFERROR('Area-charged working sheet'!CB15,"-")</f>
        <v>2.8571428571428571E-2</v>
      </c>
      <c r="J15" s="94" t="str">
        <f>IFERROR('Area-charged working sheet'!CC15,"-")</f>
        <v>-</v>
      </c>
      <c r="K15" s="95">
        <f>IFERROR('Area-charged working sheet'!CD15,"-")</f>
        <v>2.8571428571428571E-2</v>
      </c>
      <c r="L15" s="38" t="str">
        <f>IFERROR('Area-charged working sheet'!CE15,"-")</f>
        <v>-</v>
      </c>
      <c r="M15" s="37" t="str">
        <f>IFERROR('Area-charged working sheet'!CF15,"-")</f>
        <v>-</v>
      </c>
      <c r="N15" s="94" t="str">
        <f>IFERROR('Area-charged working sheet'!CG15,"-")</f>
        <v>-</v>
      </c>
      <c r="O15" s="95">
        <f>IFERROR('Area-charged working sheet'!CH15,"-")</f>
        <v>0</v>
      </c>
      <c r="P15" s="38">
        <f>IFERROR('Area-charged working sheet'!CI15,"-")</f>
        <v>3.0769230769230771E-2</v>
      </c>
      <c r="Q15" s="37">
        <f>IFERROR('Area-charged working sheet'!CJ15,"-")</f>
        <v>0</v>
      </c>
      <c r="R15" s="38">
        <f>IFERROR('Area-charged working sheet'!CK15,"-")</f>
        <v>0</v>
      </c>
      <c r="S15" s="39">
        <f>IFERROR('Area-charged working sheet'!CL15,"-")</f>
        <v>0.2</v>
      </c>
      <c r="T15" s="39">
        <f>IFERROR('Area-charged working sheet'!CM15,"-")</f>
        <v>0</v>
      </c>
      <c r="U15" s="39">
        <f>IFERROR('Area-charged working sheet'!CN15,"-")</f>
        <v>0</v>
      </c>
      <c r="V15" s="39">
        <f>IFERROR('Area-charged working sheet'!CO15,"-")</f>
        <v>0.1</v>
      </c>
      <c r="W15" s="39">
        <f>IFERROR('Area-charged working sheet'!CP15,"-")</f>
        <v>0</v>
      </c>
      <c r="X15" s="39">
        <f>IFERROR('Area-charged working sheet'!CQ15,"-")</f>
        <v>0</v>
      </c>
      <c r="Y15" s="39">
        <f>IFERROR('Area-charged working sheet'!CR15,"-")</f>
        <v>0</v>
      </c>
      <c r="Z15" s="39">
        <f>IFERROR('Area-charged working sheet'!CS15,"-")</f>
        <v>0.1</v>
      </c>
      <c r="AA15" s="39">
        <f>IFERROR('Area-charged working sheet'!CT15,"-")</f>
        <v>0</v>
      </c>
      <c r="AB15" s="39">
        <f>IFERROR('Area-charged working sheet'!CU15,"-")</f>
        <v>0</v>
      </c>
      <c r="AC15" s="39">
        <f>IFERROR('Area-charged working sheet'!CV15,"-")</f>
        <v>0</v>
      </c>
      <c r="AD15" s="39">
        <f>IFERROR('Area-charged working sheet'!CW15,"-")</f>
        <v>0</v>
      </c>
      <c r="AE15" s="39">
        <f>IFERROR('Area-charged working sheet'!CX15,"-")</f>
        <v>0</v>
      </c>
      <c r="AF15" s="38" t="str">
        <f>IFERROR('Area-charged working sheet'!CY15,"-")</f>
        <v>-</v>
      </c>
      <c r="AG15" s="39" t="str">
        <f>IFERROR('Area-charged working sheet'!CZ15,"-")</f>
        <v>-</v>
      </c>
      <c r="AH15" s="39" t="str">
        <f>IFERROR('Area-charged working sheet'!DA15,"-")</f>
        <v>-</v>
      </c>
      <c r="AI15" s="39">
        <f>IFERROR('Area-charged working sheet'!DB15,"-")</f>
        <v>0</v>
      </c>
      <c r="AJ15" s="39">
        <f>IFERROR('Area-charged working sheet'!DC15,"-")</f>
        <v>0</v>
      </c>
      <c r="AK15" s="39">
        <f>IFERROR('Area-charged working sheet'!DD15,"-")</f>
        <v>0</v>
      </c>
      <c r="AL15" s="39">
        <f>IFERROR('Area-charged working sheet'!DE15,"-")</f>
        <v>0</v>
      </c>
      <c r="AM15" s="39">
        <f>IFERROR('Area-charged working sheet'!DF15,"-")</f>
        <v>0</v>
      </c>
      <c r="AN15" s="39" t="str">
        <f>IFERROR('Area-charged working sheet'!DG15,"-")</f>
        <v>-</v>
      </c>
      <c r="AO15" s="37" t="str">
        <f>IFERROR('Area-charged working sheet'!DH15,"-")</f>
        <v>-</v>
      </c>
      <c r="AP15" s="38">
        <f>IFERROR('Area-charged working sheet'!DI15,"-")</f>
        <v>0</v>
      </c>
      <c r="AQ15" s="37">
        <f>IFERROR('Area-charged working sheet'!DJ15,"-")</f>
        <v>3.3057851239669422E-2</v>
      </c>
      <c r="AR15" s="38" t="str">
        <f>IFERROR('Area-charged working sheet'!#REF!,"-")</f>
        <v>-</v>
      </c>
      <c r="AS15" s="37" t="str">
        <f>IFERROR('Area-charged working sheet'!#REF!,"-")</f>
        <v>-</v>
      </c>
      <c r="AT15" s="38" t="str">
        <f>IFERROR('Area-charged working sheet'!#REF!,"-")</f>
        <v>-</v>
      </c>
      <c r="AU15" s="37" t="str">
        <f>IFERROR('Area-charged working sheet'!#REF!,"-")</f>
        <v>-</v>
      </c>
      <c r="AV15" s="40" t="str">
        <f>IFERROR('Area-charged working sheet'!#REF!,"-")</f>
        <v>-</v>
      </c>
      <c r="AW15" s="41" t="str">
        <f>IFERROR('Area-charged working sheet'!#REF!,"-")</f>
        <v>-</v>
      </c>
      <c r="AX15" s="41" t="str">
        <f>IFERROR('Area-charged working sheet'!#REF!,"-")</f>
        <v>-</v>
      </c>
      <c r="AY15" s="41" t="str">
        <f>IFERROR('Area-charged working sheet'!#REF!,"-")</f>
        <v>-</v>
      </c>
      <c r="AZ15" s="41" t="str">
        <f>IFERROR('Area-charged working sheet'!#REF!,"-")</f>
        <v>-</v>
      </c>
      <c r="BA15" s="41" t="str">
        <f>IFERROR('Area-charged working sheet'!#REF!,"-")</f>
        <v>-</v>
      </c>
      <c r="BB15" s="42" t="str">
        <f>IFERROR('Area-charged working sheet'!#REF!,"-")</f>
        <v>-</v>
      </c>
      <c r="BC15" s="40" t="str">
        <f>IFERROR('Area-charged working sheet'!#REF!,"-")</f>
        <v>-</v>
      </c>
      <c r="BD15" s="43" t="str">
        <f>IFERROR('Area-charged working sheet'!#REF!,"-")</f>
        <v>-</v>
      </c>
      <c r="BE15" s="43" t="str">
        <f>IFERROR('Area-charged working sheet'!#REF!,"-")</f>
        <v>-</v>
      </c>
      <c r="BF15" s="41" t="str">
        <f>IFERROR('Area-charged working sheet'!#REF!,"-")</f>
        <v>-</v>
      </c>
      <c r="BG15" s="41" t="str">
        <f>IFERROR('Area-charged working sheet'!#REF!,"-")</f>
        <v>-</v>
      </c>
      <c r="BH15" s="41" t="str">
        <f>IFERROR('Area-charged working sheet'!#REF!,"-")</f>
        <v>-</v>
      </c>
      <c r="BI15" s="41" t="str">
        <f>IFERROR('Area-charged working sheet'!#REF!,"-")</f>
        <v>-</v>
      </c>
      <c r="BJ15" s="41" t="str">
        <f>IFERROR('Area-charged working sheet'!#REF!,"-")</f>
        <v>-</v>
      </c>
      <c r="BK15" s="41" t="str">
        <f>IFERROR('Area-charged working sheet'!#REF!,"-")</f>
        <v>-</v>
      </c>
      <c r="BL15" s="41" t="str">
        <f>IFERROR('Area-charged working sheet'!#REF!,"-")</f>
        <v>-</v>
      </c>
      <c r="BM15" s="41" t="str">
        <f>IFERROR('Area-charged working sheet'!#REF!,"-")</f>
        <v>-</v>
      </c>
      <c r="BN15" s="41" t="str">
        <f>IFERROR('Area-charged working sheet'!#REF!,"-")</f>
        <v>-</v>
      </c>
      <c r="BO15" s="41" t="str">
        <f>IFERROR('Area-charged working sheet'!#REF!,"-")</f>
        <v>-</v>
      </c>
      <c r="BP15" s="41" t="str">
        <f>IFERROR('Area-charged working sheet'!#REF!,"-")</f>
        <v>-</v>
      </c>
      <c r="BQ15" s="41" t="str">
        <f>IFERROR('Area-charged working sheet'!#REF!,"-")</f>
        <v>-</v>
      </c>
      <c r="BR15" s="41" t="str">
        <f>IFERROR('Area-charged working sheet'!#REF!,"-")</f>
        <v>-</v>
      </c>
      <c r="BS15" s="41" t="str">
        <f>IFERROR('Area-charged working sheet'!#REF!,"-")</f>
        <v>-</v>
      </c>
      <c r="BT15" s="42" t="str">
        <f>IFERROR('Area-charged working sheet'!#REF!,"-")</f>
        <v>-</v>
      </c>
    </row>
    <row r="16" spans="1:72" s="9" customFormat="1" ht="12.75" customHeight="1" x14ac:dyDescent="0.25">
      <c r="A16" s="10"/>
      <c r="B16" s="301"/>
      <c r="C16" s="295"/>
      <c r="D16" s="298"/>
      <c r="E16" s="30" t="s">
        <v>3</v>
      </c>
      <c r="F16" s="93"/>
      <c r="G16" s="38"/>
      <c r="H16" s="33"/>
      <c r="I16" s="37"/>
      <c r="J16" s="94"/>
      <c r="K16" s="95"/>
      <c r="L16" s="38"/>
      <c r="M16" s="37"/>
      <c r="N16" s="94"/>
      <c r="O16" s="95"/>
      <c r="P16" s="38"/>
      <c r="Q16" s="37"/>
      <c r="R16" s="3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8"/>
      <c r="AG16" s="39"/>
      <c r="AH16" s="39"/>
      <c r="AI16" s="39"/>
      <c r="AJ16" s="39"/>
      <c r="AK16" s="39"/>
      <c r="AL16" s="39"/>
      <c r="AM16" s="39"/>
      <c r="AN16" s="39"/>
      <c r="AO16" s="37"/>
      <c r="AP16" s="38"/>
      <c r="AQ16" s="37"/>
      <c r="AR16" s="38" t="str">
        <f>IFERROR('Area-charged working sheet'!#REF!,"-")</f>
        <v>-</v>
      </c>
      <c r="AS16" s="37" t="str">
        <f>IFERROR('Area-charged working sheet'!#REF!,"-")</f>
        <v>-</v>
      </c>
      <c r="AT16" s="38" t="str">
        <f>IFERROR('Area-charged working sheet'!#REF!,"-")</f>
        <v>-</v>
      </c>
      <c r="AU16" s="37" t="str">
        <f>IFERROR('Area-charged working sheet'!#REF!,"-")</f>
        <v>-</v>
      </c>
      <c r="AV16" s="40" t="str">
        <f>IFERROR('Area-charged working sheet'!#REF!,"-")</f>
        <v>-</v>
      </c>
      <c r="AW16" s="41" t="str">
        <f>IFERROR('Area-charged working sheet'!#REF!,"-")</f>
        <v>-</v>
      </c>
      <c r="AX16" s="41" t="str">
        <f>IFERROR('Area-charged working sheet'!#REF!,"-")</f>
        <v>-</v>
      </c>
      <c r="AY16" s="41" t="str">
        <f>IFERROR('Area-charged working sheet'!#REF!,"-")</f>
        <v>-</v>
      </c>
      <c r="AZ16" s="41" t="str">
        <f>IFERROR('Area-charged working sheet'!#REF!,"-")</f>
        <v>-</v>
      </c>
      <c r="BA16" s="41" t="str">
        <f>IFERROR('Area-charged working sheet'!#REF!,"-")</f>
        <v>-</v>
      </c>
      <c r="BB16" s="42" t="str">
        <f>IFERROR('Area-charged working sheet'!#REF!,"-")</f>
        <v>-</v>
      </c>
      <c r="BC16" s="40" t="str">
        <f>IFERROR('Area-charged working sheet'!#REF!,"-")</f>
        <v>-</v>
      </c>
      <c r="BD16" s="43" t="str">
        <f>IFERROR('Area-charged working sheet'!#REF!,"-")</f>
        <v>-</v>
      </c>
      <c r="BE16" s="43" t="str">
        <f>IFERROR('Area-charged working sheet'!#REF!,"-")</f>
        <v>-</v>
      </c>
      <c r="BF16" s="41" t="str">
        <f>IFERROR('Area-charged working sheet'!#REF!,"-")</f>
        <v>-</v>
      </c>
      <c r="BG16" s="41" t="str">
        <f>IFERROR('Area-charged working sheet'!#REF!,"-")</f>
        <v>-</v>
      </c>
      <c r="BH16" s="41" t="str">
        <f>IFERROR('Area-charged working sheet'!#REF!,"-")</f>
        <v>-</v>
      </c>
      <c r="BI16" s="41" t="str">
        <f>IFERROR('Area-charged working sheet'!#REF!,"-")</f>
        <v>-</v>
      </c>
      <c r="BJ16" s="41" t="str">
        <f>IFERROR('Area-charged working sheet'!#REF!,"-")</f>
        <v>-</v>
      </c>
      <c r="BK16" s="41" t="str">
        <f>IFERROR('Area-charged working sheet'!#REF!,"-")</f>
        <v>-</v>
      </c>
      <c r="BL16" s="41" t="str">
        <f>IFERROR('Area-charged working sheet'!#REF!,"-")</f>
        <v>-</v>
      </c>
      <c r="BM16" s="41" t="str">
        <f>IFERROR('Area-charged working sheet'!#REF!,"-")</f>
        <v>-</v>
      </c>
      <c r="BN16" s="41" t="str">
        <f>IFERROR('Area-charged working sheet'!#REF!,"-")</f>
        <v>-</v>
      </c>
      <c r="BO16" s="41" t="str">
        <f>IFERROR('Area-charged working sheet'!#REF!,"-")</f>
        <v>-</v>
      </c>
      <c r="BP16" s="41" t="str">
        <f>IFERROR('Area-charged working sheet'!#REF!,"-")</f>
        <v>-</v>
      </c>
      <c r="BQ16" s="41" t="str">
        <f>IFERROR('Area-charged working sheet'!#REF!,"-")</f>
        <v>-</v>
      </c>
      <c r="BR16" s="41" t="str">
        <f>IFERROR('Area-charged working sheet'!#REF!,"-")</f>
        <v>-</v>
      </c>
      <c r="BS16" s="41" t="str">
        <f>IFERROR('Area-charged working sheet'!#REF!,"-")</f>
        <v>-</v>
      </c>
      <c r="BT16" s="42" t="str">
        <f>IFERROR('Area-charged working sheet'!#REF!,"-")</f>
        <v>-</v>
      </c>
    </row>
    <row r="17" spans="1:72" s="9" customFormat="1" ht="12.5" x14ac:dyDescent="0.25">
      <c r="A17" s="10"/>
      <c r="B17" s="301"/>
      <c r="C17" s="296"/>
      <c r="D17" s="299"/>
      <c r="E17" s="149" t="s">
        <v>2</v>
      </c>
      <c r="F17" s="46">
        <f>IFERROR('Area-charged working sheet'!BY17,"-")</f>
        <v>1</v>
      </c>
      <c r="G17" s="47" t="str">
        <f>IFERROR('Area-charged working sheet'!BZ17,"-")</f>
        <v>-</v>
      </c>
      <c r="H17" s="48" t="str">
        <f>IFERROR('Area-charged working sheet'!CA17,"-")</f>
        <v>-</v>
      </c>
      <c r="I17" s="49">
        <f>IFERROR('Area-charged working sheet'!CB17,"-")</f>
        <v>1</v>
      </c>
      <c r="J17" s="50" t="str">
        <f>IFERROR('Area-charged working sheet'!CC17,"-")</f>
        <v>-</v>
      </c>
      <c r="K17" s="51">
        <f>IFERROR('Area-charged working sheet'!CD17,"-")</f>
        <v>1</v>
      </c>
      <c r="L17" s="47" t="str">
        <f>IFERROR('Area-charged working sheet'!CE17,"-")</f>
        <v>-</v>
      </c>
      <c r="M17" s="49" t="str">
        <f>IFERROR('Area-charged working sheet'!CF17,"-")</f>
        <v>-</v>
      </c>
      <c r="N17" s="50" t="str">
        <f>IFERROR('Area-charged working sheet'!CG17,"-")</f>
        <v>-</v>
      </c>
      <c r="O17" s="51">
        <f>IFERROR('Area-charged working sheet'!CH17,"-")</f>
        <v>1</v>
      </c>
      <c r="P17" s="47">
        <f>IFERROR('Area-charged working sheet'!CI17,"-")</f>
        <v>1</v>
      </c>
      <c r="Q17" s="49">
        <f>IFERROR('Area-charged working sheet'!CJ17,"-")</f>
        <v>1</v>
      </c>
      <c r="R17" s="47">
        <f>IFERROR('Area-charged working sheet'!CK17,"-")</f>
        <v>1</v>
      </c>
      <c r="S17" s="48">
        <f>IFERROR('Area-charged working sheet'!CL17,"-")</f>
        <v>1</v>
      </c>
      <c r="T17" s="48">
        <f>IFERROR('Area-charged working sheet'!CM17,"-")</f>
        <v>1</v>
      </c>
      <c r="U17" s="48">
        <f>IFERROR('Area-charged working sheet'!CN17,"-")</f>
        <v>1</v>
      </c>
      <c r="V17" s="48">
        <f>IFERROR('Area-charged working sheet'!CO17,"-")</f>
        <v>1</v>
      </c>
      <c r="W17" s="48">
        <f>IFERROR('Area-charged working sheet'!CP17,"-")</f>
        <v>1</v>
      </c>
      <c r="X17" s="48">
        <f>IFERROR('Area-charged working sheet'!CQ17,"-")</f>
        <v>1</v>
      </c>
      <c r="Y17" s="48">
        <f>IFERROR('Area-charged working sheet'!CR17,"-")</f>
        <v>1</v>
      </c>
      <c r="Z17" s="48">
        <f>IFERROR('Area-charged working sheet'!CS17,"-")</f>
        <v>1</v>
      </c>
      <c r="AA17" s="48">
        <f>IFERROR('Area-charged working sheet'!CT17,"-")</f>
        <v>1</v>
      </c>
      <c r="AB17" s="48">
        <f>IFERROR('Area-charged working sheet'!CU17,"-")</f>
        <v>1</v>
      </c>
      <c r="AC17" s="48">
        <f>IFERROR('Area-charged working sheet'!CV17,"-")</f>
        <v>1</v>
      </c>
      <c r="AD17" s="48">
        <f>IFERROR('Area-charged working sheet'!CW17,"-")</f>
        <v>1</v>
      </c>
      <c r="AE17" s="48">
        <f>IFERROR('Area-charged working sheet'!CX17,"-")</f>
        <v>1</v>
      </c>
      <c r="AF17" s="47" t="str">
        <f>IFERROR('Area-charged working sheet'!CY17,"-")</f>
        <v>-</v>
      </c>
      <c r="AG17" s="48" t="str">
        <f>IFERROR('Area-charged working sheet'!CZ17,"-")</f>
        <v>-</v>
      </c>
      <c r="AH17" s="48" t="str">
        <f>IFERROR('Area-charged working sheet'!DA17,"-")</f>
        <v>-</v>
      </c>
      <c r="AI17" s="48">
        <f>IFERROR('Area-charged working sheet'!DB17,"-")</f>
        <v>1</v>
      </c>
      <c r="AJ17" s="48">
        <f>IFERROR('Area-charged working sheet'!DC17,"-")</f>
        <v>1</v>
      </c>
      <c r="AK17" s="48">
        <f>IFERROR('Area-charged working sheet'!DD17,"-")</f>
        <v>1</v>
      </c>
      <c r="AL17" s="48">
        <f>IFERROR('Area-charged working sheet'!DE17,"-")</f>
        <v>1</v>
      </c>
      <c r="AM17" s="48">
        <f>IFERROR('Area-charged working sheet'!DF17,"-")</f>
        <v>1</v>
      </c>
      <c r="AN17" s="48" t="str">
        <f>IFERROR('Area-charged working sheet'!DG17,"-")</f>
        <v>-</v>
      </c>
      <c r="AO17" s="49" t="str">
        <f>IFERROR('Area-charged working sheet'!DH17,"-")</f>
        <v>-</v>
      </c>
      <c r="AP17" s="47">
        <f>IFERROR('Area-charged working sheet'!DI17,"-")</f>
        <v>1</v>
      </c>
      <c r="AQ17" s="49">
        <f>IFERROR('Area-charged working sheet'!DJ17,"-")</f>
        <v>1</v>
      </c>
      <c r="AR17" s="38" t="str">
        <f>IFERROR('Area-charged working sheet'!DK8,"-")</f>
        <v>-</v>
      </c>
      <c r="AS17" s="37" t="str">
        <f>IFERROR('Area-charged working sheet'!DL8,"-")</f>
        <v>-</v>
      </c>
      <c r="AT17" s="38" t="str">
        <f>IFERROR('Area-charged working sheet'!DM8,"-")</f>
        <v>-</v>
      </c>
      <c r="AU17" s="37" t="str">
        <f>IFERROR('Area-charged working sheet'!DN8,"-")</f>
        <v>-</v>
      </c>
      <c r="AV17" s="40" t="str">
        <f>IFERROR('Area-charged working sheet'!DO8,"-")</f>
        <v>-</v>
      </c>
      <c r="AW17" s="41" t="str">
        <f>IFERROR('Area-charged working sheet'!DP8,"-")</f>
        <v>-</v>
      </c>
      <c r="AX17" s="41" t="str">
        <f>IFERROR('Area-charged working sheet'!DQ8,"-")</f>
        <v>-</v>
      </c>
      <c r="AY17" s="41" t="str">
        <f>IFERROR('Area-charged working sheet'!DR8,"-")</f>
        <v>-</v>
      </c>
      <c r="AZ17" s="41" t="str">
        <f>IFERROR('Area-charged working sheet'!DS8,"-")</f>
        <v>-</v>
      </c>
      <c r="BA17" s="41" t="str">
        <f>IFERROR('Area-charged working sheet'!DT8,"-")</f>
        <v>-</v>
      </c>
      <c r="BB17" s="42" t="str">
        <f>IFERROR('Area-charged working sheet'!DU8,"-")</f>
        <v>-</v>
      </c>
      <c r="BC17" s="40" t="str">
        <f>IFERROR('Area-charged working sheet'!DV8,"-")</f>
        <v>-</v>
      </c>
      <c r="BD17" s="43" t="str">
        <f>IFERROR('Area-charged working sheet'!DW8,"-")</f>
        <v>-</v>
      </c>
      <c r="BE17" s="43" t="str">
        <f>IFERROR('Area-charged working sheet'!DX8,"-")</f>
        <v>-</v>
      </c>
      <c r="BF17" s="41" t="str">
        <f>IFERROR('Area-charged working sheet'!DY8,"-")</f>
        <v>-</v>
      </c>
      <c r="BG17" s="41" t="str">
        <f>IFERROR('Area-charged working sheet'!DZ8,"-")</f>
        <v>-</v>
      </c>
      <c r="BH17" s="41" t="str">
        <f>IFERROR('Area-charged working sheet'!EA8,"-")</f>
        <v>-</v>
      </c>
      <c r="BI17" s="41" t="str">
        <f>IFERROR('Area-charged working sheet'!EB8,"-")</f>
        <v>-</v>
      </c>
      <c r="BJ17" s="41" t="str">
        <f>IFERROR('Area-charged working sheet'!EC8,"-")</f>
        <v>-</v>
      </c>
      <c r="BK17" s="41" t="str">
        <f>IFERROR('Area-charged working sheet'!ED8,"-")</f>
        <v>-</v>
      </c>
      <c r="BL17" s="41" t="str">
        <f>IFERROR('Area-charged working sheet'!EE8,"-")</f>
        <v>-</v>
      </c>
      <c r="BM17" s="41" t="str">
        <f>IFERROR('Area-charged working sheet'!EF8,"-")</f>
        <v>-</v>
      </c>
      <c r="BN17" s="41" t="str">
        <f>IFERROR('Area-charged working sheet'!EG8,"-")</f>
        <v>-</v>
      </c>
      <c r="BO17" s="41" t="str">
        <f>IFERROR('Area-charged working sheet'!EH8,"-")</f>
        <v>-</v>
      </c>
      <c r="BP17" s="41" t="str">
        <f>IFERROR('Area-charged working sheet'!EI8,"-")</f>
        <v>-</v>
      </c>
      <c r="BQ17" s="41" t="str">
        <f>IFERROR('Area-charged working sheet'!EJ8,"-")</f>
        <v>-</v>
      </c>
      <c r="BR17" s="41" t="str">
        <f>IFERROR('Area-charged working sheet'!EK8,"-")</f>
        <v>-</v>
      </c>
      <c r="BS17" s="41" t="str">
        <f>IFERROR('Area-charged working sheet'!EL8,"-")</f>
        <v>-</v>
      </c>
      <c r="BT17" s="42" t="str">
        <f>IFERROR('Area-charged working sheet'!EM8,"-")</f>
        <v>-</v>
      </c>
    </row>
    <row r="18" spans="1:72" s="9" customFormat="1" ht="14.5" customHeight="1" x14ac:dyDescent="0.25">
      <c r="A18" s="10"/>
      <c r="B18" s="301"/>
      <c r="C18" s="294">
        <v>4</v>
      </c>
      <c r="D18" s="297" t="s">
        <v>73</v>
      </c>
      <c r="E18" s="16" t="s">
        <v>66</v>
      </c>
      <c r="F18" s="99">
        <f>IFERROR('Area-charged working sheet'!BY18,"-")</f>
        <v>0.8</v>
      </c>
      <c r="G18" s="63" t="str">
        <f>IFERROR('Area-charged working sheet'!BZ18,"-")</f>
        <v>-</v>
      </c>
      <c r="H18" s="57" t="str">
        <f>IFERROR('Area-charged working sheet'!CA18,"-")</f>
        <v>-</v>
      </c>
      <c r="I18" s="60">
        <f>IFERROR('Area-charged working sheet'!CB18,"-")</f>
        <v>0.8</v>
      </c>
      <c r="J18" s="99" t="str">
        <f>IFERROR('Area-charged working sheet'!CC18,"-")</f>
        <v>-</v>
      </c>
      <c r="K18" s="100">
        <f>IFERROR('Area-charged working sheet'!CD18,"-")</f>
        <v>0.8</v>
      </c>
      <c r="L18" s="63" t="str">
        <f>IFERROR('Area-charged working sheet'!CE18,"-")</f>
        <v>-</v>
      </c>
      <c r="M18" s="60" t="str">
        <f>IFERROR('Area-charged working sheet'!CF18,"-")</f>
        <v>-</v>
      </c>
      <c r="N18" s="99" t="str">
        <f>IFERROR('Area-charged working sheet'!CG18,"-")</f>
        <v>-</v>
      </c>
      <c r="O18" s="100" t="str">
        <f>IFERROR('Area-charged working sheet'!CH18,"-")</f>
        <v>-</v>
      </c>
      <c r="P18" s="63">
        <f>IFERROR('Area-charged working sheet'!CI18,"-")</f>
        <v>0.8</v>
      </c>
      <c r="Q18" s="60" t="str">
        <f>IFERROR('Area-charged working sheet'!CJ18,"-")</f>
        <v>-</v>
      </c>
      <c r="R18" s="61" t="str">
        <f>IFERROR('Area-charged working sheet'!CK18,"-")</f>
        <v>-</v>
      </c>
      <c r="S18" s="62">
        <f>IFERROR('Area-charged working sheet'!CL18,"-")</f>
        <v>0.5</v>
      </c>
      <c r="T18" s="62" t="str">
        <f>IFERROR('Area-charged working sheet'!CM18,"-")</f>
        <v>-</v>
      </c>
      <c r="U18" s="62" t="str">
        <f>IFERROR('Area-charged working sheet'!CN18,"-")</f>
        <v>-</v>
      </c>
      <c r="V18" s="62">
        <f>IFERROR('Area-charged working sheet'!CO18,"-")</f>
        <v>1</v>
      </c>
      <c r="W18" s="62" t="str">
        <f>IFERROR('Area-charged working sheet'!CP18,"-")</f>
        <v>-</v>
      </c>
      <c r="X18" s="62">
        <f>IFERROR('Area-charged working sheet'!CQ18,"-")</f>
        <v>1</v>
      </c>
      <c r="Y18" s="62" t="str">
        <f>IFERROR('Area-charged working sheet'!CR18,"-")</f>
        <v>-</v>
      </c>
      <c r="Z18" s="62">
        <f>IFERROR('Area-charged working sheet'!CS18,"-")</f>
        <v>1</v>
      </c>
      <c r="AA18" s="62" t="str">
        <f>IFERROR('Area-charged working sheet'!CT18,"-")</f>
        <v>-</v>
      </c>
      <c r="AB18" s="62" t="str">
        <f>IFERROR('Area-charged working sheet'!CU18,"-")</f>
        <v>-</v>
      </c>
      <c r="AC18" s="62" t="str">
        <f>IFERROR('Area-charged working sheet'!CV18,"-")</f>
        <v>-</v>
      </c>
      <c r="AD18" s="62" t="str">
        <f>IFERROR('Area-charged working sheet'!CW18,"-")</f>
        <v>-</v>
      </c>
      <c r="AE18" s="60" t="str">
        <f>IFERROR('Area-charged working sheet'!CX18,"-")</f>
        <v>-</v>
      </c>
      <c r="AF18" s="63" t="str">
        <f>IFERROR('Area-charged working sheet'!CY18,"-")</f>
        <v>-</v>
      </c>
      <c r="AG18" s="62" t="str">
        <f>IFERROR('Area-charged working sheet'!CZ18,"-")</f>
        <v>-</v>
      </c>
      <c r="AH18" s="62" t="str">
        <f>IFERROR('Area-charged working sheet'!DA18,"-")</f>
        <v>-</v>
      </c>
      <c r="AI18" s="62" t="str">
        <f>IFERROR('Area-charged working sheet'!DB18,"-")</f>
        <v>-</v>
      </c>
      <c r="AJ18" s="62" t="str">
        <f>IFERROR('Area-charged working sheet'!DC18,"-")</f>
        <v>-</v>
      </c>
      <c r="AK18" s="62" t="str">
        <f>IFERROR('Area-charged working sheet'!DD18,"-")</f>
        <v>-</v>
      </c>
      <c r="AL18" s="62" t="str">
        <f>IFERROR('Area-charged working sheet'!DE18,"-")</f>
        <v>-</v>
      </c>
      <c r="AM18" s="62" t="str">
        <f>IFERROR('Area-charged working sheet'!DF18,"-")</f>
        <v>-</v>
      </c>
      <c r="AN18" s="62" t="str">
        <f>IFERROR('Area-charged working sheet'!DG18,"-")</f>
        <v>-</v>
      </c>
      <c r="AO18" s="60" t="str">
        <f>IFERROR('Area-charged working sheet'!DH18,"-")</f>
        <v>-</v>
      </c>
      <c r="AP18" s="63" t="str">
        <f>IFERROR('Area-charged working sheet'!DI18,"-")</f>
        <v>-</v>
      </c>
      <c r="AQ18" s="60">
        <f>IFERROR('Area-charged working sheet'!DJ18,"-")</f>
        <v>0.8</v>
      </c>
      <c r="AR18" s="64" t="str">
        <f>IFERROR('Area-charged working sheet'!#REF!,"-")</f>
        <v>-</v>
      </c>
      <c r="AS18" s="52" t="str">
        <f>IFERROR('Area-charged working sheet'!#REF!,"-")</f>
        <v>-</v>
      </c>
      <c r="AT18" s="53" t="str">
        <f>IFERROR('Area-charged working sheet'!#REF!,"-")</f>
        <v>-</v>
      </c>
      <c r="AU18" s="52" t="str">
        <f>IFERROR('Area-charged working sheet'!#REF!,"-")</f>
        <v>-</v>
      </c>
      <c r="AV18" s="65" t="str">
        <f>IFERROR('Area-charged working sheet'!#REF!,"-")</f>
        <v>-</v>
      </c>
      <c r="AW18" s="66" t="str">
        <f>IFERROR('Area-charged working sheet'!#REF!,"-")</f>
        <v>-</v>
      </c>
      <c r="AX18" s="66" t="str">
        <f>IFERROR('Area-charged working sheet'!#REF!,"-")</f>
        <v>-</v>
      </c>
      <c r="AY18" s="66" t="str">
        <f>IFERROR('Area-charged working sheet'!#REF!,"-")</f>
        <v>-</v>
      </c>
      <c r="AZ18" s="66" t="str">
        <f>IFERROR('Area-charged working sheet'!#REF!,"-")</f>
        <v>-</v>
      </c>
      <c r="BA18" s="66" t="str">
        <f>IFERROR('Area-charged working sheet'!#REF!,"-")</f>
        <v>-</v>
      </c>
      <c r="BB18" s="67" t="str">
        <f>IFERROR('Area-charged working sheet'!#REF!,"-")</f>
        <v>-</v>
      </c>
      <c r="BC18" s="65" t="str">
        <f>IFERROR('Area-charged working sheet'!#REF!,"-")</f>
        <v>-</v>
      </c>
      <c r="BD18" s="68" t="str">
        <f>IFERROR('Area-charged working sheet'!#REF!,"-")</f>
        <v>-</v>
      </c>
      <c r="BE18" s="68" t="str">
        <f>IFERROR('Area-charged working sheet'!#REF!,"-")</f>
        <v>-</v>
      </c>
      <c r="BF18" s="66" t="str">
        <f>IFERROR('Area-charged working sheet'!#REF!,"-")</f>
        <v>-</v>
      </c>
      <c r="BG18" s="66" t="str">
        <f>IFERROR('Area-charged working sheet'!#REF!,"-")</f>
        <v>-</v>
      </c>
      <c r="BH18" s="66" t="str">
        <f>IFERROR('Area-charged working sheet'!#REF!,"-")</f>
        <v>-</v>
      </c>
      <c r="BI18" s="66" t="str">
        <f>IFERROR('Area-charged working sheet'!#REF!,"-")</f>
        <v>-</v>
      </c>
      <c r="BJ18" s="66" t="str">
        <f>IFERROR('Area-charged working sheet'!#REF!,"-")</f>
        <v>-</v>
      </c>
      <c r="BK18" s="66" t="str">
        <f>IFERROR('Area-charged working sheet'!#REF!,"-")</f>
        <v>-</v>
      </c>
      <c r="BL18" s="66" t="str">
        <f>IFERROR('Area-charged working sheet'!#REF!,"-")</f>
        <v>-</v>
      </c>
      <c r="BM18" s="66" t="str">
        <f>IFERROR('Area-charged working sheet'!#REF!,"-")</f>
        <v>-</v>
      </c>
      <c r="BN18" s="66" t="str">
        <f>IFERROR('Area-charged working sheet'!#REF!,"-")</f>
        <v>-</v>
      </c>
      <c r="BO18" s="66" t="str">
        <f>IFERROR('Area-charged working sheet'!#REF!,"-")</f>
        <v>-</v>
      </c>
      <c r="BP18" s="66" t="str">
        <f>IFERROR('Area-charged working sheet'!#REF!,"-")</f>
        <v>-</v>
      </c>
      <c r="BQ18" s="66" t="str">
        <f>IFERROR('Area-charged working sheet'!#REF!,"-")</f>
        <v>-</v>
      </c>
      <c r="BR18" s="66" t="str">
        <f>IFERROR('Area-charged working sheet'!#REF!,"-")</f>
        <v>-</v>
      </c>
      <c r="BS18" s="66" t="str">
        <f>IFERROR('Area-charged working sheet'!#REF!,"-")</f>
        <v>-</v>
      </c>
      <c r="BT18" s="67" t="str">
        <f>IFERROR('Area-charged working sheet'!#REF!,"-")</f>
        <v>-</v>
      </c>
    </row>
    <row r="19" spans="1:72" s="9" customFormat="1" ht="15" customHeight="1" x14ac:dyDescent="0.25">
      <c r="A19" s="10"/>
      <c r="B19" s="301"/>
      <c r="C19" s="295"/>
      <c r="D19" s="298"/>
      <c r="E19" s="30" t="s">
        <v>67</v>
      </c>
      <c r="F19" s="101">
        <f>IFERROR('Area-charged working sheet'!BY19,"-")</f>
        <v>0.2</v>
      </c>
      <c r="G19" s="77" t="str">
        <f>IFERROR('Area-charged working sheet'!BZ19,"-")</f>
        <v>-</v>
      </c>
      <c r="H19" s="71" t="str">
        <f>IFERROR('Area-charged working sheet'!CA19,"-")</f>
        <v>-</v>
      </c>
      <c r="I19" s="74">
        <f>IFERROR('Area-charged working sheet'!CB19,"-")</f>
        <v>0.2</v>
      </c>
      <c r="J19" s="101" t="str">
        <f>IFERROR('Area-charged working sheet'!CC19,"-")</f>
        <v>-</v>
      </c>
      <c r="K19" s="102">
        <f>IFERROR('Area-charged working sheet'!CD19,"-")</f>
        <v>0.2</v>
      </c>
      <c r="L19" s="77" t="str">
        <f>IFERROR('Area-charged working sheet'!CE19,"-")</f>
        <v>-</v>
      </c>
      <c r="M19" s="74" t="str">
        <f>IFERROR('Area-charged working sheet'!CF19,"-")</f>
        <v>-</v>
      </c>
      <c r="N19" s="101" t="str">
        <f>IFERROR('Area-charged working sheet'!CG19,"-")</f>
        <v>-</v>
      </c>
      <c r="O19" s="102" t="str">
        <f>IFERROR('Area-charged working sheet'!CH19,"-")</f>
        <v>-</v>
      </c>
      <c r="P19" s="77">
        <f>IFERROR('Area-charged working sheet'!CI19,"-")</f>
        <v>0.2</v>
      </c>
      <c r="Q19" s="74" t="str">
        <f>IFERROR('Area-charged working sheet'!CJ19,"-")</f>
        <v>-</v>
      </c>
      <c r="R19" s="75" t="str">
        <f>IFERROR('Area-charged working sheet'!CK19,"-")</f>
        <v>-</v>
      </c>
      <c r="S19" s="76">
        <f>IFERROR('Area-charged working sheet'!CL19,"-")</f>
        <v>0.5</v>
      </c>
      <c r="T19" s="76" t="str">
        <f>IFERROR('Area-charged working sheet'!CM19,"-")</f>
        <v>-</v>
      </c>
      <c r="U19" s="76" t="str">
        <f>IFERROR('Area-charged working sheet'!CN19,"-")</f>
        <v>-</v>
      </c>
      <c r="V19" s="76">
        <f>IFERROR('Area-charged working sheet'!CO19,"-")</f>
        <v>0</v>
      </c>
      <c r="W19" s="76" t="str">
        <f>IFERROR('Area-charged working sheet'!CP19,"-")</f>
        <v>-</v>
      </c>
      <c r="X19" s="76">
        <f>IFERROR('Area-charged working sheet'!CQ19,"-")</f>
        <v>0</v>
      </c>
      <c r="Y19" s="76" t="str">
        <f>IFERROR('Area-charged working sheet'!CR19,"-")</f>
        <v>-</v>
      </c>
      <c r="Z19" s="76">
        <f>IFERROR('Area-charged working sheet'!CS19,"-")</f>
        <v>0</v>
      </c>
      <c r="AA19" s="76" t="str">
        <f>IFERROR('Area-charged working sheet'!CT19,"-")</f>
        <v>-</v>
      </c>
      <c r="AB19" s="76" t="str">
        <f>IFERROR('Area-charged working sheet'!CU19,"-")</f>
        <v>-</v>
      </c>
      <c r="AC19" s="76" t="str">
        <f>IFERROR('Area-charged working sheet'!CV19,"-")</f>
        <v>-</v>
      </c>
      <c r="AD19" s="76" t="str">
        <f>IFERROR('Area-charged working sheet'!CW19,"-")</f>
        <v>-</v>
      </c>
      <c r="AE19" s="74" t="str">
        <f>IFERROR('Area-charged working sheet'!CX19,"-")</f>
        <v>-</v>
      </c>
      <c r="AF19" s="77" t="str">
        <f>IFERROR('Area-charged working sheet'!CY19,"-")</f>
        <v>-</v>
      </c>
      <c r="AG19" s="76" t="str">
        <f>IFERROR('Area-charged working sheet'!CZ19,"-")</f>
        <v>-</v>
      </c>
      <c r="AH19" s="76" t="str">
        <f>IFERROR('Area-charged working sheet'!DA19,"-")</f>
        <v>-</v>
      </c>
      <c r="AI19" s="76" t="str">
        <f>IFERROR('Area-charged working sheet'!DB19,"-")</f>
        <v>-</v>
      </c>
      <c r="AJ19" s="76" t="str">
        <f>IFERROR('Area-charged working sheet'!DC19,"-")</f>
        <v>-</v>
      </c>
      <c r="AK19" s="76" t="str">
        <f>IFERROR('Area-charged working sheet'!DD19,"-")</f>
        <v>-</v>
      </c>
      <c r="AL19" s="76" t="str">
        <f>IFERROR('Area-charged working sheet'!DE19,"-")</f>
        <v>-</v>
      </c>
      <c r="AM19" s="76" t="str">
        <f>IFERROR('Area-charged working sheet'!DF19,"-")</f>
        <v>-</v>
      </c>
      <c r="AN19" s="76" t="str">
        <f>IFERROR('Area-charged working sheet'!DG19,"-")</f>
        <v>-</v>
      </c>
      <c r="AO19" s="74" t="str">
        <f>IFERROR('Area-charged working sheet'!DH19,"-")</f>
        <v>-</v>
      </c>
      <c r="AP19" s="77" t="str">
        <f>IFERROR('Area-charged working sheet'!DI19,"-")</f>
        <v>-</v>
      </c>
      <c r="AQ19" s="74">
        <f>IFERROR('Area-charged working sheet'!DJ19,"-")</f>
        <v>0.2</v>
      </c>
      <c r="AR19" s="78" t="str">
        <f>IFERROR('Area-charged working sheet'!DK163,"-")</f>
        <v>-</v>
      </c>
      <c r="AS19" s="23" t="str">
        <f>IFERROR('Area-charged working sheet'!DL163,"-")</f>
        <v>-</v>
      </c>
      <c r="AT19" s="24" t="str">
        <f>IFERROR('Area-charged working sheet'!DM163,"-")</f>
        <v>-</v>
      </c>
      <c r="AU19" s="23" t="str">
        <f>IFERROR('Area-charged working sheet'!DN163,"-")</f>
        <v>-</v>
      </c>
      <c r="AV19" s="26" t="str">
        <f>IFERROR('Area-charged working sheet'!DO163,"-")</f>
        <v>-</v>
      </c>
      <c r="AW19" s="27" t="str">
        <f>IFERROR('Area-charged working sheet'!DP163,"-")</f>
        <v>-</v>
      </c>
      <c r="AX19" s="27" t="str">
        <f>IFERROR('Area-charged working sheet'!DQ163,"-")</f>
        <v>-</v>
      </c>
      <c r="AY19" s="27" t="str">
        <f>IFERROR('Area-charged working sheet'!DR163,"-")</f>
        <v>-</v>
      </c>
      <c r="AZ19" s="27" t="str">
        <f>IFERROR('Area-charged working sheet'!DS163,"-")</f>
        <v>-</v>
      </c>
      <c r="BA19" s="27" t="str">
        <f>IFERROR('Area-charged working sheet'!DT163,"-")</f>
        <v>-</v>
      </c>
      <c r="BB19" s="28" t="str">
        <f>IFERROR('Area-charged working sheet'!DU163,"-")</f>
        <v>-</v>
      </c>
      <c r="BC19" s="26" t="str">
        <f>IFERROR('Area-charged working sheet'!DV163,"-")</f>
        <v>-</v>
      </c>
      <c r="BD19" s="29" t="str">
        <f>IFERROR('Area-charged working sheet'!DW163,"-")</f>
        <v>-</v>
      </c>
      <c r="BE19" s="29" t="str">
        <f>IFERROR('Area-charged working sheet'!DX163,"-")</f>
        <v>-</v>
      </c>
      <c r="BF19" s="27" t="str">
        <f>IFERROR('Area-charged working sheet'!DY163,"-")</f>
        <v>-</v>
      </c>
      <c r="BG19" s="27" t="str">
        <f>IFERROR('Area-charged working sheet'!DZ163,"-")</f>
        <v>-</v>
      </c>
      <c r="BH19" s="27" t="str">
        <f>IFERROR('Area-charged working sheet'!EA163,"-")</f>
        <v>-</v>
      </c>
      <c r="BI19" s="27" t="str">
        <f>IFERROR('Area-charged working sheet'!EB163,"-")</f>
        <v>-</v>
      </c>
      <c r="BJ19" s="27" t="str">
        <f>IFERROR('Area-charged working sheet'!EC163,"-")</f>
        <v>-</v>
      </c>
      <c r="BK19" s="27" t="str">
        <f>IFERROR('Area-charged working sheet'!ED163,"-")</f>
        <v>-</v>
      </c>
      <c r="BL19" s="27" t="str">
        <f>IFERROR('Area-charged working sheet'!EE163,"-")</f>
        <v>-</v>
      </c>
      <c r="BM19" s="27" t="str">
        <f>IFERROR('Area-charged working sheet'!EF163,"-")</f>
        <v>-</v>
      </c>
      <c r="BN19" s="27" t="str">
        <f>IFERROR('Area-charged working sheet'!EG163,"-")</f>
        <v>-</v>
      </c>
      <c r="BO19" s="27" t="str">
        <f>IFERROR('Area-charged working sheet'!EH163,"-")</f>
        <v>-</v>
      </c>
      <c r="BP19" s="27" t="str">
        <f>IFERROR('Area-charged working sheet'!EI163,"-")</f>
        <v>-</v>
      </c>
      <c r="BQ19" s="27" t="str">
        <f>IFERROR('Area-charged working sheet'!EJ163,"-")</f>
        <v>-</v>
      </c>
      <c r="BR19" s="27" t="str">
        <f>IFERROR('Area-charged working sheet'!EK163,"-")</f>
        <v>-</v>
      </c>
      <c r="BS19" s="27" t="str">
        <f>IFERROR('Area-charged working sheet'!EL163,"-")</f>
        <v>-</v>
      </c>
      <c r="BT19" s="28" t="str">
        <f>IFERROR('Area-charged working sheet'!EM163,"-")</f>
        <v>-</v>
      </c>
    </row>
    <row r="20" spans="1:72" s="9" customFormat="1" ht="25" x14ac:dyDescent="0.25">
      <c r="A20" s="10"/>
      <c r="B20" s="301"/>
      <c r="C20" s="295"/>
      <c r="D20" s="298"/>
      <c r="E20" s="30" t="s">
        <v>68</v>
      </c>
      <c r="F20" s="101">
        <f>IFERROR('Area-charged working sheet'!BY20,"-")</f>
        <v>0</v>
      </c>
      <c r="G20" s="77" t="str">
        <f>IFERROR('Area-charged working sheet'!BZ20,"-")</f>
        <v>-</v>
      </c>
      <c r="H20" s="71" t="str">
        <f>IFERROR('Area-charged working sheet'!CA20,"-")</f>
        <v>-</v>
      </c>
      <c r="I20" s="74">
        <f>IFERROR('Area-charged working sheet'!CB20,"-")</f>
        <v>0</v>
      </c>
      <c r="J20" s="101" t="str">
        <f>IFERROR('Area-charged working sheet'!CC20,"-")</f>
        <v>-</v>
      </c>
      <c r="K20" s="102">
        <f>IFERROR('Area-charged working sheet'!CD20,"-")</f>
        <v>0</v>
      </c>
      <c r="L20" s="77" t="str">
        <f>IFERROR('Area-charged working sheet'!CE20,"-")</f>
        <v>-</v>
      </c>
      <c r="M20" s="74" t="str">
        <f>IFERROR('Area-charged working sheet'!CF20,"-")</f>
        <v>-</v>
      </c>
      <c r="N20" s="101" t="str">
        <f>IFERROR('Area-charged working sheet'!CG20,"-")</f>
        <v>-</v>
      </c>
      <c r="O20" s="102" t="str">
        <f>IFERROR('Area-charged working sheet'!CH20,"-")</f>
        <v>-</v>
      </c>
      <c r="P20" s="77">
        <f>IFERROR('Area-charged working sheet'!CI20,"-")</f>
        <v>0</v>
      </c>
      <c r="Q20" s="74" t="str">
        <f>IFERROR('Area-charged working sheet'!CJ20,"-")</f>
        <v>-</v>
      </c>
      <c r="R20" s="75" t="str">
        <f>IFERROR('Area-charged working sheet'!CK20,"-")</f>
        <v>-</v>
      </c>
      <c r="S20" s="76">
        <f>IFERROR('Area-charged working sheet'!CL20,"-")</f>
        <v>0</v>
      </c>
      <c r="T20" s="76" t="str">
        <f>IFERROR('Area-charged working sheet'!CM20,"-")</f>
        <v>-</v>
      </c>
      <c r="U20" s="76" t="str">
        <f>IFERROR('Area-charged working sheet'!CN20,"-")</f>
        <v>-</v>
      </c>
      <c r="V20" s="76">
        <f>IFERROR('Area-charged working sheet'!CO20,"-")</f>
        <v>0</v>
      </c>
      <c r="W20" s="76" t="str">
        <f>IFERROR('Area-charged working sheet'!CP20,"-")</f>
        <v>-</v>
      </c>
      <c r="X20" s="76">
        <f>IFERROR('Area-charged working sheet'!CQ20,"-")</f>
        <v>0</v>
      </c>
      <c r="Y20" s="76" t="str">
        <f>IFERROR('Area-charged working sheet'!CR20,"-")</f>
        <v>-</v>
      </c>
      <c r="Z20" s="76">
        <f>IFERROR('Area-charged working sheet'!CS20,"-")</f>
        <v>0</v>
      </c>
      <c r="AA20" s="76" t="str">
        <f>IFERROR('Area-charged working sheet'!CT20,"-")</f>
        <v>-</v>
      </c>
      <c r="AB20" s="76" t="str">
        <f>IFERROR('Area-charged working sheet'!CU20,"-")</f>
        <v>-</v>
      </c>
      <c r="AC20" s="76" t="str">
        <f>IFERROR('Area-charged working sheet'!CV20,"-")</f>
        <v>-</v>
      </c>
      <c r="AD20" s="76" t="str">
        <f>IFERROR('Area-charged working sheet'!CW20,"-")</f>
        <v>-</v>
      </c>
      <c r="AE20" s="74" t="str">
        <f>IFERROR('Area-charged working sheet'!CX20,"-")</f>
        <v>-</v>
      </c>
      <c r="AF20" s="77" t="str">
        <f>IFERROR('Area-charged working sheet'!CY20,"-")</f>
        <v>-</v>
      </c>
      <c r="AG20" s="76" t="str">
        <f>IFERROR('Area-charged working sheet'!CZ20,"-")</f>
        <v>-</v>
      </c>
      <c r="AH20" s="76" t="str">
        <f>IFERROR('Area-charged working sheet'!DA20,"-")</f>
        <v>-</v>
      </c>
      <c r="AI20" s="76" t="str">
        <f>IFERROR('Area-charged working sheet'!DB20,"-")</f>
        <v>-</v>
      </c>
      <c r="AJ20" s="76" t="str">
        <f>IFERROR('Area-charged working sheet'!DC20,"-")</f>
        <v>-</v>
      </c>
      <c r="AK20" s="76" t="str">
        <f>IFERROR('Area-charged working sheet'!DD20,"-")</f>
        <v>-</v>
      </c>
      <c r="AL20" s="76" t="str">
        <f>IFERROR('Area-charged working sheet'!DE20,"-")</f>
        <v>-</v>
      </c>
      <c r="AM20" s="76" t="str">
        <f>IFERROR('Area-charged working sheet'!DF20,"-")</f>
        <v>-</v>
      </c>
      <c r="AN20" s="76" t="str">
        <f>IFERROR('Area-charged working sheet'!DG20,"-")</f>
        <v>-</v>
      </c>
      <c r="AO20" s="74" t="str">
        <f>IFERROR('Area-charged working sheet'!DH20,"-")</f>
        <v>-</v>
      </c>
      <c r="AP20" s="77" t="str">
        <f>IFERROR('Area-charged working sheet'!DI20,"-")</f>
        <v>-</v>
      </c>
      <c r="AQ20" s="74">
        <f>IFERROR('Area-charged working sheet'!DJ20,"-")</f>
        <v>0</v>
      </c>
      <c r="AR20" s="79" t="str">
        <f>IFERROR('Area-charged working sheet'!#REF!,"-")</f>
        <v>-</v>
      </c>
      <c r="AS20" s="37" t="str">
        <f>IFERROR('Area-charged working sheet'!#REF!,"-")</f>
        <v>-</v>
      </c>
      <c r="AT20" s="38" t="str">
        <f>IFERROR('Area-charged working sheet'!#REF!,"-")</f>
        <v>-</v>
      </c>
      <c r="AU20" s="37" t="str">
        <f>IFERROR('Area-charged working sheet'!#REF!,"-")</f>
        <v>-</v>
      </c>
      <c r="AV20" s="40" t="str">
        <f>IFERROR('Area-charged working sheet'!#REF!,"-")</f>
        <v>-</v>
      </c>
      <c r="AW20" s="41" t="str">
        <f>IFERROR('Area-charged working sheet'!#REF!,"-")</f>
        <v>-</v>
      </c>
      <c r="AX20" s="41" t="str">
        <f>IFERROR('Area-charged working sheet'!#REF!,"-")</f>
        <v>-</v>
      </c>
      <c r="AY20" s="41" t="str">
        <f>IFERROR('Area-charged working sheet'!#REF!,"-")</f>
        <v>-</v>
      </c>
      <c r="AZ20" s="41" t="str">
        <f>IFERROR('Area-charged working sheet'!#REF!,"-")</f>
        <v>-</v>
      </c>
      <c r="BA20" s="41" t="str">
        <f>IFERROR('Area-charged working sheet'!#REF!,"-")</f>
        <v>-</v>
      </c>
      <c r="BB20" s="42" t="str">
        <f>IFERROR('Area-charged working sheet'!#REF!,"-")</f>
        <v>-</v>
      </c>
      <c r="BC20" s="40" t="str">
        <f>IFERROR('Area-charged working sheet'!#REF!,"-")</f>
        <v>-</v>
      </c>
      <c r="BD20" s="43" t="str">
        <f>IFERROR('Area-charged working sheet'!#REF!,"-")</f>
        <v>-</v>
      </c>
      <c r="BE20" s="43" t="str">
        <f>IFERROR('Area-charged working sheet'!#REF!,"-")</f>
        <v>-</v>
      </c>
      <c r="BF20" s="41" t="str">
        <f>IFERROR('Area-charged working sheet'!#REF!,"-")</f>
        <v>-</v>
      </c>
      <c r="BG20" s="41" t="str">
        <f>IFERROR('Area-charged working sheet'!#REF!,"-")</f>
        <v>-</v>
      </c>
      <c r="BH20" s="41" t="str">
        <f>IFERROR('Area-charged working sheet'!#REF!,"-")</f>
        <v>-</v>
      </c>
      <c r="BI20" s="41" t="str">
        <f>IFERROR('Area-charged working sheet'!#REF!,"-")</f>
        <v>-</v>
      </c>
      <c r="BJ20" s="41" t="str">
        <f>IFERROR('Area-charged working sheet'!#REF!,"-")</f>
        <v>-</v>
      </c>
      <c r="BK20" s="41" t="str">
        <f>IFERROR('Area-charged working sheet'!#REF!,"-")</f>
        <v>-</v>
      </c>
      <c r="BL20" s="41" t="str">
        <f>IFERROR('Area-charged working sheet'!#REF!,"-")</f>
        <v>-</v>
      </c>
      <c r="BM20" s="41" t="str">
        <f>IFERROR('Area-charged working sheet'!#REF!,"-")</f>
        <v>-</v>
      </c>
      <c r="BN20" s="41" t="str">
        <f>IFERROR('Area-charged working sheet'!#REF!,"-")</f>
        <v>-</v>
      </c>
      <c r="BO20" s="41" t="str">
        <f>IFERROR('Area-charged working sheet'!#REF!,"-")</f>
        <v>-</v>
      </c>
      <c r="BP20" s="41" t="str">
        <f>IFERROR('Area-charged working sheet'!#REF!,"-")</f>
        <v>-</v>
      </c>
      <c r="BQ20" s="41" t="str">
        <f>IFERROR('Area-charged working sheet'!#REF!,"-")</f>
        <v>-</v>
      </c>
      <c r="BR20" s="41" t="str">
        <f>IFERROR('Area-charged working sheet'!#REF!,"-")</f>
        <v>-</v>
      </c>
      <c r="BS20" s="41" t="str">
        <f>IFERROR('Area-charged working sheet'!#REF!,"-")</f>
        <v>-</v>
      </c>
      <c r="BT20" s="42" t="str">
        <f>IFERROR('Area-charged working sheet'!#REF!,"-")</f>
        <v>-</v>
      </c>
    </row>
    <row r="21" spans="1:72" s="9" customFormat="1" ht="12.5" x14ac:dyDescent="0.25">
      <c r="A21" s="10"/>
      <c r="B21" s="301"/>
      <c r="C21" s="295"/>
      <c r="D21" s="298"/>
      <c r="E21" s="30" t="s">
        <v>3</v>
      </c>
      <c r="F21" s="101"/>
      <c r="G21" s="77"/>
      <c r="H21" s="71"/>
      <c r="I21" s="74"/>
      <c r="J21" s="101"/>
      <c r="K21" s="102"/>
      <c r="L21" s="77"/>
      <c r="M21" s="74"/>
      <c r="N21" s="101"/>
      <c r="O21" s="102"/>
      <c r="P21" s="77"/>
      <c r="Q21" s="74"/>
      <c r="R21" s="75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4"/>
      <c r="AF21" s="77"/>
      <c r="AG21" s="76"/>
      <c r="AH21" s="76"/>
      <c r="AI21" s="76"/>
      <c r="AJ21" s="76"/>
      <c r="AK21" s="76"/>
      <c r="AL21" s="76"/>
      <c r="AM21" s="76"/>
      <c r="AN21" s="76"/>
      <c r="AO21" s="74"/>
      <c r="AP21" s="77"/>
      <c r="AQ21" s="74"/>
      <c r="AR21" s="79"/>
      <c r="AS21" s="37"/>
      <c r="AT21" s="38"/>
      <c r="AU21" s="37"/>
      <c r="AV21" s="40"/>
      <c r="AW21" s="41"/>
      <c r="AX21" s="41"/>
      <c r="AY21" s="41"/>
      <c r="AZ21" s="41"/>
      <c r="BA21" s="41"/>
      <c r="BB21" s="42"/>
      <c r="BC21" s="40"/>
      <c r="BD21" s="43"/>
      <c r="BE21" s="43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2"/>
    </row>
    <row r="22" spans="1:72" s="9" customFormat="1" ht="12.5" x14ac:dyDescent="0.25">
      <c r="A22" s="10"/>
      <c r="B22" s="301"/>
      <c r="C22" s="296"/>
      <c r="D22" s="299"/>
      <c r="E22" s="149" t="s">
        <v>2</v>
      </c>
      <c r="F22" s="81">
        <f>IFERROR('Area-charged working sheet'!BY22,"-")</f>
        <v>1</v>
      </c>
      <c r="G22" s="82" t="str">
        <f>IFERROR('Area-charged working sheet'!BZ22,"-")</f>
        <v>-</v>
      </c>
      <c r="H22" s="83" t="str">
        <f>IFERROR('Area-charged working sheet'!CA22,"-")</f>
        <v>-</v>
      </c>
      <c r="I22" s="84">
        <f>IFERROR('Area-charged working sheet'!CB22,"-")</f>
        <v>1</v>
      </c>
      <c r="J22" s="81" t="str">
        <f>IFERROR('Area-charged working sheet'!CC22,"-")</f>
        <v>-</v>
      </c>
      <c r="K22" s="85">
        <f>IFERROR('Area-charged working sheet'!CD22,"-")</f>
        <v>1</v>
      </c>
      <c r="L22" s="82" t="str">
        <f>IFERROR('Area-charged working sheet'!CE22,"-")</f>
        <v>-</v>
      </c>
      <c r="M22" s="84" t="str">
        <f>IFERROR('Area-charged working sheet'!CF22,"-")</f>
        <v>-</v>
      </c>
      <c r="N22" s="81" t="str">
        <f>IFERROR('Area-charged working sheet'!CG22,"-")</f>
        <v>-</v>
      </c>
      <c r="O22" s="85" t="str">
        <f>IFERROR('Area-charged working sheet'!CH22,"-")</f>
        <v>-</v>
      </c>
      <c r="P22" s="82">
        <f>IFERROR('Area-charged working sheet'!CI22,"-")</f>
        <v>1</v>
      </c>
      <c r="Q22" s="84" t="str">
        <f>IFERROR('Area-charged working sheet'!CJ22,"-")</f>
        <v>-</v>
      </c>
      <c r="R22" s="151" t="str">
        <f>IFERROR('Area-charged working sheet'!CK22,"-")</f>
        <v>-</v>
      </c>
      <c r="S22" s="83">
        <f>IFERROR('Area-charged working sheet'!CL22,"-")</f>
        <v>1</v>
      </c>
      <c r="T22" s="83" t="str">
        <f>IFERROR('Area-charged working sheet'!CM22,"-")</f>
        <v>-</v>
      </c>
      <c r="U22" s="83" t="str">
        <f>IFERROR('Area-charged working sheet'!CN22,"-")</f>
        <v>-</v>
      </c>
      <c r="V22" s="83">
        <f>IFERROR('Area-charged working sheet'!CO22,"-")</f>
        <v>1</v>
      </c>
      <c r="W22" s="83" t="str">
        <f>IFERROR('Area-charged working sheet'!CP22,"-")</f>
        <v>-</v>
      </c>
      <c r="X22" s="83">
        <f>IFERROR('Area-charged working sheet'!CQ22,"-")</f>
        <v>1</v>
      </c>
      <c r="Y22" s="83" t="str">
        <f>IFERROR('Area-charged working sheet'!CR22,"-")</f>
        <v>-</v>
      </c>
      <c r="Z22" s="83">
        <f>IFERROR('Area-charged working sheet'!CS22,"-")</f>
        <v>1</v>
      </c>
      <c r="AA22" s="83" t="str">
        <f>IFERROR('Area-charged working sheet'!CT22,"-")</f>
        <v>-</v>
      </c>
      <c r="AB22" s="83" t="str">
        <f>IFERROR('Area-charged working sheet'!CU22,"-")</f>
        <v>-</v>
      </c>
      <c r="AC22" s="83" t="str">
        <f>IFERROR('Area-charged working sheet'!CV22,"-")</f>
        <v>-</v>
      </c>
      <c r="AD22" s="83" t="str">
        <f>IFERROR('Area-charged working sheet'!CW22,"-")</f>
        <v>-</v>
      </c>
      <c r="AE22" s="84" t="str">
        <f>IFERROR('Area-charged working sheet'!CX22,"-")</f>
        <v>-</v>
      </c>
      <c r="AF22" s="82" t="str">
        <f>IFERROR('Area-charged working sheet'!CY22,"-")</f>
        <v>-</v>
      </c>
      <c r="AG22" s="83" t="str">
        <f>IFERROR('Area-charged working sheet'!CZ22,"-")</f>
        <v>-</v>
      </c>
      <c r="AH22" s="83" t="str">
        <f>IFERROR('Area-charged working sheet'!DA22,"-")</f>
        <v>-</v>
      </c>
      <c r="AI22" s="83" t="str">
        <f>IFERROR('Area-charged working sheet'!DB22,"-")</f>
        <v>-</v>
      </c>
      <c r="AJ22" s="83" t="str">
        <f>IFERROR('Area-charged working sheet'!DC22,"-")</f>
        <v>-</v>
      </c>
      <c r="AK22" s="83" t="str">
        <f>IFERROR('Area-charged working sheet'!DD22,"-")</f>
        <v>-</v>
      </c>
      <c r="AL22" s="83" t="str">
        <f>IFERROR('Area-charged working sheet'!DE22,"-")</f>
        <v>-</v>
      </c>
      <c r="AM22" s="83" t="str">
        <f>IFERROR('Area-charged working sheet'!DF22,"-")</f>
        <v>-</v>
      </c>
      <c r="AN22" s="83" t="str">
        <f>IFERROR('Area-charged working sheet'!DG22,"-")</f>
        <v>-</v>
      </c>
      <c r="AO22" s="84" t="str">
        <f>IFERROR('Area-charged working sheet'!DH22,"-")</f>
        <v>-</v>
      </c>
      <c r="AP22" s="82" t="str">
        <f>IFERROR('Area-charged working sheet'!DI22,"-")</f>
        <v>-</v>
      </c>
      <c r="AQ22" s="84">
        <f>IFERROR('Area-charged working sheet'!DJ22,"-")</f>
        <v>1</v>
      </c>
      <c r="AR22" s="64" t="str">
        <f>IFERROR('Area-charged working sheet'!#REF!,"-")</f>
        <v>-</v>
      </c>
      <c r="AS22" s="52" t="str">
        <f>IFERROR('Area-charged working sheet'!#REF!,"-")</f>
        <v>-</v>
      </c>
      <c r="AT22" s="53" t="str">
        <f>IFERROR('Area-charged working sheet'!#REF!,"-")</f>
        <v>-</v>
      </c>
      <c r="AU22" s="52" t="str">
        <f>IFERROR('Area-charged working sheet'!#REF!,"-")</f>
        <v>-</v>
      </c>
      <c r="AV22" s="65" t="str">
        <f>IFERROR('Area-charged working sheet'!#REF!,"-")</f>
        <v>-</v>
      </c>
      <c r="AW22" s="66" t="str">
        <f>IFERROR('Area-charged working sheet'!#REF!,"-")</f>
        <v>-</v>
      </c>
      <c r="AX22" s="66" t="str">
        <f>IFERROR('Area-charged working sheet'!#REF!,"-")</f>
        <v>-</v>
      </c>
      <c r="AY22" s="66" t="str">
        <f>IFERROR('Area-charged working sheet'!#REF!,"-")</f>
        <v>-</v>
      </c>
      <c r="AZ22" s="66" t="str">
        <f>IFERROR('Area-charged working sheet'!#REF!,"-")</f>
        <v>-</v>
      </c>
      <c r="BA22" s="66" t="str">
        <f>IFERROR('Area-charged working sheet'!#REF!,"-")</f>
        <v>-</v>
      </c>
      <c r="BB22" s="67" t="str">
        <f>IFERROR('Area-charged working sheet'!#REF!,"-")</f>
        <v>-</v>
      </c>
      <c r="BC22" s="65" t="str">
        <f>IFERROR('Area-charged working sheet'!#REF!,"-")</f>
        <v>-</v>
      </c>
      <c r="BD22" s="68" t="str">
        <f>IFERROR('Area-charged working sheet'!#REF!,"-")</f>
        <v>-</v>
      </c>
      <c r="BE22" s="68" t="str">
        <f>IFERROR('Area-charged working sheet'!#REF!,"-")</f>
        <v>-</v>
      </c>
      <c r="BF22" s="66" t="str">
        <f>IFERROR('Area-charged working sheet'!#REF!,"-")</f>
        <v>-</v>
      </c>
      <c r="BG22" s="66" t="str">
        <f>IFERROR('Area-charged working sheet'!#REF!,"-")</f>
        <v>-</v>
      </c>
      <c r="BH22" s="66" t="str">
        <f>IFERROR('Area-charged working sheet'!#REF!,"-")</f>
        <v>-</v>
      </c>
      <c r="BI22" s="66" t="str">
        <f>IFERROR('Area-charged working sheet'!#REF!,"-")</f>
        <v>-</v>
      </c>
      <c r="BJ22" s="66" t="str">
        <f>IFERROR('Area-charged working sheet'!#REF!,"-")</f>
        <v>-</v>
      </c>
      <c r="BK22" s="66" t="str">
        <f>IFERROR('Area-charged working sheet'!#REF!,"-")</f>
        <v>-</v>
      </c>
      <c r="BL22" s="66" t="str">
        <f>IFERROR('Area-charged working sheet'!#REF!,"-")</f>
        <v>-</v>
      </c>
      <c r="BM22" s="66" t="str">
        <f>IFERROR('Area-charged working sheet'!#REF!,"-")</f>
        <v>-</v>
      </c>
      <c r="BN22" s="66" t="str">
        <f>IFERROR('Area-charged working sheet'!#REF!,"-")</f>
        <v>-</v>
      </c>
      <c r="BO22" s="66" t="str">
        <f>IFERROR('Area-charged working sheet'!#REF!,"-")</f>
        <v>-</v>
      </c>
      <c r="BP22" s="66" t="str">
        <f>IFERROR('Area-charged working sheet'!#REF!,"-")</f>
        <v>-</v>
      </c>
      <c r="BQ22" s="66" t="str">
        <f>IFERROR('Area-charged working sheet'!#REF!,"-")</f>
        <v>-</v>
      </c>
      <c r="BR22" s="66" t="str">
        <f>IFERROR('Area-charged working sheet'!#REF!,"-")</f>
        <v>-</v>
      </c>
      <c r="BS22" s="66" t="str">
        <f>IFERROR('Area-charged working sheet'!#REF!,"-")</f>
        <v>-</v>
      </c>
      <c r="BT22" s="67" t="str">
        <f>IFERROR('Area-charged working sheet'!#REF!,"-")</f>
        <v>-</v>
      </c>
    </row>
    <row r="23" spans="1:72" s="9" customFormat="1" ht="12.75" customHeight="1" x14ac:dyDescent="0.25">
      <c r="A23" s="10"/>
      <c r="B23" s="301"/>
      <c r="C23" s="294">
        <v>5</v>
      </c>
      <c r="D23" s="297" t="s">
        <v>74</v>
      </c>
      <c r="E23" s="16" t="s">
        <v>4</v>
      </c>
      <c r="F23" s="90">
        <f>IFERROR('Area-charged working sheet'!BY23,"-")</f>
        <v>0.88571428571428568</v>
      </c>
      <c r="G23" s="24" t="str">
        <f>IFERROR('Area-charged working sheet'!BZ23,"-")</f>
        <v>-</v>
      </c>
      <c r="H23" s="19" t="str">
        <f>IFERROR('Area-charged working sheet'!CA23,"-")</f>
        <v>-</v>
      </c>
      <c r="I23" s="23">
        <f>IFERROR('Area-charged working sheet'!CB23,"-")</f>
        <v>0.88571428571428568</v>
      </c>
      <c r="J23" s="91" t="str">
        <f>IFERROR('Area-charged working sheet'!CC23,"-")</f>
        <v>-</v>
      </c>
      <c r="K23" s="92">
        <f>IFERROR('Area-charged working sheet'!CD23,"-")</f>
        <v>0.88571428571428568</v>
      </c>
      <c r="L23" s="24" t="str">
        <f>IFERROR('Area-charged working sheet'!CE23,"-")</f>
        <v>-</v>
      </c>
      <c r="M23" s="23" t="str">
        <f>IFERROR('Area-charged working sheet'!CF23,"-")</f>
        <v>-</v>
      </c>
      <c r="N23" s="91" t="str">
        <f>IFERROR('Area-charged working sheet'!CG23,"-")</f>
        <v>-</v>
      </c>
      <c r="O23" s="92">
        <f>IFERROR('Area-charged working sheet'!CH23,"-")</f>
        <v>0.8</v>
      </c>
      <c r="P23" s="24">
        <f>IFERROR('Area-charged working sheet'!CI23,"-")</f>
        <v>0.89230769230769236</v>
      </c>
      <c r="Q23" s="23">
        <f>IFERROR('Area-charged working sheet'!CJ23,"-")</f>
        <v>0.8</v>
      </c>
      <c r="R23" s="24">
        <f>IFERROR('Area-charged working sheet'!CK23,"-")</f>
        <v>0.8</v>
      </c>
      <c r="S23" s="25">
        <f>IFERROR('Area-charged working sheet'!CL23,"-")</f>
        <v>0.9</v>
      </c>
      <c r="T23" s="25">
        <f>IFERROR('Area-charged working sheet'!CM23,"-")</f>
        <v>1</v>
      </c>
      <c r="U23" s="25">
        <f>IFERROR('Area-charged working sheet'!CN23,"-")</f>
        <v>1</v>
      </c>
      <c r="V23" s="25">
        <f>IFERROR('Area-charged working sheet'!CO23,"-")</f>
        <v>0.8</v>
      </c>
      <c r="W23" s="25">
        <f>IFERROR('Area-charged working sheet'!CP23,"-")</f>
        <v>0.9</v>
      </c>
      <c r="X23" s="25">
        <f>IFERROR('Area-charged working sheet'!CQ23,"-")</f>
        <v>0.9</v>
      </c>
      <c r="Y23" s="25">
        <f>IFERROR('Area-charged working sheet'!CR23,"-")</f>
        <v>1</v>
      </c>
      <c r="Z23" s="25">
        <f>IFERROR('Area-charged working sheet'!CS23,"-")</f>
        <v>0.9</v>
      </c>
      <c r="AA23" s="25">
        <f>IFERROR('Area-charged working sheet'!CT23,"-")</f>
        <v>0.9</v>
      </c>
      <c r="AB23" s="25">
        <f>IFERROR('Area-charged working sheet'!CU23,"-")</f>
        <v>0.9</v>
      </c>
      <c r="AC23" s="25">
        <f>IFERROR('Area-charged working sheet'!CV23,"-")</f>
        <v>1</v>
      </c>
      <c r="AD23" s="25">
        <f>IFERROR('Area-charged working sheet'!CW23,"-")</f>
        <v>0.7</v>
      </c>
      <c r="AE23" s="25">
        <f>IFERROR('Area-charged working sheet'!CX23,"-")</f>
        <v>0.7</v>
      </c>
      <c r="AF23" s="24" t="str">
        <f>IFERROR('Area-charged working sheet'!CY23,"-")</f>
        <v>-</v>
      </c>
      <c r="AG23" s="25" t="str">
        <f>IFERROR('Area-charged working sheet'!CZ23,"-")</f>
        <v>-</v>
      </c>
      <c r="AH23" s="25" t="str">
        <f>IFERROR('Area-charged working sheet'!DA23,"-")</f>
        <v>-</v>
      </c>
      <c r="AI23" s="25">
        <f>IFERROR('Area-charged working sheet'!DB23,"-")</f>
        <v>1</v>
      </c>
      <c r="AJ23" s="25">
        <f>IFERROR('Area-charged working sheet'!DC23,"-")</f>
        <v>1</v>
      </c>
      <c r="AK23" s="25">
        <f>IFERROR('Area-charged working sheet'!DD23,"-")</f>
        <v>1</v>
      </c>
      <c r="AL23" s="25">
        <f>IFERROR('Area-charged working sheet'!DE23,"-")</f>
        <v>1</v>
      </c>
      <c r="AM23" s="25">
        <f>IFERROR('Area-charged working sheet'!DF23,"-")</f>
        <v>1</v>
      </c>
      <c r="AN23" s="25" t="str">
        <f>IFERROR('Area-charged working sheet'!DG23,"-")</f>
        <v>-</v>
      </c>
      <c r="AO23" s="23" t="str">
        <f>IFERROR('Area-charged working sheet'!DH23,"-")</f>
        <v>-</v>
      </c>
      <c r="AP23" s="24">
        <f>IFERROR('Area-charged working sheet'!DI23,"-")</f>
        <v>1</v>
      </c>
      <c r="AQ23" s="23">
        <f>IFERROR('Area-charged working sheet'!DJ23,"-")</f>
        <v>0.86776859504132231</v>
      </c>
      <c r="AR23" s="24">
        <f>IFERROR('Area-charged working sheet'!DK29,"-")</f>
        <v>0</v>
      </c>
      <c r="AS23" s="23">
        <f>IFERROR('Area-charged working sheet'!DL29,"-")</f>
        <v>0</v>
      </c>
      <c r="AT23" s="24">
        <f>IFERROR('Area-charged working sheet'!DM29,"-")</f>
        <v>0</v>
      </c>
      <c r="AU23" s="23">
        <f>IFERROR('Area-charged working sheet'!DN29,"-")</f>
        <v>0</v>
      </c>
      <c r="AV23" s="26">
        <f>IFERROR('Area-charged working sheet'!DO29,"-")</f>
        <v>0</v>
      </c>
      <c r="AW23" s="27">
        <f>IFERROR('Area-charged working sheet'!DP29,"-")</f>
        <v>0</v>
      </c>
      <c r="AX23" s="27">
        <f>IFERROR('Area-charged working sheet'!DQ29,"-")</f>
        <v>0</v>
      </c>
      <c r="AY23" s="27">
        <f>IFERROR('Area-charged working sheet'!DR29,"-")</f>
        <v>0</v>
      </c>
      <c r="AZ23" s="27">
        <f>IFERROR('Area-charged working sheet'!DS29,"-")</f>
        <v>0</v>
      </c>
      <c r="BA23" s="27">
        <f>IFERROR('Area-charged working sheet'!DT29,"-")</f>
        <v>0</v>
      </c>
      <c r="BB23" s="28">
        <f>IFERROR('Area-charged working sheet'!DU29,"-")</f>
        <v>0</v>
      </c>
      <c r="BC23" s="26">
        <f>IFERROR('Area-charged working sheet'!DV29,"-")</f>
        <v>0</v>
      </c>
      <c r="BD23" s="29">
        <f>IFERROR('Area-charged working sheet'!DW29,"-")</f>
        <v>0</v>
      </c>
      <c r="BE23" s="29">
        <f>IFERROR('Area-charged working sheet'!DX29,"-")</f>
        <v>0</v>
      </c>
      <c r="BF23" s="27">
        <f>IFERROR('Area-charged working sheet'!DY29,"-")</f>
        <v>0</v>
      </c>
      <c r="BG23" s="27">
        <f>IFERROR('Area-charged working sheet'!DZ29,"-")</f>
        <v>0</v>
      </c>
      <c r="BH23" s="27">
        <f>IFERROR('Area-charged working sheet'!EA29,"-")</f>
        <v>0</v>
      </c>
      <c r="BI23" s="27">
        <f>IFERROR('Area-charged working sheet'!EB29,"-")</f>
        <v>0</v>
      </c>
      <c r="BJ23" s="27">
        <f>IFERROR('Area-charged working sheet'!EC29,"-")</f>
        <v>0</v>
      </c>
      <c r="BK23" s="27">
        <f>IFERROR('Area-charged working sheet'!ED29,"-")</f>
        <v>0</v>
      </c>
      <c r="BL23" s="27">
        <f>IFERROR('Area-charged working sheet'!EE29,"-")</f>
        <v>0</v>
      </c>
      <c r="BM23" s="27">
        <f>IFERROR('Area-charged working sheet'!EF29,"-")</f>
        <v>0</v>
      </c>
      <c r="BN23" s="27">
        <f>IFERROR('Area-charged working sheet'!EG29,"-")</f>
        <v>0</v>
      </c>
      <c r="BO23" s="27">
        <f>IFERROR('Area-charged working sheet'!EH29,"-")</f>
        <v>0</v>
      </c>
      <c r="BP23" s="27">
        <f>IFERROR('Area-charged working sheet'!EI29,"-")</f>
        <v>0</v>
      </c>
      <c r="BQ23" s="27">
        <f>IFERROR('Area-charged working sheet'!EJ29,"-")</f>
        <v>0</v>
      </c>
      <c r="BR23" s="27">
        <f>IFERROR('Area-charged working sheet'!EK29,"-")</f>
        <v>0</v>
      </c>
      <c r="BS23" s="27">
        <f>IFERROR('Area-charged working sheet'!EL29,"-")</f>
        <v>0</v>
      </c>
      <c r="BT23" s="28">
        <f>IFERROR('Area-charged working sheet'!EM29,"-")</f>
        <v>0</v>
      </c>
    </row>
    <row r="24" spans="1:72" s="9" customFormat="1" ht="12.75" customHeight="1" x14ac:dyDescent="0.25">
      <c r="A24" s="10"/>
      <c r="B24" s="301"/>
      <c r="C24" s="295"/>
      <c r="D24" s="298"/>
      <c r="E24" s="30" t="s">
        <v>5</v>
      </c>
      <c r="F24" s="93">
        <f>IFERROR('Area-charged working sheet'!BY24,"-")</f>
        <v>0.11428571428571428</v>
      </c>
      <c r="G24" s="38" t="str">
        <f>IFERROR('Area-charged working sheet'!BZ24,"-")</f>
        <v>-</v>
      </c>
      <c r="H24" s="33" t="str">
        <f>IFERROR('Area-charged working sheet'!CA24,"-")</f>
        <v>-</v>
      </c>
      <c r="I24" s="37">
        <f>IFERROR('Area-charged working sheet'!CB24,"-")</f>
        <v>0.11428571428571428</v>
      </c>
      <c r="J24" s="94" t="str">
        <f>IFERROR('Area-charged working sheet'!CC24,"-")</f>
        <v>-</v>
      </c>
      <c r="K24" s="95">
        <f>IFERROR('Area-charged working sheet'!CD24,"-")</f>
        <v>0.11428571428571428</v>
      </c>
      <c r="L24" s="38" t="str">
        <f>IFERROR('Area-charged working sheet'!CE24,"-")</f>
        <v>-</v>
      </c>
      <c r="M24" s="37" t="str">
        <f>IFERROR('Area-charged working sheet'!CF24,"-")</f>
        <v>-</v>
      </c>
      <c r="N24" s="94" t="str">
        <f>IFERROR('Area-charged working sheet'!CG24,"-")</f>
        <v>-</v>
      </c>
      <c r="O24" s="95">
        <f>IFERROR('Area-charged working sheet'!CH24,"-")</f>
        <v>0.2</v>
      </c>
      <c r="P24" s="38">
        <f>IFERROR('Area-charged working sheet'!CI24,"-")</f>
        <v>0.1076923076923077</v>
      </c>
      <c r="Q24" s="37">
        <f>IFERROR('Area-charged working sheet'!CJ24,"-")</f>
        <v>0.2</v>
      </c>
      <c r="R24" s="38">
        <f>IFERROR('Area-charged working sheet'!CK24,"-")</f>
        <v>0.2</v>
      </c>
      <c r="S24" s="39">
        <f>IFERROR('Area-charged working sheet'!CL24,"-")</f>
        <v>0.1</v>
      </c>
      <c r="T24" s="39">
        <f>IFERROR('Area-charged working sheet'!CM24,"-")</f>
        <v>0</v>
      </c>
      <c r="U24" s="39">
        <f>IFERROR('Area-charged working sheet'!CN24,"-")</f>
        <v>0</v>
      </c>
      <c r="V24" s="39">
        <f>IFERROR('Area-charged working sheet'!CO24,"-")</f>
        <v>0.2</v>
      </c>
      <c r="W24" s="39">
        <f>IFERROR('Area-charged working sheet'!CP24,"-")</f>
        <v>0.1</v>
      </c>
      <c r="X24" s="39">
        <f>IFERROR('Area-charged working sheet'!CQ24,"-")</f>
        <v>0.1</v>
      </c>
      <c r="Y24" s="39">
        <f>IFERROR('Area-charged working sheet'!CR24,"-")</f>
        <v>0</v>
      </c>
      <c r="Z24" s="39">
        <f>IFERROR('Area-charged working sheet'!CS24,"-")</f>
        <v>0.1</v>
      </c>
      <c r="AA24" s="39">
        <f>IFERROR('Area-charged working sheet'!CT24,"-")</f>
        <v>0.1</v>
      </c>
      <c r="AB24" s="39">
        <f>IFERROR('Area-charged working sheet'!CU24,"-")</f>
        <v>0.1</v>
      </c>
      <c r="AC24" s="39">
        <f>IFERROR('Area-charged working sheet'!CV24,"-")</f>
        <v>0</v>
      </c>
      <c r="AD24" s="39">
        <f>IFERROR('Area-charged working sheet'!CW24,"-")</f>
        <v>0.3</v>
      </c>
      <c r="AE24" s="39">
        <f>IFERROR('Area-charged working sheet'!CX24,"-")</f>
        <v>0.3</v>
      </c>
      <c r="AF24" s="38" t="str">
        <f>IFERROR('Area-charged working sheet'!CY24,"-")</f>
        <v>-</v>
      </c>
      <c r="AG24" s="39" t="str">
        <f>IFERROR('Area-charged working sheet'!CZ24,"-")</f>
        <v>-</v>
      </c>
      <c r="AH24" s="39" t="str">
        <f>IFERROR('Area-charged working sheet'!DA24,"-")</f>
        <v>-</v>
      </c>
      <c r="AI24" s="39">
        <f>IFERROR('Area-charged working sheet'!DB24,"-")</f>
        <v>0</v>
      </c>
      <c r="AJ24" s="39">
        <f>IFERROR('Area-charged working sheet'!DC24,"-")</f>
        <v>0</v>
      </c>
      <c r="AK24" s="39">
        <f>IFERROR('Area-charged working sheet'!DD24,"-")</f>
        <v>0</v>
      </c>
      <c r="AL24" s="39">
        <f>IFERROR('Area-charged working sheet'!DE24,"-")</f>
        <v>0</v>
      </c>
      <c r="AM24" s="39">
        <f>IFERROR('Area-charged working sheet'!DF24,"-")</f>
        <v>0</v>
      </c>
      <c r="AN24" s="39" t="str">
        <f>IFERROR('Area-charged working sheet'!DG24,"-")</f>
        <v>-</v>
      </c>
      <c r="AO24" s="37" t="str">
        <f>IFERROR('Area-charged working sheet'!DH24,"-")</f>
        <v>-</v>
      </c>
      <c r="AP24" s="38">
        <f>IFERROR('Area-charged working sheet'!DI24,"-")</f>
        <v>0</v>
      </c>
      <c r="AQ24" s="37">
        <f>IFERROR('Area-charged working sheet'!DJ24,"-")</f>
        <v>0.13223140495867769</v>
      </c>
      <c r="AR24" s="38" t="str">
        <f>IFERROR('Area-charged working sheet'!#REF!,"-")</f>
        <v>-</v>
      </c>
      <c r="AS24" s="37" t="str">
        <f>IFERROR('Area-charged working sheet'!#REF!,"-")</f>
        <v>-</v>
      </c>
      <c r="AT24" s="38" t="str">
        <f>IFERROR('Area-charged working sheet'!#REF!,"-")</f>
        <v>-</v>
      </c>
      <c r="AU24" s="37" t="str">
        <f>IFERROR('Area-charged working sheet'!#REF!,"-")</f>
        <v>-</v>
      </c>
      <c r="AV24" s="40" t="str">
        <f>IFERROR('Area-charged working sheet'!#REF!,"-")</f>
        <v>-</v>
      </c>
      <c r="AW24" s="41" t="str">
        <f>IFERROR('Area-charged working sheet'!#REF!,"-")</f>
        <v>-</v>
      </c>
      <c r="AX24" s="41" t="str">
        <f>IFERROR('Area-charged working sheet'!#REF!,"-")</f>
        <v>-</v>
      </c>
      <c r="AY24" s="41" t="str">
        <f>IFERROR('Area-charged working sheet'!#REF!,"-")</f>
        <v>-</v>
      </c>
      <c r="AZ24" s="41" t="str">
        <f>IFERROR('Area-charged working sheet'!#REF!,"-")</f>
        <v>-</v>
      </c>
      <c r="BA24" s="41" t="str">
        <f>IFERROR('Area-charged working sheet'!#REF!,"-")</f>
        <v>-</v>
      </c>
      <c r="BB24" s="42" t="str">
        <f>IFERROR('Area-charged working sheet'!#REF!,"-")</f>
        <v>-</v>
      </c>
      <c r="BC24" s="40" t="str">
        <f>IFERROR('Area-charged working sheet'!#REF!,"-")</f>
        <v>-</v>
      </c>
      <c r="BD24" s="43" t="str">
        <f>IFERROR('Area-charged working sheet'!#REF!,"-")</f>
        <v>-</v>
      </c>
      <c r="BE24" s="43" t="str">
        <f>IFERROR('Area-charged working sheet'!#REF!,"-")</f>
        <v>-</v>
      </c>
      <c r="BF24" s="41" t="str">
        <f>IFERROR('Area-charged working sheet'!#REF!,"-")</f>
        <v>-</v>
      </c>
      <c r="BG24" s="41" t="str">
        <f>IFERROR('Area-charged working sheet'!#REF!,"-")</f>
        <v>-</v>
      </c>
      <c r="BH24" s="41" t="str">
        <f>IFERROR('Area-charged working sheet'!#REF!,"-")</f>
        <v>-</v>
      </c>
      <c r="BI24" s="41" t="str">
        <f>IFERROR('Area-charged working sheet'!#REF!,"-")</f>
        <v>-</v>
      </c>
      <c r="BJ24" s="41" t="str">
        <f>IFERROR('Area-charged working sheet'!#REF!,"-")</f>
        <v>-</v>
      </c>
      <c r="BK24" s="41" t="str">
        <f>IFERROR('Area-charged working sheet'!#REF!,"-")</f>
        <v>-</v>
      </c>
      <c r="BL24" s="41" t="str">
        <f>IFERROR('Area-charged working sheet'!#REF!,"-")</f>
        <v>-</v>
      </c>
      <c r="BM24" s="41" t="str">
        <f>IFERROR('Area-charged working sheet'!#REF!,"-")</f>
        <v>-</v>
      </c>
      <c r="BN24" s="41" t="str">
        <f>IFERROR('Area-charged working sheet'!#REF!,"-")</f>
        <v>-</v>
      </c>
      <c r="BO24" s="41" t="str">
        <f>IFERROR('Area-charged working sheet'!#REF!,"-")</f>
        <v>-</v>
      </c>
      <c r="BP24" s="41" t="str">
        <f>IFERROR('Area-charged working sheet'!#REF!,"-")</f>
        <v>-</v>
      </c>
      <c r="BQ24" s="41" t="str">
        <f>IFERROR('Area-charged working sheet'!#REF!,"-")</f>
        <v>-</v>
      </c>
      <c r="BR24" s="41" t="str">
        <f>IFERROR('Area-charged working sheet'!#REF!,"-")</f>
        <v>-</v>
      </c>
      <c r="BS24" s="41" t="str">
        <f>IFERROR('Area-charged working sheet'!#REF!,"-")</f>
        <v>-</v>
      </c>
      <c r="BT24" s="42" t="str">
        <f>IFERROR('Area-charged working sheet'!#REF!,"-")</f>
        <v>-</v>
      </c>
    </row>
    <row r="25" spans="1:72" s="9" customFormat="1" ht="12.75" customHeight="1" x14ac:dyDescent="0.25">
      <c r="A25" s="10"/>
      <c r="B25" s="301"/>
      <c r="C25" s="295"/>
      <c r="D25" s="298"/>
      <c r="E25" s="30" t="s">
        <v>3</v>
      </c>
      <c r="F25" s="93"/>
      <c r="G25" s="38"/>
      <c r="H25" s="33"/>
      <c r="I25" s="37"/>
      <c r="J25" s="94"/>
      <c r="K25" s="95"/>
      <c r="L25" s="38"/>
      <c r="M25" s="37"/>
      <c r="N25" s="94"/>
      <c r="O25" s="95"/>
      <c r="P25" s="38"/>
      <c r="Q25" s="37"/>
      <c r="R25" s="3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8"/>
      <c r="AG25" s="39"/>
      <c r="AH25" s="39"/>
      <c r="AI25" s="39"/>
      <c r="AJ25" s="39"/>
      <c r="AK25" s="39"/>
      <c r="AL25" s="39"/>
      <c r="AM25" s="39"/>
      <c r="AN25" s="39"/>
      <c r="AO25" s="37"/>
      <c r="AP25" s="38"/>
      <c r="AQ25" s="37"/>
      <c r="AR25" s="38" t="str">
        <f>IFERROR('Area-charged working sheet'!#REF!,"-")</f>
        <v>-</v>
      </c>
      <c r="AS25" s="37" t="str">
        <f>IFERROR('Area-charged working sheet'!#REF!,"-")</f>
        <v>-</v>
      </c>
      <c r="AT25" s="38" t="str">
        <f>IFERROR('Area-charged working sheet'!#REF!,"-")</f>
        <v>-</v>
      </c>
      <c r="AU25" s="37" t="str">
        <f>IFERROR('Area-charged working sheet'!#REF!,"-")</f>
        <v>-</v>
      </c>
      <c r="AV25" s="40" t="str">
        <f>IFERROR('Area-charged working sheet'!#REF!,"-")</f>
        <v>-</v>
      </c>
      <c r="AW25" s="41" t="str">
        <f>IFERROR('Area-charged working sheet'!#REF!,"-")</f>
        <v>-</v>
      </c>
      <c r="AX25" s="41" t="str">
        <f>IFERROR('Area-charged working sheet'!#REF!,"-")</f>
        <v>-</v>
      </c>
      <c r="AY25" s="41" t="str">
        <f>IFERROR('Area-charged working sheet'!#REF!,"-")</f>
        <v>-</v>
      </c>
      <c r="AZ25" s="41" t="str">
        <f>IFERROR('Area-charged working sheet'!#REF!,"-")</f>
        <v>-</v>
      </c>
      <c r="BA25" s="41" t="str">
        <f>IFERROR('Area-charged working sheet'!#REF!,"-")</f>
        <v>-</v>
      </c>
      <c r="BB25" s="42" t="str">
        <f>IFERROR('Area-charged working sheet'!#REF!,"-")</f>
        <v>-</v>
      </c>
      <c r="BC25" s="40" t="str">
        <f>IFERROR('Area-charged working sheet'!#REF!,"-")</f>
        <v>-</v>
      </c>
      <c r="BD25" s="43" t="str">
        <f>IFERROR('Area-charged working sheet'!#REF!,"-")</f>
        <v>-</v>
      </c>
      <c r="BE25" s="43" t="str">
        <f>IFERROR('Area-charged working sheet'!#REF!,"-")</f>
        <v>-</v>
      </c>
      <c r="BF25" s="41" t="str">
        <f>IFERROR('Area-charged working sheet'!#REF!,"-")</f>
        <v>-</v>
      </c>
      <c r="BG25" s="41" t="str">
        <f>IFERROR('Area-charged working sheet'!#REF!,"-")</f>
        <v>-</v>
      </c>
      <c r="BH25" s="41" t="str">
        <f>IFERROR('Area-charged working sheet'!#REF!,"-")</f>
        <v>-</v>
      </c>
      <c r="BI25" s="41" t="str">
        <f>IFERROR('Area-charged working sheet'!#REF!,"-")</f>
        <v>-</v>
      </c>
      <c r="BJ25" s="41" t="str">
        <f>IFERROR('Area-charged working sheet'!#REF!,"-")</f>
        <v>-</v>
      </c>
      <c r="BK25" s="41" t="str">
        <f>IFERROR('Area-charged working sheet'!#REF!,"-")</f>
        <v>-</v>
      </c>
      <c r="BL25" s="41" t="str">
        <f>IFERROR('Area-charged working sheet'!#REF!,"-")</f>
        <v>-</v>
      </c>
      <c r="BM25" s="41" t="str">
        <f>IFERROR('Area-charged working sheet'!#REF!,"-")</f>
        <v>-</v>
      </c>
      <c r="BN25" s="41" t="str">
        <f>IFERROR('Area-charged working sheet'!#REF!,"-")</f>
        <v>-</v>
      </c>
      <c r="BO25" s="41" t="str">
        <f>IFERROR('Area-charged working sheet'!#REF!,"-")</f>
        <v>-</v>
      </c>
      <c r="BP25" s="41" t="str">
        <f>IFERROR('Area-charged working sheet'!#REF!,"-")</f>
        <v>-</v>
      </c>
      <c r="BQ25" s="41" t="str">
        <f>IFERROR('Area-charged working sheet'!#REF!,"-")</f>
        <v>-</v>
      </c>
      <c r="BR25" s="41" t="str">
        <f>IFERROR('Area-charged working sheet'!#REF!,"-")</f>
        <v>-</v>
      </c>
      <c r="BS25" s="41" t="str">
        <f>IFERROR('Area-charged working sheet'!#REF!,"-")</f>
        <v>-</v>
      </c>
      <c r="BT25" s="42" t="str">
        <f>IFERROR('Area-charged working sheet'!#REF!,"-")</f>
        <v>-</v>
      </c>
    </row>
    <row r="26" spans="1:72" s="9" customFormat="1" ht="12.5" x14ac:dyDescent="0.25">
      <c r="A26" s="10"/>
      <c r="B26" s="301"/>
      <c r="C26" s="296"/>
      <c r="D26" s="299"/>
      <c r="E26" s="149" t="s">
        <v>2</v>
      </c>
      <c r="F26" s="46">
        <f>IFERROR('Area-charged working sheet'!BY26,"-")</f>
        <v>1</v>
      </c>
      <c r="G26" s="47" t="str">
        <f>IFERROR('Area-charged working sheet'!BZ26,"-")</f>
        <v>-</v>
      </c>
      <c r="H26" s="48" t="str">
        <f>IFERROR('Area-charged working sheet'!CA26,"-")</f>
        <v>-</v>
      </c>
      <c r="I26" s="49">
        <f>IFERROR('Area-charged working sheet'!CB26,"-")</f>
        <v>1</v>
      </c>
      <c r="J26" s="50" t="str">
        <f>IFERROR('Area-charged working sheet'!CC26,"-")</f>
        <v>-</v>
      </c>
      <c r="K26" s="51">
        <f>IFERROR('Area-charged working sheet'!CD26,"-")</f>
        <v>1</v>
      </c>
      <c r="L26" s="47" t="str">
        <f>IFERROR('Area-charged working sheet'!CE26,"-")</f>
        <v>-</v>
      </c>
      <c r="M26" s="49" t="str">
        <f>IFERROR('Area-charged working sheet'!CF26,"-")</f>
        <v>-</v>
      </c>
      <c r="N26" s="50" t="str">
        <f>IFERROR('Area-charged working sheet'!CG26,"-")</f>
        <v>-</v>
      </c>
      <c r="O26" s="51">
        <f>IFERROR('Area-charged working sheet'!CH26,"-")</f>
        <v>1</v>
      </c>
      <c r="P26" s="47">
        <f>IFERROR('Area-charged working sheet'!CI26,"-")</f>
        <v>1</v>
      </c>
      <c r="Q26" s="49">
        <f>IFERROR('Area-charged working sheet'!CJ26,"-")</f>
        <v>1</v>
      </c>
      <c r="R26" s="47">
        <f>IFERROR('Area-charged working sheet'!CK26,"-")</f>
        <v>1</v>
      </c>
      <c r="S26" s="48">
        <f>IFERROR('Area-charged working sheet'!CL26,"-")</f>
        <v>1</v>
      </c>
      <c r="T26" s="48">
        <f>IFERROR('Area-charged working sheet'!CM26,"-")</f>
        <v>1</v>
      </c>
      <c r="U26" s="48">
        <f>IFERROR('Area-charged working sheet'!CN26,"-")</f>
        <v>1</v>
      </c>
      <c r="V26" s="48">
        <f>IFERROR('Area-charged working sheet'!CO26,"-")</f>
        <v>1</v>
      </c>
      <c r="W26" s="48">
        <f>IFERROR('Area-charged working sheet'!CP26,"-")</f>
        <v>1</v>
      </c>
      <c r="X26" s="48">
        <f>IFERROR('Area-charged working sheet'!CQ26,"-")</f>
        <v>1</v>
      </c>
      <c r="Y26" s="48">
        <f>IFERROR('Area-charged working sheet'!CR26,"-")</f>
        <v>1</v>
      </c>
      <c r="Z26" s="48">
        <f>IFERROR('Area-charged working sheet'!CS26,"-")</f>
        <v>1</v>
      </c>
      <c r="AA26" s="48">
        <f>IFERROR('Area-charged working sheet'!CT26,"-")</f>
        <v>1</v>
      </c>
      <c r="AB26" s="48">
        <f>IFERROR('Area-charged working sheet'!CU26,"-")</f>
        <v>1</v>
      </c>
      <c r="AC26" s="48">
        <f>IFERROR('Area-charged working sheet'!CV26,"-")</f>
        <v>1</v>
      </c>
      <c r="AD26" s="48">
        <f>IFERROR('Area-charged working sheet'!CW26,"-")</f>
        <v>1</v>
      </c>
      <c r="AE26" s="48">
        <f>IFERROR('Area-charged working sheet'!CX26,"-")</f>
        <v>1</v>
      </c>
      <c r="AF26" s="47" t="str">
        <f>IFERROR('Area-charged working sheet'!CY26,"-")</f>
        <v>-</v>
      </c>
      <c r="AG26" s="48" t="str">
        <f>IFERROR('Area-charged working sheet'!CZ26,"-")</f>
        <v>-</v>
      </c>
      <c r="AH26" s="48" t="str">
        <f>IFERROR('Area-charged working sheet'!DA26,"-")</f>
        <v>-</v>
      </c>
      <c r="AI26" s="48">
        <f>IFERROR('Area-charged working sheet'!DB26,"-")</f>
        <v>1</v>
      </c>
      <c r="AJ26" s="48">
        <f>IFERROR('Area-charged working sheet'!DC26,"-")</f>
        <v>1</v>
      </c>
      <c r="AK26" s="48">
        <f>IFERROR('Area-charged working sheet'!DD26,"-")</f>
        <v>1</v>
      </c>
      <c r="AL26" s="48">
        <f>IFERROR('Area-charged working sheet'!DE26,"-")</f>
        <v>1</v>
      </c>
      <c r="AM26" s="48">
        <f>IFERROR('Area-charged working sheet'!DF26,"-")</f>
        <v>1</v>
      </c>
      <c r="AN26" s="48" t="str">
        <f>IFERROR('Area-charged working sheet'!DG26,"-")</f>
        <v>-</v>
      </c>
      <c r="AO26" s="49" t="str">
        <f>IFERROR('Area-charged working sheet'!DH26,"-")</f>
        <v>-</v>
      </c>
      <c r="AP26" s="47">
        <f>IFERROR('Area-charged working sheet'!DI26,"-")</f>
        <v>1</v>
      </c>
      <c r="AQ26" s="49">
        <f>IFERROR('Area-charged working sheet'!DJ26,"-")</f>
        <v>1</v>
      </c>
      <c r="AR26" s="38" t="str">
        <f>IFERROR('Area-charged working sheet'!DK30,"-")</f>
        <v>-</v>
      </c>
      <c r="AS26" s="37" t="str">
        <f>IFERROR('Area-charged working sheet'!DL30,"-")</f>
        <v>-</v>
      </c>
      <c r="AT26" s="38" t="str">
        <f>IFERROR('Area-charged working sheet'!DM30,"-")</f>
        <v>-</v>
      </c>
      <c r="AU26" s="37" t="str">
        <f>IFERROR('Area-charged working sheet'!DN30,"-")</f>
        <v>-</v>
      </c>
      <c r="AV26" s="40" t="str">
        <f>IFERROR('Area-charged working sheet'!DO30,"-")</f>
        <v>-</v>
      </c>
      <c r="AW26" s="41" t="str">
        <f>IFERROR('Area-charged working sheet'!DP30,"-")</f>
        <v>-</v>
      </c>
      <c r="AX26" s="41" t="str">
        <f>IFERROR('Area-charged working sheet'!DQ30,"-")</f>
        <v>-</v>
      </c>
      <c r="AY26" s="41" t="str">
        <f>IFERROR('Area-charged working sheet'!DR30,"-")</f>
        <v>-</v>
      </c>
      <c r="AZ26" s="41" t="str">
        <f>IFERROR('Area-charged working sheet'!DS30,"-")</f>
        <v>-</v>
      </c>
      <c r="BA26" s="41" t="str">
        <f>IFERROR('Area-charged working sheet'!DT30,"-")</f>
        <v>-</v>
      </c>
      <c r="BB26" s="42" t="str">
        <f>IFERROR('Area-charged working sheet'!DU30,"-")</f>
        <v>-</v>
      </c>
      <c r="BC26" s="40" t="str">
        <f>IFERROR('Area-charged working sheet'!DV30,"-")</f>
        <v>-</v>
      </c>
      <c r="BD26" s="43" t="str">
        <f>IFERROR('Area-charged working sheet'!DW30,"-")</f>
        <v>-</v>
      </c>
      <c r="BE26" s="43" t="str">
        <f>IFERROR('Area-charged working sheet'!DX30,"-")</f>
        <v>-</v>
      </c>
      <c r="BF26" s="41" t="str">
        <f>IFERROR('Area-charged working sheet'!DY30,"-")</f>
        <v>-</v>
      </c>
      <c r="BG26" s="41" t="str">
        <f>IFERROR('Area-charged working sheet'!DZ30,"-")</f>
        <v>-</v>
      </c>
      <c r="BH26" s="41" t="str">
        <f>IFERROR('Area-charged working sheet'!EA30,"-")</f>
        <v>-</v>
      </c>
      <c r="BI26" s="41" t="str">
        <f>IFERROR('Area-charged working sheet'!EB30,"-")</f>
        <v>-</v>
      </c>
      <c r="BJ26" s="41" t="str">
        <f>IFERROR('Area-charged working sheet'!EC30,"-")</f>
        <v>-</v>
      </c>
      <c r="BK26" s="41" t="str">
        <f>IFERROR('Area-charged working sheet'!ED30,"-")</f>
        <v>-</v>
      </c>
      <c r="BL26" s="41" t="str">
        <f>IFERROR('Area-charged working sheet'!EE30,"-")</f>
        <v>-</v>
      </c>
      <c r="BM26" s="41" t="str">
        <f>IFERROR('Area-charged working sheet'!EF30,"-")</f>
        <v>-</v>
      </c>
      <c r="BN26" s="41" t="str">
        <f>IFERROR('Area-charged working sheet'!EG30,"-")</f>
        <v>-</v>
      </c>
      <c r="BO26" s="41" t="str">
        <f>IFERROR('Area-charged working sheet'!EH30,"-")</f>
        <v>-</v>
      </c>
      <c r="BP26" s="41" t="str">
        <f>IFERROR('Area-charged working sheet'!EI30,"-")</f>
        <v>-</v>
      </c>
      <c r="BQ26" s="41" t="str">
        <f>IFERROR('Area-charged working sheet'!EJ30,"-")</f>
        <v>-</v>
      </c>
      <c r="BR26" s="41" t="str">
        <f>IFERROR('Area-charged working sheet'!EK30,"-")</f>
        <v>-</v>
      </c>
      <c r="BS26" s="41" t="str">
        <f>IFERROR('Area-charged working sheet'!EL30,"-")</f>
        <v>-</v>
      </c>
      <c r="BT26" s="42" t="str">
        <f>IFERROR('Area-charged working sheet'!EM30,"-")</f>
        <v>-</v>
      </c>
    </row>
    <row r="27" spans="1:72" s="9" customFormat="1" ht="12.75" customHeight="1" x14ac:dyDescent="0.25">
      <c r="A27" s="10"/>
      <c r="B27" s="301"/>
      <c r="C27" s="294">
        <v>6</v>
      </c>
      <c r="D27" s="297" t="s">
        <v>75</v>
      </c>
      <c r="E27" s="16" t="s">
        <v>4</v>
      </c>
      <c r="F27" s="90">
        <f>IFERROR('Area-charged working sheet'!BY27,"-")</f>
        <v>0.72142857142857142</v>
      </c>
      <c r="G27" s="24" t="str">
        <f>IFERROR('Area-charged working sheet'!BZ27,"-")</f>
        <v>-</v>
      </c>
      <c r="H27" s="19" t="str">
        <f>IFERROR('Area-charged working sheet'!CA27,"-")</f>
        <v>-</v>
      </c>
      <c r="I27" s="23">
        <f>IFERROR('Area-charged working sheet'!CB27,"-")</f>
        <v>0.72142857142857142</v>
      </c>
      <c r="J27" s="91" t="str">
        <f>IFERROR('Area-charged working sheet'!CC27,"-")</f>
        <v>-</v>
      </c>
      <c r="K27" s="92">
        <f>IFERROR('Area-charged working sheet'!CD27,"-")</f>
        <v>0.72142857142857142</v>
      </c>
      <c r="L27" s="24" t="str">
        <f>IFERROR('Area-charged working sheet'!CE27,"-")</f>
        <v>-</v>
      </c>
      <c r="M27" s="23" t="str">
        <f>IFERROR('Area-charged working sheet'!CF27,"-")</f>
        <v>-</v>
      </c>
      <c r="N27" s="91" t="str">
        <f>IFERROR('Area-charged working sheet'!CG27,"-")</f>
        <v>-</v>
      </c>
      <c r="O27" s="92">
        <f>IFERROR('Area-charged working sheet'!CH27,"-")</f>
        <v>0.8</v>
      </c>
      <c r="P27" s="24">
        <f>IFERROR('Area-charged working sheet'!CI27,"-")</f>
        <v>0.7153846153846154</v>
      </c>
      <c r="Q27" s="23">
        <f>IFERROR('Area-charged working sheet'!CJ27,"-")</f>
        <v>0.8</v>
      </c>
      <c r="R27" s="24">
        <f>IFERROR('Area-charged working sheet'!CK27,"-")</f>
        <v>0.9</v>
      </c>
      <c r="S27" s="25">
        <f>IFERROR('Area-charged working sheet'!CL27,"-")</f>
        <v>0.8</v>
      </c>
      <c r="T27" s="25">
        <f>IFERROR('Area-charged working sheet'!CM27,"-")</f>
        <v>0.7</v>
      </c>
      <c r="U27" s="25">
        <f>IFERROR('Area-charged working sheet'!CN27,"-")</f>
        <v>0.9</v>
      </c>
      <c r="V27" s="25">
        <f>IFERROR('Area-charged working sheet'!CO27,"-")</f>
        <v>0.6</v>
      </c>
      <c r="W27" s="25">
        <f>IFERROR('Area-charged working sheet'!CP27,"-")</f>
        <v>0.5</v>
      </c>
      <c r="X27" s="25">
        <f>IFERROR('Area-charged working sheet'!CQ27,"-")</f>
        <v>0.7</v>
      </c>
      <c r="Y27" s="25">
        <f>IFERROR('Area-charged working sheet'!CR27,"-")</f>
        <v>0.9</v>
      </c>
      <c r="Z27" s="25">
        <f>IFERROR('Area-charged working sheet'!CS27,"-")</f>
        <v>0.8</v>
      </c>
      <c r="AA27" s="25">
        <f>IFERROR('Area-charged working sheet'!CT27,"-")</f>
        <v>0.6</v>
      </c>
      <c r="AB27" s="25">
        <f>IFERROR('Area-charged working sheet'!CU27,"-")</f>
        <v>0.7</v>
      </c>
      <c r="AC27" s="25">
        <f>IFERROR('Area-charged working sheet'!CV27,"-")</f>
        <v>0.9</v>
      </c>
      <c r="AD27" s="25">
        <f>IFERROR('Area-charged working sheet'!CW27,"-")</f>
        <v>0.6</v>
      </c>
      <c r="AE27" s="25">
        <f>IFERROR('Area-charged working sheet'!CX27,"-")</f>
        <v>0.5</v>
      </c>
      <c r="AF27" s="24" t="str">
        <f>IFERROR('Area-charged working sheet'!CY27,"-")</f>
        <v>-</v>
      </c>
      <c r="AG27" s="25" t="str">
        <f>IFERROR('Area-charged working sheet'!CZ27,"-")</f>
        <v>-</v>
      </c>
      <c r="AH27" s="25" t="str">
        <f>IFERROR('Area-charged working sheet'!DA27,"-")</f>
        <v>-</v>
      </c>
      <c r="AI27" s="25">
        <f>IFERROR('Area-charged working sheet'!DB27,"-")</f>
        <v>0.66666666666666663</v>
      </c>
      <c r="AJ27" s="25">
        <f>IFERROR('Area-charged working sheet'!DC27,"-")</f>
        <v>0</v>
      </c>
      <c r="AK27" s="25">
        <f>IFERROR('Area-charged working sheet'!DD27,"-")</f>
        <v>0.75</v>
      </c>
      <c r="AL27" s="25">
        <f>IFERROR('Area-charged working sheet'!DE27,"-")</f>
        <v>1</v>
      </c>
      <c r="AM27" s="25">
        <f>IFERROR('Area-charged working sheet'!DF27,"-")</f>
        <v>1</v>
      </c>
      <c r="AN27" s="25" t="str">
        <f>IFERROR('Area-charged working sheet'!DG27,"-")</f>
        <v>-</v>
      </c>
      <c r="AO27" s="23" t="str">
        <f>IFERROR('Area-charged working sheet'!DH27,"-")</f>
        <v>-</v>
      </c>
      <c r="AP27" s="24">
        <f>IFERROR('Area-charged working sheet'!DI27,"-")</f>
        <v>0.78947368421052633</v>
      </c>
      <c r="AQ27" s="23">
        <f>IFERROR('Area-charged working sheet'!DJ27,"-")</f>
        <v>0.71074380165289253</v>
      </c>
      <c r="AR27" s="24" t="str">
        <f>IFERROR('Area-charged working sheet'!DK160,"-")</f>
        <v>-</v>
      </c>
      <c r="AS27" s="23" t="str">
        <f>IFERROR('Area-charged working sheet'!DL160,"-")</f>
        <v>-</v>
      </c>
      <c r="AT27" s="24" t="str">
        <f>IFERROR('Area-charged working sheet'!DM160,"-")</f>
        <v>-</v>
      </c>
      <c r="AU27" s="23" t="str">
        <f>IFERROR('Area-charged working sheet'!DN160,"-")</f>
        <v>-</v>
      </c>
      <c r="AV27" s="26" t="str">
        <f>IFERROR('Area-charged working sheet'!DO160,"-")</f>
        <v>-</v>
      </c>
      <c r="AW27" s="27" t="str">
        <f>IFERROR('Area-charged working sheet'!DP160,"-")</f>
        <v>-</v>
      </c>
      <c r="AX27" s="27" t="str">
        <f>IFERROR('Area-charged working sheet'!DQ160,"-")</f>
        <v>-</v>
      </c>
      <c r="AY27" s="27" t="str">
        <f>IFERROR('Area-charged working sheet'!DR160,"-")</f>
        <v>-</v>
      </c>
      <c r="AZ27" s="27" t="str">
        <f>IFERROR('Area-charged working sheet'!DS160,"-")</f>
        <v>-</v>
      </c>
      <c r="BA27" s="27" t="str">
        <f>IFERROR('Area-charged working sheet'!DT160,"-")</f>
        <v>-</v>
      </c>
      <c r="BB27" s="28" t="str">
        <f>IFERROR('Area-charged working sheet'!DU160,"-")</f>
        <v>-</v>
      </c>
      <c r="BC27" s="26" t="str">
        <f>IFERROR('Area-charged working sheet'!DV160,"-")</f>
        <v>-</v>
      </c>
      <c r="BD27" s="29" t="str">
        <f>IFERROR('Area-charged working sheet'!DW160,"-")</f>
        <v>-</v>
      </c>
      <c r="BE27" s="29" t="str">
        <f>IFERROR('Area-charged working sheet'!DX160,"-")</f>
        <v>-</v>
      </c>
      <c r="BF27" s="27" t="str">
        <f>IFERROR('Area-charged working sheet'!DY160,"-")</f>
        <v>-</v>
      </c>
      <c r="BG27" s="27" t="str">
        <f>IFERROR('Area-charged working sheet'!DZ160,"-")</f>
        <v>-</v>
      </c>
      <c r="BH27" s="27" t="str">
        <f>IFERROR('Area-charged working sheet'!EA160,"-")</f>
        <v>-</v>
      </c>
      <c r="BI27" s="27" t="str">
        <f>IFERROR('Area-charged working sheet'!EB160,"-")</f>
        <v>-</v>
      </c>
      <c r="BJ27" s="27" t="str">
        <f>IFERROR('Area-charged working sheet'!EC160,"-")</f>
        <v>-</v>
      </c>
      <c r="BK27" s="27" t="str">
        <f>IFERROR('Area-charged working sheet'!ED160,"-")</f>
        <v>-</v>
      </c>
      <c r="BL27" s="27" t="str">
        <f>IFERROR('Area-charged working sheet'!EE160,"-")</f>
        <v>-</v>
      </c>
      <c r="BM27" s="27" t="str">
        <f>IFERROR('Area-charged working sheet'!EF160,"-")</f>
        <v>-</v>
      </c>
      <c r="BN27" s="27" t="str">
        <f>IFERROR('Area-charged working sheet'!EG160,"-")</f>
        <v>-</v>
      </c>
      <c r="BO27" s="27" t="str">
        <f>IFERROR('Area-charged working sheet'!EH160,"-")</f>
        <v>-</v>
      </c>
      <c r="BP27" s="27" t="str">
        <f>IFERROR('Area-charged working sheet'!EI160,"-")</f>
        <v>-</v>
      </c>
      <c r="BQ27" s="27" t="str">
        <f>IFERROR('Area-charged working sheet'!EJ160,"-")</f>
        <v>-</v>
      </c>
      <c r="BR27" s="27" t="str">
        <f>IFERROR('Area-charged working sheet'!EK160,"-")</f>
        <v>-</v>
      </c>
      <c r="BS27" s="27" t="str">
        <f>IFERROR('Area-charged working sheet'!EL160,"-")</f>
        <v>-</v>
      </c>
      <c r="BT27" s="28" t="str">
        <f>IFERROR('Area-charged working sheet'!EM160,"-")</f>
        <v>-</v>
      </c>
    </row>
    <row r="28" spans="1:72" s="9" customFormat="1" ht="12.75" customHeight="1" x14ac:dyDescent="0.25">
      <c r="A28" s="10"/>
      <c r="B28" s="301"/>
      <c r="C28" s="295"/>
      <c r="D28" s="298"/>
      <c r="E28" s="30" t="s">
        <v>5</v>
      </c>
      <c r="F28" s="93">
        <f>IFERROR('Area-charged working sheet'!BY28,"-")</f>
        <v>0.27857142857142858</v>
      </c>
      <c r="G28" s="38" t="str">
        <f>IFERROR('Area-charged working sheet'!BZ28,"-")</f>
        <v>-</v>
      </c>
      <c r="H28" s="33" t="str">
        <f>IFERROR('Area-charged working sheet'!CA28,"-")</f>
        <v>-</v>
      </c>
      <c r="I28" s="37">
        <f>IFERROR('Area-charged working sheet'!CB28,"-")</f>
        <v>0.27857142857142858</v>
      </c>
      <c r="J28" s="94" t="str">
        <f>IFERROR('Area-charged working sheet'!CC28,"-")</f>
        <v>-</v>
      </c>
      <c r="K28" s="95">
        <f>IFERROR('Area-charged working sheet'!CD28,"-")</f>
        <v>0.27857142857142858</v>
      </c>
      <c r="L28" s="38" t="str">
        <f>IFERROR('Area-charged working sheet'!CE28,"-")</f>
        <v>-</v>
      </c>
      <c r="M28" s="37" t="str">
        <f>IFERROR('Area-charged working sheet'!CF28,"-")</f>
        <v>-</v>
      </c>
      <c r="N28" s="94" t="str">
        <f>IFERROR('Area-charged working sheet'!CG28,"-")</f>
        <v>-</v>
      </c>
      <c r="O28" s="95">
        <f>IFERROR('Area-charged working sheet'!CH28,"-")</f>
        <v>0.2</v>
      </c>
      <c r="P28" s="38">
        <f>IFERROR('Area-charged working sheet'!CI28,"-")</f>
        <v>0.2846153846153846</v>
      </c>
      <c r="Q28" s="37">
        <f>IFERROR('Area-charged working sheet'!CJ28,"-")</f>
        <v>0.2</v>
      </c>
      <c r="R28" s="38">
        <f>IFERROR('Area-charged working sheet'!CK28,"-")</f>
        <v>0.1</v>
      </c>
      <c r="S28" s="39">
        <f>IFERROR('Area-charged working sheet'!CL28,"-")</f>
        <v>0.2</v>
      </c>
      <c r="T28" s="39">
        <f>IFERROR('Area-charged working sheet'!CM28,"-")</f>
        <v>0.3</v>
      </c>
      <c r="U28" s="39">
        <f>IFERROR('Area-charged working sheet'!CN28,"-")</f>
        <v>0.1</v>
      </c>
      <c r="V28" s="39">
        <f>IFERROR('Area-charged working sheet'!CO28,"-")</f>
        <v>0.4</v>
      </c>
      <c r="W28" s="39">
        <f>IFERROR('Area-charged working sheet'!CP28,"-")</f>
        <v>0.5</v>
      </c>
      <c r="X28" s="39">
        <f>IFERROR('Area-charged working sheet'!CQ28,"-")</f>
        <v>0.3</v>
      </c>
      <c r="Y28" s="39">
        <f>IFERROR('Area-charged working sheet'!CR28,"-")</f>
        <v>0.1</v>
      </c>
      <c r="Z28" s="39">
        <f>IFERROR('Area-charged working sheet'!CS28,"-")</f>
        <v>0.2</v>
      </c>
      <c r="AA28" s="39">
        <f>IFERROR('Area-charged working sheet'!CT28,"-")</f>
        <v>0.4</v>
      </c>
      <c r="AB28" s="39">
        <f>IFERROR('Area-charged working sheet'!CU28,"-")</f>
        <v>0.3</v>
      </c>
      <c r="AC28" s="39">
        <f>IFERROR('Area-charged working sheet'!CV28,"-")</f>
        <v>0.1</v>
      </c>
      <c r="AD28" s="39">
        <f>IFERROR('Area-charged working sheet'!CW28,"-")</f>
        <v>0.4</v>
      </c>
      <c r="AE28" s="39">
        <f>IFERROR('Area-charged working sheet'!CX28,"-")</f>
        <v>0.5</v>
      </c>
      <c r="AF28" s="38" t="str">
        <f>IFERROR('Area-charged working sheet'!CY28,"-")</f>
        <v>-</v>
      </c>
      <c r="AG28" s="39" t="str">
        <f>IFERROR('Area-charged working sheet'!CZ28,"-")</f>
        <v>-</v>
      </c>
      <c r="AH28" s="39" t="str">
        <f>IFERROR('Area-charged working sheet'!DA28,"-")</f>
        <v>-</v>
      </c>
      <c r="AI28" s="39">
        <f>IFERROR('Area-charged working sheet'!DB28,"-")</f>
        <v>0.33333333333333331</v>
      </c>
      <c r="AJ28" s="39">
        <f>IFERROR('Area-charged working sheet'!DC28,"-")</f>
        <v>1</v>
      </c>
      <c r="AK28" s="39">
        <f>IFERROR('Area-charged working sheet'!DD28,"-")</f>
        <v>0.25</v>
      </c>
      <c r="AL28" s="39">
        <f>IFERROR('Area-charged working sheet'!DE28,"-")</f>
        <v>0</v>
      </c>
      <c r="AM28" s="39">
        <f>IFERROR('Area-charged working sheet'!DF28,"-")</f>
        <v>0</v>
      </c>
      <c r="AN28" s="39" t="str">
        <f>IFERROR('Area-charged working sheet'!DG28,"-")</f>
        <v>-</v>
      </c>
      <c r="AO28" s="37" t="str">
        <f>IFERROR('Area-charged working sheet'!DH28,"-")</f>
        <v>-</v>
      </c>
      <c r="AP28" s="38">
        <f>IFERROR('Area-charged working sheet'!DI28,"-")</f>
        <v>0.21052631578947367</v>
      </c>
      <c r="AQ28" s="37">
        <f>IFERROR('Area-charged working sheet'!DJ28,"-")</f>
        <v>0.28925619834710742</v>
      </c>
      <c r="AR28" s="38" t="str">
        <f>IFERROR('Area-charged working sheet'!#REF!,"-")</f>
        <v>-</v>
      </c>
      <c r="AS28" s="37" t="str">
        <f>IFERROR('Area-charged working sheet'!#REF!,"-")</f>
        <v>-</v>
      </c>
      <c r="AT28" s="38" t="str">
        <f>IFERROR('Area-charged working sheet'!#REF!,"-")</f>
        <v>-</v>
      </c>
      <c r="AU28" s="37" t="str">
        <f>IFERROR('Area-charged working sheet'!#REF!,"-")</f>
        <v>-</v>
      </c>
      <c r="AV28" s="40" t="str">
        <f>IFERROR('Area-charged working sheet'!#REF!,"-")</f>
        <v>-</v>
      </c>
      <c r="AW28" s="41" t="str">
        <f>IFERROR('Area-charged working sheet'!#REF!,"-")</f>
        <v>-</v>
      </c>
      <c r="AX28" s="41" t="str">
        <f>IFERROR('Area-charged working sheet'!#REF!,"-")</f>
        <v>-</v>
      </c>
      <c r="AY28" s="41" t="str">
        <f>IFERROR('Area-charged working sheet'!#REF!,"-")</f>
        <v>-</v>
      </c>
      <c r="AZ28" s="41" t="str">
        <f>IFERROR('Area-charged working sheet'!#REF!,"-")</f>
        <v>-</v>
      </c>
      <c r="BA28" s="41" t="str">
        <f>IFERROR('Area-charged working sheet'!#REF!,"-")</f>
        <v>-</v>
      </c>
      <c r="BB28" s="42" t="str">
        <f>IFERROR('Area-charged working sheet'!#REF!,"-")</f>
        <v>-</v>
      </c>
      <c r="BC28" s="40" t="str">
        <f>IFERROR('Area-charged working sheet'!#REF!,"-")</f>
        <v>-</v>
      </c>
      <c r="BD28" s="43" t="str">
        <f>IFERROR('Area-charged working sheet'!#REF!,"-")</f>
        <v>-</v>
      </c>
      <c r="BE28" s="43" t="str">
        <f>IFERROR('Area-charged working sheet'!#REF!,"-")</f>
        <v>-</v>
      </c>
      <c r="BF28" s="41" t="str">
        <f>IFERROR('Area-charged working sheet'!#REF!,"-")</f>
        <v>-</v>
      </c>
      <c r="BG28" s="41" t="str">
        <f>IFERROR('Area-charged working sheet'!#REF!,"-")</f>
        <v>-</v>
      </c>
      <c r="BH28" s="41" t="str">
        <f>IFERROR('Area-charged working sheet'!#REF!,"-")</f>
        <v>-</v>
      </c>
      <c r="BI28" s="41" t="str">
        <f>IFERROR('Area-charged working sheet'!#REF!,"-")</f>
        <v>-</v>
      </c>
      <c r="BJ28" s="41" t="str">
        <f>IFERROR('Area-charged working sheet'!#REF!,"-")</f>
        <v>-</v>
      </c>
      <c r="BK28" s="41" t="str">
        <f>IFERROR('Area-charged working sheet'!#REF!,"-")</f>
        <v>-</v>
      </c>
      <c r="BL28" s="41" t="str">
        <f>IFERROR('Area-charged working sheet'!#REF!,"-")</f>
        <v>-</v>
      </c>
      <c r="BM28" s="41" t="str">
        <f>IFERROR('Area-charged working sheet'!#REF!,"-")</f>
        <v>-</v>
      </c>
      <c r="BN28" s="41" t="str">
        <f>IFERROR('Area-charged working sheet'!#REF!,"-")</f>
        <v>-</v>
      </c>
      <c r="BO28" s="41" t="str">
        <f>IFERROR('Area-charged working sheet'!#REF!,"-")</f>
        <v>-</v>
      </c>
      <c r="BP28" s="41" t="str">
        <f>IFERROR('Area-charged working sheet'!#REF!,"-")</f>
        <v>-</v>
      </c>
      <c r="BQ28" s="41" t="str">
        <f>IFERROR('Area-charged working sheet'!#REF!,"-")</f>
        <v>-</v>
      </c>
      <c r="BR28" s="41" t="str">
        <f>IFERROR('Area-charged working sheet'!#REF!,"-")</f>
        <v>-</v>
      </c>
      <c r="BS28" s="41" t="str">
        <f>IFERROR('Area-charged working sheet'!#REF!,"-")</f>
        <v>-</v>
      </c>
      <c r="BT28" s="42" t="str">
        <f>IFERROR('Area-charged working sheet'!#REF!,"-")</f>
        <v>-</v>
      </c>
    </row>
    <row r="29" spans="1:72" s="9" customFormat="1" ht="12.75" customHeight="1" x14ac:dyDescent="0.25">
      <c r="A29" s="10"/>
      <c r="B29" s="301"/>
      <c r="C29" s="295"/>
      <c r="D29" s="298"/>
      <c r="E29" s="150" t="s">
        <v>3</v>
      </c>
      <c r="F29" s="31"/>
      <c r="G29" s="32"/>
      <c r="H29" s="33"/>
      <c r="I29" s="34"/>
      <c r="J29" s="35"/>
      <c r="K29" s="36"/>
      <c r="L29" s="32"/>
      <c r="M29" s="34"/>
      <c r="N29" s="35"/>
      <c r="O29" s="36"/>
      <c r="P29" s="32"/>
      <c r="Q29" s="34"/>
      <c r="R29" s="32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2"/>
      <c r="AG29" s="33"/>
      <c r="AH29" s="33"/>
      <c r="AI29" s="33"/>
      <c r="AJ29" s="33"/>
      <c r="AK29" s="33"/>
      <c r="AL29" s="33"/>
      <c r="AM29" s="33"/>
      <c r="AN29" s="33"/>
      <c r="AO29" s="34"/>
      <c r="AP29" s="32"/>
      <c r="AQ29" s="34"/>
      <c r="AR29" s="38" t="str">
        <f>IFERROR('Area-charged working sheet'!#REF!,"-")</f>
        <v>-</v>
      </c>
      <c r="AS29" s="37" t="str">
        <f>IFERROR('Area-charged working sheet'!#REF!,"-")</f>
        <v>-</v>
      </c>
      <c r="AT29" s="38" t="str">
        <f>IFERROR('Area-charged working sheet'!#REF!,"-")</f>
        <v>-</v>
      </c>
      <c r="AU29" s="37" t="str">
        <f>IFERROR('Area-charged working sheet'!#REF!,"-")</f>
        <v>-</v>
      </c>
      <c r="AV29" s="40" t="str">
        <f>IFERROR('Area-charged working sheet'!#REF!,"-")</f>
        <v>-</v>
      </c>
      <c r="AW29" s="41" t="str">
        <f>IFERROR('Area-charged working sheet'!#REF!,"-")</f>
        <v>-</v>
      </c>
      <c r="AX29" s="41" t="str">
        <f>IFERROR('Area-charged working sheet'!#REF!,"-")</f>
        <v>-</v>
      </c>
      <c r="AY29" s="41" t="str">
        <f>IFERROR('Area-charged working sheet'!#REF!,"-")</f>
        <v>-</v>
      </c>
      <c r="AZ29" s="41" t="str">
        <f>IFERROR('Area-charged working sheet'!#REF!,"-")</f>
        <v>-</v>
      </c>
      <c r="BA29" s="41" t="str">
        <f>IFERROR('Area-charged working sheet'!#REF!,"-")</f>
        <v>-</v>
      </c>
      <c r="BB29" s="42" t="str">
        <f>IFERROR('Area-charged working sheet'!#REF!,"-")</f>
        <v>-</v>
      </c>
      <c r="BC29" s="40" t="str">
        <f>IFERROR('Area-charged working sheet'!#REF!,"-")</f>
        <v>-</v>
      </c>
      <c r="BD29" s="43" t="str">
        <f>IFERROR('Area-charged working sheet'!#REF!,"-")</f>
        <v>-</v>
      </c>
      <c r="BE29" s="43" t="str">
        <f>IFERROR('Area-charged working sheet'!#REF!,"-")</f>
        <v>-</v>
      </c>
      <c r="BF29" s="41" t="str">
        <f>IFERROR('Area-charged working sheet'!#REF!,"-")</f>
        <v>-</v>
      </c>
      <c r="BG29" s="41" t="str">
        <f>IFERROR('Area-charged working sheet'!#REF!,"-")</f>
        <v>-</v>
      </c>
      <c r="BH29" s="41" t="str">
        <f>IFERROR('Area-charged working sheet'!#REF!,"-")</f>
        <v>-</v>
      </c>
      <c r="BI29" s="41" t="str">
        <f>IFERROR('Area-charged working sheet'!#REF!,"-")</f>
        <v>-</v>
      </c>
      <c r="BJ29" s="41" t="str">
        <f>IFERROR('Area-charged working sheet'!#REF!,"-")</f>
        <v>-</v>
      </c>
      <c r="BK29" s="41" t="str">
        <f>IFERROR('Area-charged working sheet'!#REF!,"-")</f>
        <v>-</v>
      </c>
      <c r="BL29" s="41" t="str">
        <f>IFERROR('Area-charged working sheet'!#REF!,"-")</f>
        <v>-</v>
      </c>
      <c r="BM29" s="41" t="str">
        <f>IFERROR('Area-charged working sheet'!#REF!,"-")</f>
        <v>-</v>
      </c>
      <c r="BN29" s="41" t="str">
        <f>IFERROR('Area-charged working sheet'!#REF!,"-")</f>
        <v>-</v>
      </c>
      <c r="BO29" s="41" t="str">
        <f>IFERROR('Area-charged working sheet'!#REF!,"-")</f>
        <v>-</v>
      </c>
      <c r="BP29" s="41" t="str">
        <f>IFERROR('Area-charged working sheet'!#REF!,"-")</f>
        <v>-</v>
      </c>
      <c r="BQ29" s="41" t="str">
        <f>IFERROR('Area-charged working sheet'!#REF!,"-")</f>
        <v>-</v>
      </c>
      <c r="BR29" s="41" t="str">
        <f>IFERROR('Area-charged working sheet'!#REF!,"-")</f>
        <v>-</v>
      </c>
      <c r="BS29" s="41" t="str">
        <f>IFERROR('Area-charged working sheet'!#REF!,"-")</f>
        <v>-</v>
      </c>
      <c r="BT29" s="42" t="str">
        <f>IFERROR('Area-charged working sheet'!#REF!,"-")</f>
        <v>-</v>
      </c>
    </row>
    <row r="30" spans="1:72" s="9" customFormat="1" ht="12.5" x14ac:dyDescent="0.25">
      <c r="A30" s="10"/>
      <c r="B30" s="301"/>
      <c r="C30" s="296"/>
      <c r="D30" s="299"/>
      <c r="E30" s="149" t="s">
        <v>2</v>
      </c>
      <c r="F30" s="46">
        <f>IFERROR('Area-charged working sheet'!BY30,"-")</f>
        <v>1</v>
      </c>
      <c r="G30" s="47" t="str">
        <f>IFERROR('Area-charged working sheet'!BZ30,"-")</f>
        <v>-</v>
      </c>
      <c r="H30" s="48" t="str">
        <f>IFERROR('Area-charged working sheet'!CA30,"-")</f>
        <v>-</v>
      </c>
      <c r="I30" s="49">
        <f>IFERROR('Area-charged working sheet'!CB30,"-")</f>
        <v>1</v>
      </c>
      <c r="J30" s="50" t="str">
        <f>IFERROR('Area-charged working sheet'!CC30,"-")</f>
        <v>-</v>
      </c>
      <c r="K30" s="51">
        <f>IFERROR('Area-charged working sheet'!CD30,"-")</f>
        <v>1</v>
      </c>
      <c r="L30" s="47" t="str">
        <f>IFERROR('Area-charged working sheet'!CE30,"-")</f>
        <v>-</v>
      </c>
      <c r="M30" s="49" t="str">
        <f>IFERROR('Area-charged working sheet'!CF30,"-")</f>
        <v>-</v>
      </c>
      <c r="N30" s="50" t="str">
        <f>IFERROR('Area-charged working sheet'!CG30,"-")</f>
        <v>-</v>
      </c>
      <c r="O30" s="51">
        <f>IFERROR('Area-charged working sheet'!CH30,"-")</f>
        <v>1</v>
      </c>
      <c r="P30" s="47">
        <f>IFERROR('Area-charged working sheet'!CI30,"-")</f>
        <v>1</v>
      </c>
      <c r="Q30" s="49">
        <f>IFERROR('Area-charged working sheet'!CJ30,"-")</f>
        <v>1</v>
      </c>
      <c r="R30" s="47">
        <f>IFERROR('Area-charged working sheet'!CK30,"-")</f>
        <v>1</v>
      </c>
      <c r="S30" s="48">
        <f>IFERROR('Area-charged working sheet'!CL30,"-")</f>
        <v>1</v>
      </c>
      <c r="T30" s="48">
        <f>IFERROR('Area-charged working sheet'!CM30,"-")</f>
        <v>1</v>
      </c>
      <c r="U30" s="48">
        <f>IFERROR('Area-charged working sheet'!CN30,"-")</f>
        <v>1</v>
      </c>
      <c r="V30" s="48">
        <f>IFERROR('Area-charged working sheet'!CO30,"-")</f>
        <v>1</v>
      </c>
      <c r="W30" s="48">
        <f>IFERROR('Area-charged working sheet'!CP30,"-")</f>
        <v>1</v>
      </c>
      <c r="X30" s="48">
        <f>IFERROR('Area-charged working sheet'!CQ30,"-")</f>
        <v>1</v>
      </c>
      <c r="Y30" s="48">
        <f>IFERROR('Area-charged working sheet'!CR30,"-")</f>
        <v>1</v>
      </c>
      <c r="Z30" s="48">
        <f>IFERROR('Area-charged working sheet'!CS30,"-")</f>
        <v>1</v>
      </c>
      <c r="AA30" s="48">
        <f>IFERROR('Area-charged working sheet'!CT30,"-")</f>
        <v>1</v>
      </c>
      <c r="AB30" s="48">
        <f>IFERROR('Area-charged working sheet'!CU30,"-")</f>
        <v>1</v>
      </c>
      <c r="AC30" s="48">
        <f>IFERROR('Area-charged working sheet'!CV30,"-")</f>
        <v>1</v>
      </c>
      <c r="AD30" s="48">
        <f>IFERROR('Area-charged working sheet'!CW30,"-")</f>
        <v>1</v>
      </c>
      <c r="AE30" s="48">
        <f>IFERROR('Area-charged working sheet'!CX30,"-")</f>
        <v>1</v>
      </c>
      <c r="AF30" s="47" t="str">
        <f>IFERROR('Area-charged working sheet'!CY30,"-")</f>
        <v>-</v>
      </c>
      <c r="AG30" s="48" t="str">
        <f>IFERROR('Area-charged working sheet'!CZ30,"-")</f>
        <v>-</v>
      </c>
      <c r="AH30" s="48" t="str">
        <f>IFERROR('Area-charged working sheet'!DA30,"-")</f>
        <v>-</v>
      </c>
      <c r="AI30" s="48">
        <f>IFERROR('Area-charged working sheet'!DB30,"-")</f>
        <v>1</v>
      </c>
      <c r="AJ30" s="48">
        <f>IFERROR('Area-charged working sheet'!DC30,"-")</f>
        <v>1</v>
      </c>
      <c r="AK30" s="48">
        <f>IFERROR('Area-charged working sheet'!DD30,"-")</f>
        <v>1</v>
      </c>
      <c r="AL30" s="48">
        <f>IFERROR('Area-charged working sheet'!DE30,"-")</f>
        <v>1</v>
      </c>
      <c r="AM30" s="48">
        <f>IFERROR('Area-charged working sheet'!DF30,"-")</f>
        <v>1</v>
      </c>
      <c r="AN30" s="48" t="str">
        <f>IFERROR('Area-charged working sheet'!DG30,"-")</f>
        <v>-</v>
      </c>
      <c r="AO30" s="49" t="str">
        <f>IFERROR('Area-charged working sheet'!DH30,"-")</f>
        <v>-</v>
      </c>
      <c r="AP30" s="47">
        <f>IFERROR('Area-charged working sheet'!DI30,"-")</f>
        <v>1</v>
      </c>
      <c r="AQ30" s="49">
        <f>IFERROR('Area-charged working sheet'!DJ30,"-")</f>
        <v>1</v>
      </c>
      <c r="AR30" s="38" t="str">
        <f>IFERROR('Area-charged working sheet'!DK161,"-")</f>
        <v>-</v>
      </c>
      <c r="AS30" s="37" t="str">
        <f>IFERROR('Area-charged working sheet'!DL161,"-")</f>
        <v>-</v>
      </c>
      <c r="AT30" s="38" t="str">
        <f>IFERROR('Area-charged working sheet'!DM161,"-")</f>
        <v>-</v>
      </c>
      <c r="AU30" s="37" t="str">
        <f>IFERROR('Area-charged working sheet'!DN161,"-")</f>
        <v>-</v>
      </c>
      <c r="AV30" s="40" t="str">
        <f>IFERROR('Area-charged working sheet'!DO161,"-")</f>
        <v>-</v>
      </c>
      <c r="AW30" s="41" t="str">
        <f>IFERROR('Area-charged working sheet'!DP161,"-")</f>
        <v>-</v>
      </c>
      <c r="AX30" s="41" t="str">
        <f>IFERROR('Area-charged working sheet'!DQ161,"-")</f>
        <v>-</v>
      </c>
      <c r="AY30" s="41" t="str">
        <f>IFERROR('Area-charged working sheet'!DR161,"-")</f>
        <v>-</v>
      </c>
      <c r="AZ30" s="41" t="str">
        <f>IFERROR('Area-charged working sheet'!DS161,"-")</f>
        <v>-</v>
      </c>
      <c r="BA30" s="41" t="str">
        <f>IFERROR('Area-charged working sheet'!DT161,"-")</f>
        <v>-</v>
      </c>
      <c r="BB30" s="42" t="str">
        <f>IFERROR('Area-charged working sheet'!DU161,"-")</f>
        <v>-</v>
      </c>
      <c r="BC30" s="40" t="str">
        <f>IFERROR('Area-charged working sheet'!DV161,"-")</f>
        <v>-</v>
      </c>
      <c r="BD30" s="43" t="str">
        <f>IFERROR('Area-charged working sheet'!DW161,"-")</f>
        <v>-</v>
      </c>
      <c r="BE30" s="43" t="str">
        <f>IFERROR('Area-charged working sheet'!DX161,"-")</f>
        <v>-</v>
      </c>
      <c r="BF30" s="41" t="str">
        <f>IFERROR('Area-charged working sheet'!DY161,"-")</f>
        <v>-</v>
      </c>
      <c r="BG30" s="41" t="str">
        <f>IFERROR('Area-charged working sheet'!DZ161,"-")</f>
        <v>-</v>
      </c>
      <c r="BH30" s="41" t="str">
        <f>IFERROR('Area-charged working sheet'!EA161,"-")</f>
        <v>-</v>
      </c>
      <c r="BI30" s="41" t="str">
        <f>IFERROR('Area-charged working sheet'!EB161,"-")</f>
        <v>-</v>
      </c>
      <c r="BJ30" s="41" t="str">
        <f>IFERROR('Area-charged working sheet'!EC161,"-")</f>
        <v>-</v>
      </c>
      <c r="BK30" s="41" t="str">
        <f>IFERROR('Area-charged working sheet'!ED161,"-")</f>
        <v>-</v>
      </c>
      <c r="BL30" s="41" t="str">
        <f>IFERROR('Area-charged working sheet'!EE161,"-")</f>
        <v>-</v>
      </c>
      <c r="BM30" s="41" t="str">
        <f>IFERROR('Area-charged working sheet'!EF161,"-")</f>
        <v>-</v>
      </c>
      <c r="BN30" s="41" t="str">
        <f>IFERROR('Area-charged working sheet'!EG161,"-")</f>
        <v>-</v>
      </c>
      <c r="BO30" s="41" t="str">
        <f>IFERROR('Area-charged working sheet'!EH161,"-")</f>
        <v>-</v>
      </c>
      <c r="BP30" s="41" t="str">
        <f>IFERROR('Area-charged working sheet'!EI161,"-")</f>
        <v>-</v>
      </c>
      <c r="BQ30" s="41" t="str">
        <f>IFERROR('Area-charged working sheet'!EJ161,"-")</f>
        <v>-</v>
      </c>
      <c r="BR30" s="41" t="str">
        <f>IFERROR('Area-charged working sheet'!EK161,"-")</f>
        <v>-</v>
      </c>
      <c r="BS30" s="41" t="str">
        <f>IFERROR('Area-charged working sheet'!EL161,"-")</f>
        <v>-</v>
      </c>
      <c r="BT30" s="42" t="str">
        <f>IFERROR('Area-charged working sheet'!EM161,"-")</f>
        <v>-</v>
      </c>
    </row>
    <row r="31" spans="1:72" s="9" customFormat="1" ht="12.75" customHeight="1" x14ac:dyDescent="0.25">
      <c r="A31" s="10"/>
      <c r="B31" s="301"/>
      <c r="C31" s="294">
        <v>7</v>
      </c>
      <c r="D31" s="297" t="s">
        <v>76</v>
      </c>
      <c r="E31" s="16" t="s">
        <v>4</v>
      </c>
      <c r="F31" s="90">
        <f>IFERROR('Area-charged working sheet'!BY31,"-")</f>
        <v>1</v>
      </c>
      <c r="G31" s="24" t="str">
        <f>IFERROR('Area-charged working sheet'!BZ31,"-")</f>
        <v>-</v>
      </c>
      <c r="H31" s="19" t="str">
        <f>IFERROR('Area-charged working sheet'!CA31,"-")</f>
        <v>-</v>
      </c>
      <c r="I31" s="23">
        <f>IFERROR('Area-charged working sheet'!CB31,"-")</f>
        <v>1</v>
      </c>
      <c r="J31" s="91" t="str">
        <f>IFERROR('Area-charged working sheet'!CC31,"-")</f>
        <v>-</v>
      </c>
      <c r="K31" s="92">
        <f>IFERROR('Area-charged working sheet'!CD31,"-")</f>
        <v>1</v>
      </c>
      <c r="L31" s="24" t="str">
        <f>IFERROR('Area-charged working sheet'!CE31,"-")</f>
        <v>-</v>
      </c>
      <c r="M31" s="23" t="str">
        <f>IFERROR('Area-charged working sheet'!CF31,"-")</f>
        <v>-</v>
      </c>
      <c r="N31" s="91" t="str">
        <f>IFERROR('Area-charged working sheet'!CG31,"-")</f>
        <v>-</v>
      </c>
      <c r="O31" s="92">
        <f>IFERROR('Area-charged working sheet'!CH31,"-")</f>
        <v>1</v>
      </c>
      <c r="P31" s="24">
        <f>IFERROR('Area-charged working sheet'!CI31,"-")</f>
        <v>1</v>
      </c>
      <c r="Q31" s="23">
        <f>IFERROR('Area-charged working sheet'!CJ31,"-")</f>
        <v>1</v>
      </c>
      <c r="R31" s="24">
        <f>IFERROR('Area-charged working sheet'!CK31,"-")</f>
        <v>1</v>
      </c>
      <c r="S31" s="25">
        <f>IFERROR('Area-charged working sheet'!CL31,"-")</f>
        <v>1</v>
      </c>
      <c r="T31" s="25">
        <f>IFERROR('Area-charged working sheet'!CM31,"-")</f>
        <v>1</v>
      </c>
      <c r="U31" s="25">
        <f>IFERROR('Area-charged working sheet'!CN31,"-")</f>
        <v>1</v>
      </c>
      <c r="V31" s="25">
        <f>IFERROR('Area-charged working sheet'!CO31,"-")</f>
        <v>1</v>
      </c>
      <c r="W31" s="25">
        <f>IFERROR('Area-charged working sheet'!CP31,"-")</f>
        <v>1</v>
      </c>
      <c r="X31" s="25">
        <f>IFERROR('Area-charged working sheet'!CQ31,"-")</f>
        <v>1</v>
      </c>
      <c r="Y31" s="25">
        <f>IFERROR('Area-charged working sheet'!CR31,"-")</f>
        <v>1</v>
      </c>
      <c r="Z31" s="25">
        <f>IFERROR('Area-charged working sheet'!CS31,"-")</f>
        <v>1</v>
      </c>
      <c r="AA31" s="25">
        <f>IFERROR('Area-charged working sheet'!CT31,"-")</f>
        <v>1</v>
      </c>
      <c r="AB31" s="25">
        <f>IFERROR('Area-charged working sheet'!CU31,"-")</f>
        <v>1</v>
      </c>
      <c r="AC31" s="25">
        <f>IFERROR('Area-charged working sheet'!CV31,"-")</f>
        <v>1</v>
      </c>
      <c r="AD31" s="25">
        <f>IFERROR('Area-charged working sheet'!CW31,"-")</f>
        <v>1</v>
      </c>
      <c r="AE31" s="25">
        <f>IFERROR('Area-charged working sheet'!CX31,"-")</f>
        <v>1</v>
      </c>
      <c r="AF31" s="24" t="str">
        <f>IFERROR('Area-charged working sheet'!CY31,"-")</f>
        <v>-</v>
      </c>
      <c r="AG31" s="25" t="str">
        <f>IFERROR('Area-charged working sheet'!CZ31,"-")</f>
        <v>-</v>
      </c>
      <c r="AH31" s="25" t="str">
        <f>IFERROR('Area-charged working sheet'!DA31,"-")</f>
        <v>-</v>
      </c>
      <c r="AI31" s="25">
        <f>IFERROR('Area-charged working sheet'!DB31,"-")</f>
        <v>1</v>
      </c>
      <c r="AJ31" s="25">
        <f>IFERROR('Area-charged working sheet'!DC31,"-")</f>
        <v>1</v>
      </c>
      <c r="AK31" s="25">
        <f>IFERROR('Area-charged working sheet'!DD31,"-")</f>
        <v>1</v>
      </c>
      <c r="AL31" s="25">
        <f>IFERROR('Area-charged working sheet'!DE31,"-")</f>
        <v>1</v>
      </c>
      <c r="AM31" s="25">
        <f>IFERROR('Area-charged working sheet'!DF31,"-")</f>
        <v>1</v>
      </c>
      <c r="AN31" s="25" t="str">
        <f>IFERROR('Area-charged working sheet'!DG31,"-")</f>
        <v>-</v>
      </c>
      <c r="AO31" s="23" t="str">
        <f>IFERROR('Area-charged working sheet'!DH31,"-")</f>
        <v>-</v>
      </c>
      <c r="AP31" s="24">
        <f>IFERROR('Area-charged working sheet'!DI31,"-")</f>
        <v>1</v>
      </c>
      <c r="AQ31" s="23">
        <f>IFERROR('Area-charged working sheet'!DJ31,"-")</f>
        <v>1</v>
      </c>
      <c r="AR31" s="24" t="str">
        <f>IFERROR('Area-charged working sheet'!#REF!,"-")</f>
        <v>-</v>
      </c>
      <c r="AS31" s="23" t="str">
        <f>IFERROR('Area-charged working sheet'!#REF!,"-")</f>
        <v>-</v>
      </c>
      <c r="AT31" s="24" t="str">
        <f>IFERROR('Area-charged working sheet'!#REF!,"-")</f>
        <v>-</v>
      </c>
      <c r="AU31" s="23" t="str">
        <f>IFERROR('Area-charged working sheet'!#REF!,"-")</f>
        <v>-</v>
      </c>
      <c r="AV31" s="26" t="str">
        <f>IFERROR('Area-charged working sheet'!#REF!,"-")</f>
        <v>-</v>
      </c>
      <c r="AW31" s="27" t="str">
        <f>IFERROR('Area-charged working sheet'!#REF!,"-")</f>
        <v>-</v>
      </c>
      <c r="AX31" s="27" t="str">
        <f>IFERROR('Area-charged working sheet'!#REF!,"-")</f>
        <v>-</v>
      </c>
      <c r="AY31" s="27" t="str">
        <f>IFERROR('Area-charged working sheet'!#REF!,"-")</f>
        <v>-</v>
      </c>
      <c r="AZ31" s="27" t="str">
        <f>IFERROR('Area-charged working sheet'!#REF!,"-")</f>
        <v>-</v>
      </c>
      <c r="BA31" s="27" t="str">
        <f>IFERROR('Area-charged working sheet'!#REF!,"-")</f>
        <v>-</v>
      </c>
      <c r="BB31" s="28" t="str">
        <f>IFERROR('Area-charged working sheet'!#REF!,"-")</f>
        <v>-</v>
      </c>
      <c r="BC31" s="26" t="str">
        <f>IFERROR('Area-charged working sheet'!#REF!,"-")</f>
        <v>-</v>
      </c>
      <c r="BD31" s="29" t="str">
        <f>IFERROR('Area-charged working sheet'!#REF!,"-")</f>
        <v>-</v>
      </c>
      <c r="BE31" s="29" t="str">
        <f>IFERROR('Area-charged working sheet'!#REF!,"-")</f>
        <v>-</v>
      </c>
      <c r="BF31" s="27" t="str">
        <f>IFERROR('Area-charged working sheet'!#REF!,"-")</f>
        <v>-</v>
      </c>
      <c r="BG31" s="27" t="str">
        <f>IFERROR('Area-charged working sheet'!#REF!,"-")</f>
        <v>-</v>
      </c>
      <c r="BH31" s="27" t="str">
        <f>IFERROR('Area-charged working sheet'!#REF!,"-")</f>
        <v>-</v>
      </c>
      <c r="BI31" s="27" t="str">
        <f>IFERROR('Area-charged working sheet'!#REF!,"-")</f>
        <v>-</v>
      </c>
      <c r="BJ31" s="27" t="str">
        <f>IFERROR('Area-charged working sheet'!#REF!,"-")</f>
        <v>-</v>
      </c>
      <c r="BK31" s="27" t="str">
        <f>IFERROR('Area-charged working sheet'!#REF!,"-")</f>
        <v>-</v>
      </c>
      <c r="BL31" s="27" t="str">
        <f>IFERROR('Area-charged working sheet'!#REF!,"-")</f>
        <v>-</v>
      </c>
      <c r="BM31" s="27" t="str">
        <f>IFERROR('Area-charged working sheet'!#REF!,"-")</f>
        <v>-</v>
      </c>
      <c r="BN31" s="27" t="str">
        <f>IFERROR('Area-charged working sheet'!#REF!,"-")</f>
        <v>-</v>
      </c>
      <c r="BO31" s="27" t="str">
        <f>IFERROR('Area-charged working sheet'!#REF!,"-")</f>
        <v>-</v>
      </c>
      <c r="BP31" s="27" t="str">
        <f>IFERROR('Area-charged working sheet'!#REF!,"-")</f>
        <v>-</v>
      </c>
      <c r="BQ31" s="27" t="str">
        <f>IFERROR('Area-charged working sheet'!#REF!,"-")</f>
        <v>-</v>
      </c>
      <c r="BR31" s="27" t="str">
        <f>IFERROR('Area-charged working sheet'!#REF!,"-")</f>
        <v>-</v>
      </c>
      <c r="BS31" s="27" t="str">
        <f>IFERROR('Area-charged working sheet'!#REF!,"-")</f>
        <v>-</v>
      </c>
      <c r="BT31" s="28" t="str">
        <f>IFERROR('Area-charged working sheet'!#REF!,"-")</f>
        <v>-</v>
      </c>
    </row>
    <row r="32" spans="1:72" s="9" customFormat="1" ht="12.75" customHeight="1" x14ac:dyDescent="0.25">
      <c r="A32" s="10"/>
      <c r="B32" s="301"/>
      <c r="C32" s="295"/>
      <c r="D32" s="298"/>
      <c r="E32" s="30" t="s">
        <v>5</v>
      </c>
      <c r="F32" s="93">
        <f>IFERROR('Area-charged working sheet'!BY32,"-")</f>
        <v>0</v>
      </c>
      <c r="G32" s="38" t="str">
        <f>IFERROR('Area-charged working sheet'!BZ32,"-")</f>
        <v>-</v>
      </c>
      <c r="H32" s="33" t="str">
        <f>IFERROR('Area-charged working sheet'!CA32,"-")</f>
        <v>-</v>
      </c>
      <c r="I32" s="37">
        <f>IFERROR('Area-charged working sheet'!CB32,"-")</f>
        <v>0</v>
      </c>
      <c r="J32" s="94" t="str">
        <f>IFERROR('Area-charged working sheet'!CC32,"-")</f>
        <v>-</v>
      </c>
      <c r="K32" s="95">
        <f>IFERROR('Area-charged working sheet'!CD32,"-")</f>
        <v>0</v>
      </c>
      <c r="L32" s="38" t="str">
        <f>IFERROR('Area-charged working sheet'!CE32,"-")</f>
        <v>-</v>
      </c>
      <c r="M32" s="37" t="str">
        <f>IFERROR('Area-charged working sheet'!CF32,"-")</f>
        <v>-</v>
      </c>
      <c r="N32" s="94" t="str">
        <f>IFERROR('Area-charged working sheet'!CG32,"-")</f>
        <v>-</v>
      </c>
      <c r="O32" s="95">
        <f>IFERROR('Area-charged working sheet'!CH32,"-")</f>
        <v>0</v>
      </c>
      <c r="P32" s="38">
        <f>IFERROR('Area-charged working sheet'!CI32,"-")</f>
        <v>0</v>
      </c>
      <c r="Q32" s="37">
        <f>IFERROR('Area-charged working sheet'!CJ32,"-")</f>
        <v>0</v>
      </c>
      <c r="R32" s="38">
        <f>IFERROR('Area-charged working sheet'!CK32,"-")</f>
        <v>0</v>
      </c>
      <c r="S32" s="39">
        <f>IFERROR('Area-charged working sheet'!CL32,"-")</f>
        <v>0</v>
      </c>
      <c r="T32" s="39">
        <f>IFERROR('Area-charged working sheet'!CM32,"-")</f>
        <v>0</v>
      </c>
      <c r="U32" s="39">
        <f>IFERROR('Area-charged working sheet'!CN32,"-")</f>
        <v>0</v>
      </c>
      <c r="V32" s="39">
        <f>IFERROR('Area-charged working sheet'!CO32,"-")</f>
        <v>0</v>
      </c>
      <c r="W32" s="39">
        <f>IFERROR('Area-charged working sheet'!CP32,"-")</f>
        <v>0</v>
      </c>
      <c r="X32" s="39">
        <f>IFERROR('Area-charged working sheet'!CQ32,"-")</f>
        <v>0</v>
      </c>
      <c r="Y32" s="39">
        <f>IFERROR('Area-charged working sheet'!CR32,"-")</f>
        <v>0</v>
      </c>
      <c r="Z32" s="39">
        <f>IFERROR('Area-charged working sheet'!CS32,"-")</f>
        <v>0</v>
      </c>
      <c r="AA32" s="39">
        <f>IFERROR('Area-charged working sheet'!CT32,"-")</f>
        <v>0</v>
      </c>
      <c r="AB32" s="39">
        <f>IFERROR('Area-charged working sheet'!CU32,"-")</f>
        <v>0</v>
      </c>
      <c r="AC32" s="39">
        <f>IFERROR('Area-charged working sheet'!CV32,"-")</f>
        <v>0</v>
      </c>
      <c r="AD32" s="39">
        <f>IFERROR('Area-charged working sheet'!CW32,"-")</f>
        <v>0</v>
      </c>
      <c r="AE32" s="39">
        <f>IFERROR('Area-charged working sheet'!CX32,"-")</f>
        <v>0</v>
      </c>
      <c r="AF32" s="38" t="str">
        <f>IFERROR('Area-charged working sheet'!CY32,"-")</f>
        <v>-</v>
      </c>
      <c r="AG32" s="39" t="str">
        <f>IFERROR('Area-charged working sheet'!CZ32,"-")</f>
        <v>-</v>
      </c>
      <c r="AH32" s="39" t="str">
        <f>IFERROR('Area-charged working sheet'!DA32,"-")</f>
        <v>-</v>
      </c>
      <c r="AI32" s="39">
        <f>IFERROR('Area-charged working sheet'!DB32,"-")</f>
        <v>0</v>
      </c>
      <c r="AJ32" s="39">
        <f>IFERROR('Area-charged working sheet'!DC32,"-")</f>
        <v>0</v>
      </c>
      <c r="AK32" s="39">
        <f>IFERROR('Area-charged working sheet'!DD32,"-")</f>
        <v>0</v>
      </c>
      <c r="AL32" s="39">
        <f>IFERROR('Area-charged working sheet'!DE32,"-")</f>
        <v>0</v>
      </c>
      <c r="AM32" s="39">
        <f>IFERROR('Area-charged working sheet'!DF32,"-")</f>
        <v>0</v>
      </c>
      <c r="AN32" s="39" t="str">
        <f>IFERROR('Area-charged working sheet'!DG32,"-")</f>
        <v>-</v>
      </c>
      <c r="AO32" s="37" t="str">
        <f>IFERROR('Area-charged working sheet'!DH32,"-")</f>
        <v>-</v>
      </c>
      <c r="AP32" s="38">
        <f>IFERROR('Area-charged working sheet'!DI32,"-")</f>
        <v>0</v>
      </c>
      <c r="AQ32" s="37">
        <f>IFERROR('Area-charged working sheet'!DJ32,"-")</f>
        <v>0</v>
      </c>
      <c r="AR32" s="38" t="str">
        <f>IFERROR('Area-charged working sheet'!#REF!,"-")</f>
        <v>-</v>
      </c>
      <c r="AS32" s="37" t="str">
        <f>IFERROR('Area-charged working sheet'!#REF!,"-")</f>
        <v>-</v>
      </c>
      <c r="AT32" s="38" t="str">
        <f>IFERROR('Area-charged working sheet'!#REF!,"-")</f>
        <v>-</v>
      </c>
      <c r="AU32" s="37" t="str">
        <f>IFERROR('Area-charged working sheet'!#REF!,"-")</f>
        <v>-</v>
      </c>
      <c r="AV32" s="40" t="str">
        <f>IFERROR('Area-charged working sheet'!#REF!,"-")</f>
        <v>-</v>
      </c>
      <c r="AW32" s="41" t="str">
        <f>IFERROR('Area-charged working sheet'!#REF!,"-")</f>
        <v>-</v>
      </c>
      <c r="AX32" s="41" t="str">
        <f>IFERROR('Area-charged working sheet'!#REF!,"-")</f>
        <v>-</v>
      </c>
      <c r="AY32" s="41" t="str">
        <f>IFERROR('Area-charged working sheet'!#REF!,"-")</f>
        <v>-</v>
      </c>
      <c r="AZ32" s="41" t="str">
        <f>IFERROR('Area-charged working sheet'!#REF!,"-")</f>
        <v>-</v>
      </c>
      <c r="BA32" s="41" t="str">
        <f>IFERROR('Area-charged working sheet'!#REF!,"-")</f>
        <v>-</v>
      </c>
      <c r="BB32" s="42" t="str">
        <f>IFERROR('Area-charged working sheet'!#REF!,"-")</f>
        <v>-</v>
      </c>
      <c r="BC32" s="40" t="str">
        <f>IFERROR('Area-charged working sheet'!#REF!,"-")</f>
        <v>-</v>
      </c>
      <c r="BD32" s="43" t="str">
        <f>IFERROR('Area-charged working sheet'!#REF!,"-")</f>
        <v>-</v>
      </c>
      <c r="BE32" s="43" t="str">
        <f>IFERROR('Area-charged working sheet'!#REF!,"-")</f>
        <v>-</v>
      </c>
      <c r="BF32" s="41" t="str">
        <f>IFERROR('Area-charged working sheet'!#REF!,"-")</f>
        <v>-</v>
      </c>
      <c r="BG32" s="41" t="str">
        <f>IFERROR('Area-charged working sheet'!#REF!,"-")</f>
        <v>-</v>
      </c>
      <c r="BH32" s="41" t="str">
        <f>IFERROR('Area-charged working sheet'!#REF!,"-")</f>
        <v>-</v>
      </c>
      <c r="BI32" s="41" t="str">
        <f>IFERROR('Area-charged working sheet'!#REF!,"-")</f>
        <v>-</v>
      </c>
      <c r="BJ32" s="41" t="str">
        <f>IFERROR('Area-charged working sheet'!#REF!,"-")</f>
        <v>-</v>
      </c>
      <c r="BK32" s="41" t="str">
        <f>IFERROR('Area-charged working sheet'!#REF!,"-")</f>
        <v>-</v>
      </c>
      <c r="BL32" s="41" t="str">
        <f>IFERROR('Area-charged working sheet'!#REF!,"-")</f>
        <v>-</v>
      </c>
      <c r="BM32" s="41" t="str">
        <f>IFERROR('Area-charged working sheet'!#REF!,"-")</f>
        <v>-</v>
      </c>
      <c r="BN32" s="41" t="str">
        <f>IFERROR('Area-charged working sheet'!#REF!,"-")</f>
        <v>-</v>
      </c>
      <c r="BO32" s="41" t="str">
        <f>IFERROR('Area-charged working sheet'!#REF!,"-")</f>
        <v>-</v>
      </c>
      <c r="BP32" s="41" t="str">
        <f>IFERROR('Area-charged working sheet'!#REF!,"-")</f>
        <v>-</v>
      </c>
      <c r="BQ32" s="41" t="str">
        <f>IFERROR('Area-charged working sheet'!#REF!,"-")</f>
        <v>-</v>
      </c>
      <c r="BR32" s="41" t="str">
        <f>IFERROR('Area-charged working sheet'!#REF!,"-")</f>
        <v>-</v>
      </c>
      <c r="BS32" s="41" t="str">
        <f>IFERROR('Area-charged working sheet'!#REF!,"-")</f>
        <v>-</v>
      </c>
      <c r="BT32" s="42" t="str">
        <f>IFERROR('Area-charged working sheet'!#REF!,"-")</f>
        <v>-</v>
      </c>
    </row>
    <row r="33" spans="1:72" s="9" customFormat="1" ht="12.75" customHeight="1" x14ac:dyDescent="0.25">
      <c r="A33" s="10"/>
      <c r="B33" s="301"/>
      <c r="C33" s="295"/>
      <c r="D33" s="298"/>
      <c r="E33" s="30" t="s">
        <v>3</v>
      </c>
      <c r="F33" s="93"/>
      <c r="G33" s="38"/>
      <c r="H33" s="33"/>
      <c r="I33" s="37"/>
      <c r="J33" s="94"/>
      <c r="K33" s="95"/>
      <c r="L33" s="38"/>
      <c r="M33" s="37"/>
      <c r="N33" s="94"/>
      <c r="O33" s="95"/>
      <c r="P33" s="38"/>
      <c r="Q33" s="37"/>
      <c r="R33" s="3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8"/>
      <c r="AG33" s="39"/>
      <c r="AH33" s="39"/>
      <c r="AI33" s="39"/>
      <c r="AJ33" s="39"/>
      <c r="AK33" s="39"/>
      <c r="AL33" s="39"/>
      <c r="AM33" s="39"/>
      <c r="AN33" s="39"/>
      <c r="AO33" s="37"/>
      <c r="AP33" s="38"/>
      <c r="AQ33" s="37"/>
      <c r="AR33" s="38" t="str">
        <f>IFERROR('Area-charged working sheet'!#REF!,"-")</f>
        <v>-</v>
      </c>
      <c r="AS33" s="37" t="str">
        <f>IFERROR('Area-charged working sheet'!#REF!,"-")</f>
        <v>-</v>
      </c>
      <c r="AT33" s="38" t="str">
        <f>IFERROR('Area-charged working sheet'!#REF!,"-")</f>
        <v>-</v>
      </c>
      <c r="AU33" s="37" t="str">
        <f>IFERROR('Area-charged working sheet'!#REF!,"-")</f>
        <v>-</v>
      </c>
      <c r="AV33" s="40" t="str">
        <f>IFERROR('Area-charged working sheet'!#REF!,"-")</f>
        <v>-</v>
      </c>
      <c r="AW33" s="41" t="str">
        <f>IFERROR('Area-charged working sheet'!#REF!,"-")</f>
        <v>-</v>
      </c>
      <c r="AX33" s="41" t="str">
        <f>IFERROR('Area-charged working sheet'!#REF!,"-")</f>
        <v>-</v>
      </c>
      <c r="AY33" s="41" t="str">
        <f>IFERROR('Area-charged working sheet'!#REF!,"-")</f>
        <v>-</v>
      </c>
      <c r="AZ33" s="41" t="str">
        <f>IFERROR('Area-charged working sheet'!#REF!,"-")</f>
        <v>-</v>
      </c>
      <c r="BA33" s="41" t="str">
        <f>IFERROR('Area-charged working sheet'!#REF!,"-")</f>
        <v>-</v>
      </c>
      <c r="BB33" s="42" t="str">
        <f>IFERROR('Area-charged working sheet'!#REF!,"-")</f>
        <v>-</v>
      </c>
      <c r="BC33" s="40" t="str">
        <f>IFERROR('Area-charged working sheet'!#REF!,"-")</f>
        <v>-</v>
      </c>
      <c r="BD33" s="43" t="str">
        <f>IFERROR('Area-charged working sheet'!#REF!,"-")</f>
        <v>-</v>
      </c>
      <c r="BE33" s="43" t="str">
        <f>IFERROR('Area-charged working sheet'!#REF!,"-")</f>
        <v>-</v>
      </c>
      <c r="BF33" s="41" t="str">
        <f>IFERROR('Area-charged working sheet'!#REF!,"-")</f>
        <v>-</v>
      </c>
      <c r="BG33" s="41" t="str">
        <f>IFERROR('Area-charged working sheet'!#REF!,"-")</f>
        <v>-</v>
      </c>
      <c r="BH33" s="41" t="str">
        <f>IFERROR('Area-charged working sheet'!#REF!,"-")</f>
        <v>-</v>
      </c>
      <c r="BI33" s="41" t="str">
        <f>IFERROR('Area-charged working sheet'!#REF!,"-")</f>
        <v>-</v>
      </c>
      <c r="BJ33" s="41" t="str">
        <f>IFERROR('Area-charged working sheet'!#REF!,"-")</f>
        <v>-</v>
      </c>
      <c r="BK33" s="41" t="str">
        <f>IFERROR('Area-charged working sheet'!#REF!,"-")</f>
        <v>-</v>
      </c>
      <c r="BL33" s="41" t="str">
        <f>IFERROR('Area-charged working sheet'!#REF!,"-")</f>
        <v>-</v>
      </c>
      <c r="BM33" s="41" t="str">
        <f>IFERROR('Area-charged working sheet'!#REF!,"-")</f>
        <v>-</v>
      </c>
      <c r="BN33" s="41" t="str">
        <f>IFERROR('Area-charged working sheet'!#REF!,"-")</f>
        <v>-</v>
      </c>
      <c r="BO33" s="41" t="str">
        <f>IFERROR('Area-charged working sheet'!#REF!,"-")</f>
        <v>-</v>
      </c>
      <c r="BP33" s="41" t="str">
        <f>IFERROR('Area-charged working sheet'!#REF!,"-")</f>
        <v>-</v>
      </c>
      <c r="BQ33" s="41" t="str">
        <f>IFERROR('Area-charged working sheet'!#REF!,"-")</f>
        <v>-</v>
      </c>
      <c r="BR33" s="41" t="str">
        <f>IFERROR('Area-charged working sheet'!#REF!,"-")</f>
        <v>-</v>
      </c>
      <c r="BS33" s="41" t="str">
        <f>IFERROR('Area-charged working sheet'!#REF!,"-")</f>
        <v>-</v>
      </c>
      <c r="BT33" s="42" t="str">
        <f>IFERROR('Area-charged working sheet'!#REF!,"-")</f>
        <v>-</v>
      </c>
    </row>
    <row r="34" spans="1:72" s="9" customFormat="1" ht="12.5" x14ac:dyDescent="0.25">
      <c r="A34" s="10"/>
      <c r="B34" s="301"/>
      <c r="C34" s="296"/>
      <c r="D34" s="299"/>
      <c r="E34" s="80" t="s">
        <v>2</v>
      </c>
      <c r="F34" s="96">
        <f>IFERROR('Area-charged working sheet'!BY34,"-")</f>
        <v>1</v>
      </c>
      <c r="G34" s="53" t="str">
        <f>IFERROR('Area-charged working sheet'!BZ34,"-")</f>
        <v>-</v>
      </c>
      <c r="H34" s="48" t="str">
        <f>IFERROR('Area-charged working sheet'!CA34,"-")</f>
        <v>-</v>
      </c>
      <c r="I34" s="52">
        <f>IFERROR('Area-charged working sheet'!CB34,"-")</f>
        <v>1</v>
      </c>
      <c r="J34" s="97" t="str">
        <f>IFERROR('Area-charged working sheet'!CC34,"-")</f>
        <v>-</v>
      </c>
      <c r="K34" s="98">
        <f>IFERROR('Area-charged working sheet'!CD34,"-")</f>
        <v>1</v>
      </c>
      <c r="L34" s="53" t="str">
        <f>IFERROR('Area-charged working sheet'!CE34,"-")</f>
        <v>-</v>
      </c>
      <c r="M34" s="52" t="str">
        <f>IFERROR('Area-charged working sheet'!CF34,"-")</f>
        <v>-</v>
      </c>
      <c r="N34" s="97" t="str">
        <f>IFERROR('Area-charged working sheet'!CG34,"-")</f>
        <v>-</v>
      </c>
      <c r="O34" s="98">
        <f>IFERROR('Area-charged working sheet'!CH34,"-")</f>
        <v>1</v>
      </c>
      <c r="P34" s="53">
        <f>IFERROR('Area-charged working sheet'!CI34,"-")</f>
        <v>1</v>
      </c>
      <c r="Q34" s="52">
        <f>IFERROR('Area-charged working sheet'!CJ34,"-")</f>
        <v>1</v>
      </c>
      <c r="R34" s="53">
        <f>IFERROR('Area-charged working sheet'!CK34,"-")</f>
        <v>1</v>
      </c>
      <c r="S34" s="54">
        <f>IFERROR('Area-charged working sheet'!CL34,"-")</f>
        <v>1</v>
      </c>
      <c r="T34" s="54">
        <f>IFERROR('Area-charged working sheet'!CM34,"-")</f>
        <v>1</v>
      </c>
      <c r="U34" s="54">
        <f>IFERROR('Area-charged working sheet'!CN34,"-")</f>
        <v>1</v>
      </c>
      <c r="V34" s="54">
        <f>IFERROR('Area-charged working sheet'!CO34,"-")</f>
        <v>1</v>
      </c>
      <c r="W34" s="54">
        <f>IFERROR('Area-charged working sheet'!CP34,"-")</f>
        <v>1</v>
      </c>
      <c r="X34" s="54">
        <f>IFERROR('Area-charged working sheet'!CQ34,"-")</f>
        <v>1</v>
      </c>
      <c r="Y34" s="54">
        <f>IFERROR('Area-charged working sheet'!CR34,"-")</f>
        <v>1</v>
      </c>
      <c r="Z34" s="54">
        <f>IFERROR('Area-charged working sheet'!CS34,"-")</f>
        <v>1</v>
      </c>
      <c r="AA34" s="54">
        <f>IFERROR('Area-charged working sheet'!CT34,"-")</f>
        <v>1</v>
      </c>
      <c r="AB34" s="54">
        <f>IFERROR('Area-charged working sheet'!CU34,"-")</f>
        <v>1</v>
      </c>
      <c r="AC34" s="54">
        <f>IFERROR('Area-charged working sheet'!CV34,"-")</f>
        <v>1</v>
      </c>
      <c r="AD34" s="54">
        <f>IFERROR('Area-charged working sheet'!CW34,"-")</f>
        <v>1</v>
      </c>
      <c r="AE34" s="54">
        <f>IFERROR('Area-charged working sheet'!CX34,"-")</f>
        <v>1</v>
      </c>
      <c r="AF34" s="53" t="str">
        <f>IFERROR('Area-charged working sheet'!CY34,"-")</f>
        <v>-</v>
      </c>
      <c r="AG34" s="54" t="str">
        <f>IFERROR('Area-charged working sheet'!CZ34,"-")</f>
        <v>-</v>
      </c>
      <c r="AH34" s="54" t="str">
        <f>IFERROR('Area-charged working sheet'!DA34,"-")</f>
        <v>-</v>
      </c>
      <c r="AI34" s="54">
        <f>IFERROR('Area-charged working sheet'!DB34,"-")</f>
        <v>1</v>
      </c>
      <c r="AJ34" s="54">
        <f>IFERROR('Area-charged working sheet'!DC34,"-")</f>
        <v>1</v>
      </c>
      <c r="AK34" s="54">
        <f>IFERROR('Area-charged working sheet'!DD34,"-")</f>
        <v>1</v>
      </c>
      <c r="AL34" s="54">
        <f>IFERROR('Area-charged working sheet'!DE34,"-")</f>
        <v>1</v>
      </c>
      <c r="AM34" s="54">
        <f>IFERROR('Area-charged working sheet'!DF34,"-")</f>
        <v>1</v>
      </c>
      <c r="AN34" s="54" t="str">
        <f>IFERROR('Area-charged working sheet'!DG34,"-")</f>
        <v>-</v>
      </c>
      <c r="AO34" s="52" t="str">
        <f>IFERROR('Area-charged working sheet'!DH34,"-")</f>
        <v>-</v>
      </c>
      <c r="AP34" s="53">
        <f>IFERROR('Area-charged working sheet'!DI34,"-")</f>
        <v>1</v>
      </c>
      <c r="AQ34" s="52">
        <f>IFERROR('Area-charged working sheet'!DJ34,"-")</f>
        <v>1</v>
      </c>
      <c r="AR34" s="38" t="str">
        <f>IFERROR('Area-charged working sheet'!#REF!,"-")</f>
        <v>-</v>
      </c>
      <c r="AS34" s="37" t="str">
        <f>IFERROR('Area-charged working sheet'!#REF!,"-")</f>
        <v>-</v>
      </c>
      <c r="AT34" s="38" t="str">
        <f>IFERROR('Area-charged working sheet'!#REF!,"-")</f>
        <v>-</v>
      </c>
      <c r="AU34" s="37" t="str">
        <f>IFERROR('Area-charged working sheet'!#REF!,"-")</f>
        <v>-</v>
      </c>
      <c r="AV34" s="40" t="str">
        <f>IFERROR('Area-charged working sheet'!#REF!,"-")</f>
        <v>-</v>
      </c>
      <c r="AW34" s="41" t="str">
        <f>IFERROR('Area-charged working sheet'!#REF!,"-")</f>
        <v>-</v>
      </c>
      <c r="AX34" s="41" t="str">
        <f>IFERROR('Area-charged working sheet'!#REF!,"-")</f>
        <v>-</v>
      </c>
      <c r="AY34" s="41" t="str">
        <f>IFERROR('Area-charged working sheet'!#REF!,"-")</f>
        <v>-</v>
      </c>
      <c r="AZ34" s="41" t="str">
        <f>IFERROR('Area-charged working sheet'!#REF!,"-")</f>
        <v>-</v>
      </c>
      <c r="BA34" s="41" t="str">
        <f>IFERROR('Area-charged working sheet'!#REF!,"-")</f>
        <v>-</v>
      </c>
      <c r="BB34" s="42" t="str">
        <f>IFERROR('Area-charged working sheet'!#REF!,"-")</f>
        <v>-</v>
      </c>
      <c r="BC34" s="40" t="str">
        <f>IFERROR('Area-charged working sheet'!#REF!,"-")</f>
        <v>-</v>
      </c>
      <c r="BD34" s="43" t="str">
        <f>IFERROR('Area-charged working sheet'!#REF!,"-")</f>
        <v>-</v>
      </c>
      <c r="BE34" s="43" t="str">
        <f>IFERROR('Area-charged working sheet'!#REF!,"-")</f>
        <v>-</v>
      </c>
      <c r="BF34" s="41" t="str">
        <f>IFERROR('Area-charged working sheet'!#REF!,"-")</f>
        <v>-</v>
      </c>
      <c r="BG34" s="41" t="str">
        <f>IFERROR('Area-charged working sheet'!#REF!,"-")</f>
        <v>-</v>
      </c>
      <c r="BH34" s="41" t="str">
        <f>IFERROR('Area-charged working sheet'!#REF!,"-")</f>
        <v>-</v>
      </c>
      <c r="BI34" s="41" t="str">
        <f>IFERROR('Area-charged working sheet'!#REF!,"-")</f>
        <v>-</v>
      </c>
      <c r="BJ34" s="41" t="str">
        <f>IFERROR('Area-charged working sheet'!#REF!,"-")</f>
        <v>-</v>
      </c>
      <c r="BK34" s="41" t="str">
        <f>IFERROR('Area-charged working sheet'!#REF!,"-")</f>
        <v>-</v>
      </c>
      <c r="BL34" s="41" t="str">
        <f>IFERROR('Area-charged working sheet'!#REF!,"-")</f>
        <v>-</v>
      </c>
      <c r="BM34" s="41" t="str">
        <f>IFERROR('Area-charged working sheet'!#REF!,"-")</f>
        <v>-</v>
      </c>
      <c r="BN34" s="41" t="str">
        <f>IFERROR('Area-charged working sheet'!#REF!,"-")</f>
        <v>-</v>
      </c>
      <c r="BO34" s="41" t="str">
        <f>IFERROR('Area-charged working sheet'!#REF!,"-")</f>
        <v>-</v>
      </c>
      <c r="BP34" s="41" t="str">
        <f>IFERROR('Area-charged working sheet'!#REF!,"-")</f>
        <v>-</v>
      </c>
      <c r="BQ34" s="41" t="str">
        <f>IFERROR('Area-charged working sheet'!#REF!,"-")</f>
        <v>-</v>
      </c>
      <c r="BR34" s="41" t="str">
        <f>IFERROR('Area-charged working sheet'!#REF!,"-")</f>
        <v>-</v>
      </c>
      <c r="BS34" s="41" t="str">
        <f>IFERROR('Area-charged working sheet'!#REF!,"-")</f>
        <v>-</v>
      </c>
      <c r="BT34" s="42" t="str">
        <f>IFERROR('Area-charged working sheet'!#REF!,"-")</f>
        <v>-</v>
      </c>
    </row>
    <row r="35" spans="1:72" s="9" customFormat="1" ht="12.75" customHeight="1" x14ac:dyDescent="0.25">
      <c r="A35" s="10"/>
      <c r="B35" s="301"/>
      <c r="C35" s="294">
        <v>8</v>
      </c>
      <c r="D35" s="297" t="s">
        <v>77</v>
      </c>
      <c r="E35" s="16" t="s">
        <v>4</v>
      </c>
      <c r="F35" s="90">
        <f>IFERROR('Area-charged working sheet'!BY35,"-")</f>
        <v>0.87050359712230219</v>
      </c>
      <c r="G35" s="24" t="str">
        <f>IFERROR('Area-charged working sheet'!BZ35,"-")</f>
        <v>-</v>
      </c>
      <c r="H35" s="19" t="str">
        <f>IFERROR('Area-charged working sheet'!CA35,"-")</f>
        <v>-</v>
      </c>
      <c r="I35" s="23">
        <f>IFERROR('Area-charged working sheet'!CB35,"-")</f>
        <v>0.87050359712230219</v>
      </c>
      <c r="J35" s="91" t="str">
        <f>IFERROR('Area-charged working sheet'!CC35,"-")</f>
        <v>-</v>
      </c>
      <c r="K35" s="92">
        <f>IFERROR('Area-charged working sheet'!CD35,"-")</f>
        <v>0.87050359712230219</v>
      </c>
      <c r="L35" s="24" t="str">
        <f>IFERROR('Area-charged working sheet'!CE35,"-")</f>
        <v>-</v>
      </c>
      <c r="M35" s="23" t="str">
        <f>IFERROR('Area-charged working sheet'!CF35,"-")</f>
        <v>-</v>
      </c>
      <c r="N35" s="91" t="str">
        <f>IFERROR('Area-charged working sheet'!CG35,"-")</f>
        <v>-</v>
      </c>
      <c r="O35" s="92">
        <f>IFERROR('Area-charged working sheet'!CH35,"-")</f>
        <v>1</v>
      </c>
      <c r="P35" s="24">
        <f>IFERROR('Area-charged working sheet'!CI35,"-")</f>
        <v>0.86046511627906974</v>
      </c>
      <c r="Q35" s="23">
        <f>IFERROR('Area-charged working sheet'!CJ35,"-")</f>
        <v>1</v>
      </c>
      <c r="R35" s="24">
        <f>IFERROR('Area-charged working sheet'!CK35,"-")</f>
        <v>1</v>
      </c>
      <c r="S35" s="25">
        <f>IFERROR('Area-charged working sheet'!CL35,"-")</f>
        <v>0.88888888888888884</v>
      </c>
      <c r="T35" s="25">
        <f>IFERROR('Area-charged working sheet'!CM35,"-")</f>
        <v>1</v>
      </c>
      <c r="U35" s="25">
        <f>IFERROR('Area-charged working sheet'!CN35,"-")</f>
        <v>0.8</v>
      </c>
      <c r="V35" s="25">
        <f>IFERROR('Area-charged working sheet'!CO35,"-")</f>
        <v>0.9</v>
      </c>
      <c r="W35" s="25">
        <f>IFERROR('Area-charged working sheet'!CP35,"-")</f>
        <v>0.6</v>
      </c>
      <c r="X35" s="25">
        <f>IFERROR('Area-charged working sheet'!CQ35,"-")</f>
        <v>0.9</v>
      </c>
      <c r="Y35" s="25">
        <f>IFERROR('Area-charged working sheet'!CR35,"-")</f>
        <v>1</v>
      </c>
      <c r="Z35" s="25">
        <f>IFERROR('Area-charged working sheet'!CS35,"-")</f>
        <v>0.9</v>
      </c>
      <c r="AA35" s="25">
        <f>IFERROR('Area-charged working sheet'!CT35,"-")</f>
        <v>0.7</v>
      </c>
      <c r="AB35" s="25">
        <f>IFERROR('Area-charged working sheet'!CU35,"-")</f>
        <v>0.9</v>
      </c>
      <c r="AC35" s="25">
        <f>IFERROR('Area-charged working sheet'!CV35,"-")</f>
        <v>0.9</v>
      </c>
      <c r="AD35" s="25">
        <f>IFERROR('Area-charged working sheet'!CW35,"-")</f>
        <v>0.8</v>
      </c>
      <c r="AE35" s="25">
        <f>IFERROR('Area-charged working sheet'!CX35,"-")</f>
        <v>0.9</v>
      </c>
      <c r="AF35" s="24" t="str">
        <f>IFERROR('Area-charged working sheet'!CY35,"-")</f>
        <v>-</v>
      </c>
      <c r="AG35" s="25" t="str">
        <f>IFERROR('Area-charged working sheet'!CZ35,"-")</f>
        <v>-</v>
      </c>
      <c r="AH35" s="25" t="str">
        <f>IFERROR('Area-charged working sheet'!DA35,"-")</f>
        <v>-</v>
      </c>
      <c r="AI35" s="25">
        <f>IFERROR('Area-charged working sheet'!DB35,"-")</f>
        <v>1</v>
      </c>
      <c r="AJ35" s="25">
        <f>IFERROR('Area-charged working sheet'!DC35,"-")</f>
        <v>0</v>
      </c>
      <c r="AK35" s="25">
        <f>IFERROR('Area-charged working sheet'!DD35,"-")</f>
        <v>0.75</v>
      </c>
      <c r="AL35" s="25">
        <f>IFERROR('Area-charged working sheet'!DE35,"-")</f>
        <v>0.83333333333333337</v>
      </c>
      <c r="AM35" s="25">
        <f>IFERROR('Area-charged working sheet'!DF35,"-")</f>
        <v>1</v>
      </c>
      <c r="AN35" s="25" t="str">
        <f>IFERROR('Area-charged working sheet'!DG35,"-")</f>
        <v>-</v>
      </c>
      <c r="AO35" s="23" t="str">
        <f>IFERROR('Area-charged working sheet'!DH35,"-")</f>
        <v>-</v>
      </c>
      <c r="AP35" s="24">
        <f>IFERROR('Area-charged working sheet'!DI35,"-")</f>
        <v>0.84210526315789469</v>
      </c>
      <c r="AQ35" s="23">
        <f>IFERROR('Area-charged working sheet'!DJ35,"-")</f>
        <v>0.875</v>
      </c>
      <c r="AR35" s="24" t="str">
        <f>IFERROR('Area-charged working sheet'!#REF!,"-")</f>
        <v>-</v>
      </c>
      <c r="AS35" s="23" t="str">
        <f>IFERROR('Area-charged working sheet'!#REF!,"-")</f>
        <v>-</v>
      </c>
      <c r="AT35" s="24" t="str">
        <f>IFERROR('Area-charged working sheet'!#REF!,"-")</f>
        <v>-</v>
      </c>
      <c r="AU35" s="23" t="str">
        <f>IFERROR('Area-charged working sheet'!#REF!,"-")</f>
        <v>-</v>
      </c>
      <c r="AV35" s="26" t="str">
        <f>IFERROR('Area-charged working sheet'!#REF!,"-")</f>
        <v>-</v>
      </c>
      <c r="AW35" s="27" t="str">
        <f>IFERROR('Area-charged working sheet'!#REF!,"-")</f>
        <v>-</v>
      </c>
      <c r="AX35" s="27" t="str">
        <f>IFERROR('Area-charged working sheet'!#REF!,"-")</f>
        <v>-</v>
      </c>
      <c r="AY35" s="27" t="str">
        <f>IFERROR('Area-charged working sheet'!#REF!,"-")</f>
        <v>-</v>
      </c>
      <c r="AZ35" s="27" t="str">
        <f>IFERROR('Area-charged working sheet'!#REF!,"-")</f>
        <v>-</v>
      </c>
      <c r="BA35" s="27" t="str">
        <f>IFERROR('Area-charged working sheet'!#REF!,"-")</f>
        <v>-</v>
      </c>
      <c r="BB35" s="28" t="str">
        <f>IFERROR('Area-charged working sheet'!#REF!,"-")</f>
        <v>-</v>
      </c>
      <c r="BC35" s="26" t="str">
        <f>IFERROR('Area-charged working sheet'!#REF!,"-")</f>
        <v>-</v>
      </c>
      <c r="BD35" s="29" t="str">
        <f>IFERROR('Area-charged working sheet'!#REF!,"-")</f>
        <v>-</v>
      </c>
      <c r="BE35" s="29" t="str">
        <f>IFERROR('Area-charged working sheet'!#REF!,"-")</f>
        <v>-</v>
      </c>
      <c r="BF35" s="27" t="str">
        <f>IFERROR('Area-charged working sheet'!#REF!,"-")</f>
        <v>-</v>
      </c>
      <c r="BG35" s="27" t="str">
        <f>IFERROR('Area-charged working sheet'!#REF!,"-")</f>
        <v>-</v>
      </c>
      <c r="BH35" s="27" t="str">
        <f>IFERROR('Area-charged working sheet'!#REF!,"-")</f>
        <v>-</v>
      </c>
      <c r="BI35" s="27" t="str">
        <f>IFERROR('Area-charged working sheet'!#REF!,"-")</f>
        <v>-</v>
      </c>
      <c r="BJ35" s="27" t="str">
        <f>IFERROR('Area-charged working sheet'!#REF!,"-")</f>
        <v>-</v>
      </c>
      <c r="BK35" s="27" t="str">
        <f>IFERROR('Area-charged working sheet'!#REF!,"-")</f>
        <v>-</v>
      </c>
      <c r="BL35" s="27" t="str">
        <f>IFERROR('Area-charged working sheet'!#REF!,"-")</f>
        <v>-</v>
      </c>
      <c r="BM35" s="27" t="str">
        <f>IFERROR('Area-charged working sheet'!#REF!,"-")</f>
        <v>-</v>
      </c>
      <c r="BN35" s="27" t="str">
        <f>IFERROR('Area-charged working sheet'!#REF!,"-")</f>
        <v>-</v>
      </c>
      <c r="BO35" s="27" t="str">
        <f>IFERROR('Area-charged working sheet'!#REF!,"-")</f>
        <v>-</v>
      </c>
      <c r="BP35" s="27" t="str">
        <f>IFERROR('Area-charged working sheet'!#REF!,"-")</f>
        <v>-</v>
      </c>
      <c r="BQ35" s="27" t="str">
        <f>IFERROR('Area-charged working sheet'!#REF!,"-")</f>
        <v>-</v>
      </c>
      <c r="BR35" s="27" t="str">
        <f>IFERROR('Area-charged working sheet'!#REF!,"-")</f>
        <v>-</v>
      </c>
      <c r="BS35" s="27" t="str">
        <f>IFERROR('Area-charged working sheet'!#REF!,"-")</f>
        <v>-</v>
      </c>
      <c r="BT35" s="28" t="str">
        <f>IFERROR('Area-charged working sheet'!#REF!,"-")</f>
        <v>-</v>
      </c>
    </row>
    <row r="36" spans="1:72" s="9" customFormat="1" ht="12.75" customHeight="1" x14ac:dyDescent="0.25">
      <c r="A36" s="10"/>
      <c r="B36" s="301"/>
      <c r="C36" s="295"/>
      <c r="D36" s="298"/>
      <c r="E36" s="30" t="s">
        <v>5</v>
      </c>
      <c r="F36" s="93">
        <f>IFERROR('Area-charged working sheet'!BY36,"-")</f>
        <v>0.12949640287769784</v>
      </c>
      <c r="G36" s="38" t="str">
        <f>IFERROR('Area-charged working sheet'!BZ36,"-")</f>
        <v>-</v>
      </c>
      <c r="H36" s="33" t="str">
        <f>IFERROR('Area-charged working sheet'!CA36,"-")</f>
        <v>-</v>
      </c>
      <c r="I36" s="37">
        <f>IFERROR('Area-charged working sheet'!CB36,"-")</f>
        <v>0.12949640287769784</v>
      </c>
      <c r="J36" s="94" t="str">
        <f>IFERROR('Area-charged working sheet'!CC36,"-")</f>
        <v>-</v>
      </c>
      <c r="K36" s="95">
        <f>IFERROR('Area-charged working sheet'!CD36,"-")</f>
        <v>0.12949640287769784</v>
      </c>
      <c r="L36" s="38" t="str">
        <f>IFERROR('Area-charged working sheet'!CE36,"-")</f>
        <v>-</v>
      </c>
      <c r="M36" s="37" t="str">
        <f>IFERROR('Area-charged working sheet'!CF36,"-")</f>
        <v>-</v>
      </c>
      <c r="N36" s="94" t="str">
        <f>IFERROR('Area-charged working sheet'!CG36,"-")</f>
        <v>-</v>
      </c>
      <c r="O36" s="95">
        <f>IFERROR('Area-charged working sheet'!CH36,"-")</f>
        <v>0</v>
      </c>
      <c r="P36" s="38">
        <f>IFERROR('Area-charged working sheet'!CI36,"-")</f>
        <v>0.13953488372093023</v>
      </c>
      <c r="Q36" s="37">
        <f>IFERROR('Area-charged working sheet'!CJ36,"-")</f>
        <v>0</v>
      </c>
      <c r="R36" s="38">
        <f>IFERROR('Area-charged working sheet'!CK36,"-")</f>
        <v>0</v>
      </c>
      <c r="S36" s="39">
        <f>IFERROR('Area-charged working sheet'!CL36,"-")</f>
        <v>0.1111111111111111</v>
      </c>
      <c r="T36" s="39">
        <f>IFERROR('Area-charged working sheet'!CM36,"-")</f>
        <v>0</v>
      </c>
      <c r="U36" s="39">
        <f>IFERROR('Area-charged working sheet'!CN36,"-")</f>
        <v>0.2</v>
      </c>
      <c r="V36" s="39">
        <f>IFERROR('Area-charged working sheet'!CO36,"-")</f>
        <v>0.1</v>
      </c>
      <c r="W36" s="39">
        <f>IFERROR('Area-charged working sheet'!CP36,"-")</f>
        <v>0.4</v>
      </c>
      <c r="X36" s="39">
        <f>IFERROR('Area-charged working sheet'!CQ36,"-")</f>
        <v>0.1</v>
      </c>
      <c r="Y36" s="39">
        <f>IFERROR('Area-charged working sheet'!CR36,"-")</f>
        <v>0</v>
      </c>
      <c r="Z36" s="39">
        <f>IFERROR('Area-charged working sheet'!CS36,"-")</f>
        <v>0.1</v>
      </c>
      <c r="AA36" s="39">
        <f>IFERROR('Area-charged working sheet'!CT36,"-")</f>
        <v>0.3</v>
      </c>
      <c r="AB36" s="39">
        <f>IFERROR('Area-charged working sheet'!CU36,"-")</f>
        <v>0.1</v>
      </c>
      <c r="AC36" s="39">
        <f>IFERROR('Area-charged working sheet'!CV36,"-")</f>
        <v>0.1</v>
      </c>
      <c r="AD36" s="39">
        <f>IFERROR('Area-charged working sheet'!CW36,"-")</f>
        <v>0.2</v>
      </c>
      <c r="AE36" s="39">
        <f>IFERROR('Area-charged working sheet'!CX36,"-")</f>
        <v>0.1</v>
      </c>
      <c r="AF36" s="38" t="str">
        <f>IFERROR('Area-charged working sheet'!CY36,"-")</f>
        <v>-</v>
      </c>
      <c r="AG36" s="39" t="str">
        <f>IFERROR('Area-charged working sheet'!CZ36,"-")</f>
        <v>-</v>
      </c>
      <c r="AH36" s="39" t="str">
        <f>IFERROR('Area-charged working sheet'!DA36,"-")</f>
        <v>-</v>
      </c>
      <c r="AI36" s="39">
        <f>IFERROR('Area-charged working sheet'!DB36,"-")</f>
        <v>0</v>
      </c>
      <c r="AJ36" s="39">
        <f>IFERROR('Area-charged working sheet'!DC36,"-")</f>
        <v>1</v>
      </c>
      <c r="AK36" s="39">
        <f>IFERROR('Area-charged working sheet'!DD36,"-")</f>
        <v>0.25</v>
      </c>
      <c r="AL36" s="39">
        <f>IFERROR('Area-charged working sheet'!DE36,"-")</f>
        <v>0.16666666666666666</v>
      </c>
      <c r="AM36" s="39">
        <f>IFERROR('Area-charged working sheet'!DF36,"-")</f>
        <v>0</v>
      </c>
      <c r="AN36" s="39" t="str">
        <f>IFERROR('Area-charged working sheet'!DG36,"-")</f>
        <v>-</v>
      </c>
      <c r="AO36" s="37" t="str">
        <f>IFERROR('Area-charged working sheet'!DH36,"-")</f>
        <v>-</v>
      </c>
      <c r="AP36" s="38">
        <f>IFERROR('Area-charged working sheet'!DI36,"-")</f>
        <v>0.15789473684210525</v>
      </c>
      <c r="AQ36" s="37">
        <f>IFERROR('Area-charged working sheet'!DJ36,"-")</f>
        <v>0.125</v>
      </c>
      <c r="AR36" s="38" t="str">
        <f>IFERROR('Area-charged working sheet'!#REF!,"-")</f>
        <v>-</v>
      </c>
      <c r="AS36" s="37" t="str">
        <f>IFERROR('Area-charged working sheet'!#REF!,"-")</f>
        <v>-</v>
      </c>
      <c r="AT36" s="38" t="str">
        <f>IFERROR('Area-charged working sheet'!#REF!,"-")</f>
        <v>-</v>
      </c>
      <c r="AU36" s="37" t="str">
        <f>IFERROR('Area-charged working sheet'!#REF!,"-")</f>
        <v>-</v>
      </c>
      <c r="AV36" s="40" t="str">
        <f>IFERROR('Area-charged working sheet'!#REF!,"-")</f>
        <v>-</v>
      </c>
      <c r="AW36" s="41" t="str">
        <f>IFERROR('Area-charged working sheet'!#REF!,"-")</f>
        <v>-</v>
      </c>
      <c r="AX36" s="41" t="str">
        <f>IFERROR('Area-charged working sheet'!#REF!,"-")</f>
        <v>-</v>
      </c>
      <c r="AY36" s="41" t="str">
        <f>IFERROR('Area-charged working sheet'!#REF!,"-")</f>
        <v>-</v>
      </c>
      <c r="AZ36" s="41" t="str">
        <f>IFERROR('Area-charged working sheet'!#REF!,"-")</f>
        <v>-</v>
      </c>
      <c r="BA36" s="41" t="str">
        <f>IFERROR('Area-charged working sheet'!#REF!,"-")</f>
        <v>-</v>
      </c>
      <c r="BB36" s="42" t="str">
        <f>IFERROR('Area-charged working sheet'!#REF!,"-")</f>
        <v>-</v>
      </c>
      <c r="BC36" s="40" t="str">
        <f>IFERROR('Area-charged working sheet'!#REF!,"-")</f>
        <v>-</v>
      </c>
      <c r="BD36" s="43" t="str">
        <f>IFERROR('Area-charged working sheet'!#REF!,"-")</f>
        <v>-</v>
      </c>
      <c r="BE36" s="43" t="str">
        <f>IFERROR('Area-charged working sheet'!#REF!,"-")</f>
        <v>-</v>
      </c>
      <c r="BF36" s="41" t="str">
        <f>IFERROR('Area-charged working sheet'!#REF!,"-")</f>
        <v>-</v>
      </c>
      <c r="BG36" s="41" t="str">
        <f>IFERROR('Area-charged working sheet'!#REF!,"-")</f>
        <v>-</v>
      </c>
      <c r="BH36" s="41" t="str">
        <f>IFERROR('Area-charged working sheet'!#REF!,"-")</f>
        <v>-</v>
      </c>
      <c r="BI36" s="41" t="str">
        <f>IFERROR('Area-charged working sheet'!#REF!,"-")</f>
        <v>-</v>
      </c>
      <c r="BJ36" s="41" t="str">
        <f>IFERROR('Area-charged working sheet'!#REF!,"-")</f>
        <v>-</v>
      </c>
      <c r="BK36" s="41" t="str">
        <f>IFERROR('Area-charged working sheet'!#REF!,"-")</f>
        <v>-</v>
      </c>
      <c r="BL36" s="41" t="str">
        <f>IFERROR('Area-charged working sheet'!#REF!,"-")</f>
        <v>-</v>
      </c>
      <c r="BM36" s="41" t="str">
        <f>IFERROR('Area-charged working sheet'!#REF!,"-")</f>
        <v>-</v>
      </c>
      <c r="BN36" s="41" t="str">
        <f>IFERROR('Area-charged working sheet'!#REF!,"-")</f>
        <v>-</v>
      </c>
      <c r="BO36" s="41" t="str">
        <f>IFERROR('Area-charged working sheet'!#REF!,"-")</f>
        <v>-</v>
      </c>
      <c r="BP36" s="41" t="str">
        <f>IFERROR('Area-charged working sheet'!#REF!,"-")</f>
        <v>-</v>
      </c>
      <c r="BQ36" s="41" t="str">
        <f>IFERROR('Area-charged working sheet'!#REF!,"-")</f>
        <v>-</v>
      </c>
      <c r="BR36" s="41" t="str">
        <f>IFERROR('Area-charged working sheet'!#REF!,"-")</f>
        <v>-</v>
      </c>
      <c r="BS36" s="41" t="str">
        <f>IFERROR('Area-charged working sheet'!#REF!,"-")</f>
        <v>-</v>
      </c>
      <c r="BT36" s="42" t="str">
        <f>IFERROR('Area-charged working sheet'!#REF!,"-")</f>
        <v>-</v>
      </c>
    </row>
    <row r="37" spans="1:72" s="9" customFormat="1" ht="12.75" customHeight="1" x14ac:dyDescent="0.25">
      <c r="A37" s="10"/>
      <c r="B37" s="301"/>
      <c r="C37" s="295"/>
      <c r="D37" s="298"/>
      <c r="E37" s="30" t="s">
        <v>3</v>
      </c>
      <c r="F37" s="93"/>
      <c r="G37" s="38"/>
      <c r="H37" s="33"/>
      <c r="I37" s="37"/>
      <c r="J37" s="94"/>
      <c r="K37" s="95"/>
      <c r="L37" s="38"/>
      <c r="M37" s="37"/>
      <c r="N37" s="94"/>
      <c r="O37" s="95"/>
      <c r="P37" s="38"/>
      <c r="Q37" s="37"/>
      <c r="R37" s="3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8"/>
      <c r="AG37" s="39"/>
      <c r="AH37" s="39"/>
      <c r="AI37" s="39"/>
      <c r="AJ37" s="39"/>
      <c r="AK37" s="39"/>
      <c r="AL37" s="39"/>
      <c r="AM37" s="39"/>
      <c r="AN37" s="39"/>
      <c r="AO37" s="37"/>
      <c r="AP37" s="38"/>
      <c r="AQ37" s="37"/>
      <c r="AR37" s="38" t="str">
        <f>IFERROR('Area-charged working sheet'!#REF!,"-")</f>
        <v>-</v>
      </c>
      <c r="AS37" s="37" t="str">
        <f>IFERROR('Area-charged working sheet'!#REF!,"-")</f>
        <v>-</v>
      </c>
      <c r="AT37" s="38" t="str">
        <f>IFERROR('Area-charged working sheet'!#REF!,"-")</f>
        <v>-</v>
      </c>
      <c r="AU37" s="37" t="str">
        <f>IFERROR('Area-charged working sheet'!#REF!,"-")</f>
        <v>-</v>
      </c>
      <c r="AV37" s="40" t="str">
        <f>IFERROR('Area-charged working sheet'!#REF!,"-")</f>
        <v>-</v>
      </c>
      <c r="AW37" s="41" t="str">
        <f>IFERROR('Area-charged working sheet'!#REF!,"-")</f>
        <v>-</v>
      </c>
      <c r="AX37" s="41" t="str">
        <f>IFERROR('Area-charged working sheet'!#REF!,"-")</f>
        <v>-</v>
      </c>
      <c r="AY37" s="41" t="str">
        <f>IFERROR('Area-charged working sheet'!#REF!,"-")</f>
        <v>-</v>
      </c>
      <c r="AZ37" s="41" t="str">
        <f>IFERROR('Area-charged working sheet'!#REF!,"-")</f>
        <v>-</v>
      </c>
      <c r="BA37" s="41" t="str">
        <f>IFERROR('Area-charged working sheet'!#REF!,"-")</f>
        <v>-</v>
      </c>
      <c r="BB37" s="42" t="str">
        <f>IFERROR('Area-charged working sheet'!#REF!,"-")</f>
        <v>-</v>
      </c>
      <c r="BC37" s="40" t="str">
        <f>IFERROR('Area-charged working sheet'!#REF!,"-")</f>
        <v>-</v>
      </c>
      <c r="BD37" s="43" t="str">
        <f>IFERROR('Area-charged working sheet'!#REF!,"-")</f>
        <v>-</v>
      </c>
      <c r="BE37" s="43" t="str">
        <f>IFERROR('Area-charged working sheet'!#REF!,"-")</f>
        <v>-</v>
      </c>
      <c r="BF37" s="41" t="str">
        <f>IFERROR('Area-charged working sheet'!#REF!,"-")</f>
        <v>-</v>
      </c>
      <c r="BG37" s="41" t="str">
        <f>IFERROR('Area-charged working sheet'!#REF!,"-")</f>
        <v>-</v>
      </c>
      <c r="BH37" s="41" t="str">
        <f>IFERROR('Area-charged working sheet'!#REF!,"-")</f>
        <v>-</v>
      </c>
      <c r="BI37" s="41" t="str">
        <f>IFERROR('Area-charged working sheet'!#REF!,"-")</f>
        <v>-</v>
      </c>
      <c r="BJ37" s="41" t="str">
        <f>IFERROR('Area-charged working sheet'!#REF!,"-")</f>
        <v>-</v>
      </c>
      <c r="BK37" s="41" t="str">
        <f>IFERROR('Area-charged working sheet'!#REF!,"-")</f>
        <v>-</v>
      </c>
      <c r="BL37" s="41" t="str">
        <f>IFERROR('Area-charged working sheet'!#REF!,"-")</f>
        <v>-</v>
      </c>
      <c r="BM37" s="41" t="str">
        <f>IFERROR('Area-charged working sheet'!#REF!,"-")</f>
        <v>-</v>
      </c>
      <c r="BN37" s="41" t="str">
        <f>IFERROR('Area-charged working sheet'!#REF!,"-")</f>
        <v>-</v>
      </c>
      <c r="BO37" s="41" t="str">
        <f>IFERROR('Area-charged working sheet'!#REF!,"-")</f>
        <v>-</v>
      </c>
      <c r="BP37" s="41" t="str">
        <f>IFERROR('Area-charged working sheet'!#REF!,"-")</f>
        <v>-</v>
      </c>
      <c r="BQ37" s="41" t="str">
        <f>IFERROR('Area-charged working sheet'!#REF!,"-")</f>
        <v>-</v>
      </c>
      <c r="BR37" s="41" t="str">
        <f>IFERROR('Area-charged working sheet'!#REF!,"-")</f>
        <v>-</v>
      </c>
      <c r="BS37" s="41" t="str">
        <f>IFERROR('Area-charged working sheet'!#REF!,"-")</f>
        <v>-</v>
      </c>
      <c r="BT37" s="42" t="str">
        <f>IFERROR('Area-charged working sheet'!#REF!,"-")</f>
        <v>-</v>
      </c>
    </row>
    <row r="38" spans="1:72" s="9" customFormat="1" ht="12.5" x14ac:dyDescent="0.25">
      <c r="A38" s="10"/>
      <c r="B38" s="302"/>
      <c r="C38" s="296"/>
      <c r="D38" s="299"/>
      <c r="E38" s="149" t="s">
        <v>2</v>
      </c>
      <c r="F38" s="46">
        <f>IFERROR('Area-charged working sheet'!BY38,"-")</f>
        <v>1</v>
      </c>
      <c r="G38" s="47" t="str">
        <f>IFERROR('Area-charged working sheet'!BZ38,"-")</f>
        <v>-</v>
      </c>
      <c r="H38" s="48" t="str">
        <f>IFERROR('Area-charged working sheet'!CA38,"-")</f>
        <v>-</v>
      </c>
      <c r="I38" s="49">
        <f>IFERROR('Area-charged working sheet'!CB38,"-")</f>
        <v>1</v>
      </c>
      <c r="J38" s="50" t="str">
        <f>IFERROR('Area-charged working sheet'!CC38,"-")</f>
        <v>-</v>
      </c>
      <c r="K38" s="51">
        <f>IFERROR('Area-charged working sheet'!CD38,"-")</f>
        <v>1</v>
      </c>
      <c r="L38" s="47" t="str">
        <f>IFERROR('Area-charged working sheet'!CE38,"-")</f>
        <v>-</v>
      </c>
      <c r="M38" s="49" t="str">
        <f>IFERROR('Area-charged working sheet'!CF38,"-")</f>
        <v>-</v>
      </c>
      <c r="N38" s="50" t="str">
        <f>IFERROR('Area-charged working sheet'!CG38,"-")</f>
        <v>-</v>
      </c>
      <c r="O38" s="51">
        <f>IFERROR('Area-charged working sheet'!CH38,"-")</f>
        <v>1</v>
      </c>
      <c r="P38" s="47">
        <f>IFERROR('Area-charged working sheet'!CI38,"-")</f>
        <v>1</v>
      </c>
      <c r="Q38" s="49">
        <f>IFERROR('Area-charged working sheet'!CJ38,"-")</f>
        <v>1</v>
      </c>
      <c r="R38" s="47">
        <f>IFERROR('Area-charged working sheet'!CK38,"-")</f>
        <v>1</v>
      </c>
      <c r="S38" s="48">
        <f>IFERROR('Area-charged working sheet'!CL38,"-")</f>
        <v>1</v>
      </c>
      <c r="T38" s="48">
        <f>IFERROR('Area-charged working sheet'!CM38,"-")</f>
        <v>1</v>
      </c>
      <c r="U38" s="48">
        <f>IFERROR('Area-charged working sheet'!CN38,"-")</f>
        <v>1</v>
      </c>
      <c r="V38" s="48">
        <f>IFERROR('Area-charged working sheet'!CO38,"-")</f>
        <v>1</v>
      </c>
      <c r="W38" s="48">
        <f>IFERROR('Area-charged working sheet'!CP38,"-")</f>
        <v>1</v>
      </c>
      <c r="X38" s="48">
        <f>IFERROR('Area-charged working sheet'!CQ38,"-")</f>
        <v>1</v>
      </c>
      <c r="Y38" s="48">
        <f>IFERROR('Area-charged working sheet'!CR38,"-")</f>
        <v>1</v>
      </c>
      <c r="Z38" s="48">
        <f>IFERROR('Area-charged working sheet'!CS38,"-")</f>
        <v>1</v>
      </c>
      <c r="AA38" s="48">
        <f>IFERROR('Area-charged working sheet'!CT38,"-")</f>
        <v>1</v>
      </c>
      <c r="AB38" s="48">
        <f>IFERROR('Area-charged working sheet'!CU38,"-")</f>
        <v>1</v>
      </c>
      <c r="AC38" s="48">
        <f>IFERROR('Area-charged working sheet'!CV38,"-")</f>
        <v>1</v>
      </c>
      <c r="AD38" s="48">
        <f>IFERROR('Area-charged working sheet'!CW38,"-")</f>
        <v>1</v>
      </c>
      <c r="AE38" s="48">
        <f>IFERROR('Area-charged working sheet'!CX38,"-")</f>
        <v>1</v>
      </c>
      <c r="AF38" s="47" t="str">
        <f>IFERROR('Area-charged working sheet'!CY38,"-")</f>
        <v>-</v>
      </c>
      <c r="AG38" s="48" t="str">
        <f>IFERROR('Area-charged working sheet'!CZ38,"-")</f>
        <v>-</v>
      </c>
      <c r="AH38" s="48" t="str">
        <f>IFERROR('Area-charged working sheet'!DA38,"-")</f>
        <v>-</v>
      </c>
      <c r="AI38" s="48">
        <f>IFERROR('Area-charged working sheet'!DB38,"-")</f>
        <v>1</v>
      </c>
      <c r="AJ38" s="48">
        <f>IFERROR('Area-charged working sheet'!DC38,"-")</f>
        <v>1</v>
      </c>
      <c r="AK38" s="48">
        <f>IFERROR('Area-charged working sheet'!DD38,"-")</f>
        <v>1</v>
      </c>
      <c r="AL38" s="48">
        <f>IFERROR('Area-charged working sheet'!DE38,"-")</f>
        <v>1</v>
      </c>
      <c r="AM38" s="48">
        <f>IFERROR('Area-charged working sheet'!DF38,"-")</f>
        <v>1</v>
      </c>
      <c r="AN38" s="48" t="str">
        <f>IFERROR('Area-charged working sheet'!DG38,"-")</f>
        <v>-</v>
      </c>
      <c r="AO38" s="49" t="str">
        <f>IFERROR('Area-charged working sheet'!DH38,"-")</f>
        <v>-</v>
      </c>
      <c r="AP38" s="47">
        <f>IFERROR('Area-charged working sheet'!DI38,"-")</f>
        <v>1</v>
      </c>
      <c r="AQ38" s="49">
        <f>IFERROR('Area-charged working sheet'!DJ38,"-")</f>
        <v>1</v>
      </c>
      <c r="AR38" s="38" t="str">
        <f>IFERROR('Area-charged working sheet'!#REF!,"-")</f>
        <v>-</v>
      </c>
      <c r="AS38" s="37" t="str">
        <f>IFERROR('Area-charged working sheet'!#REF!,"-")</f>
        <v>-</v>
      </c>
      <c r="AT38" s="38" t="str">
        <f>IFERROR('Area-charged working sheet'!#REF!,"-")</f>
        <v>-</v>
      </c>
      <c r="AU38" s="37" t="str">
        <f>IFERROR('Area-charged working sheet'!#REF!,"-")</f>
        <v>-</v>
      </c>
      <c r="AV38" s="40" t="str">
        <f>IFERROR('Area-charged working sheet'!#REF!,"-")</f>
        <v>-</v>
      </c>
      <c r="AW38" s="41" t="str">
        <f>IFERROR('Area-charged working sheet'!#REF!,"-")</f>
        <v>-</v>
      </c>
      <c r="AX38" s="41" t="str">
        <f>IFERROR('Area-charged working sheet'!#REF!,"-")</f>
        <v>-</v>
      </c>
      <c r="AY38" s="41" t="str">
        <f>IFERROR('Area-charged working sheet'!#REF!,"-")</f>
        <v>-</v>
      </c>
      <c r="AZ38" s="41" t="str">
        <f>IFERROR('Area-charged working sheet'!#REF!,"-")</f>
        <v>-</v>
      </c>
      <c r="BA38" s="41" t="str">
        <f>IFERROR('Area-charged working sheet'!#REF!,"-")</f>
        <v>-</v>
      </c>
      <c r="BB38" s="42" t="str">
        <f>IFERROR('Area-charged working sheet'!#REF!,"-")</f>
        <v>-</v>
      </c>
      <c r="BC38" s="40" t="str">
        <f>IFERROR('Area-charged working sheet'!#REF!,"-")</f>
        <v>-</v>
      </c>
      <c r="BD38" s="43" t="str">
        <f>IFERROR('Area-charged working sheet'!#REF!,"-")</f>
        <v>-</v>
      </c>
      <c r="BE38" s="43" t="str">
        <f>IFERROR('Area-charged working sheet'!#REF!,"-")</f>
        <v>-</v>
      </c>
      <c r="BF38" s="41" t="str">
        <f>IFERROR('Area-charged working sheet'!#REF!,"-")</f>
        <v>-</v>
      </c>
      <c r="BG38" s="41" t="str">
        <f>IFERROR('Area-charged working sheet'!#REF!,"-")</f>
        <v>-</v>
      </c>
      <c r="BH38" s="41" t="str">
        <f>IFERROR('Area-charged working sheet'!#REF!,"-")</f>
        <v>-</v>
      </c>
      <c r="BI38" s="41" t="str">
        <f>IFERROR('Area-charged working sheet'!#REF!,"-")</f>
        <v>-</v>
      </c>
      <c r="BJ38" s="41" t="str">
        <f>IFERROR('Area-charged working sheet'!#REF!,"-")</f>
        <v>-</v>
      </c>
      <c r="BK38" s="41" t="str">
        <f>IFERROR('Area-charged working sheet'!#REF!,"-")</f>
        <v>-</v>
      </c>
      <c r="BL38" s="41" t="str">
        <f>IFERROR('Area-charged working sheet'!#REF!,"-")</f>
        <v>-</v>
      </c>
      <c r="BM38" s="41" t="str">
        <f>IFERROR('Area-charged working sheet'!#REF!,"-")</f>
        <v>-</v>
      </c>
      <c r="BN38" s="41" t="str">
        <f>IFERROR('Area-charged working sheet'!#REF!,"-")</f>
        <v>-</v>
      </c>
      <c r="BO38" s="41" t="str">
        <f>IFERROR('Area-charged working sheet'!#REF!,"-")</f>
        <v>-</v>
      </c>
      <c r="BP38" s="41" t="str">
        <f>IFERROR('Area-charged working sheet'!#REF!,"-")</f>
        <v>-</v>
      </c>
      <c r="BQ38" s="41" t="str">
        <f>IFERROR('Area-charged working sheet'!#REF!,"-")</f>
        <v>-</v>
      </c>
      <c r="BR38" s="41" t="str">
        <f>IFERROR('Area-charged working sheet'!#REF!,"-")</f>
        <v>-</v>
      </c>
      <c r="BS38" s="41" t="str">
        <f>IFERROR('Area-charged working sheet'!#REF!,"-")</f>
        <v>-</v>
      </c>
      <c r="BT38" s="42" t="str">
        <f>IFERROR('Area-charged working sheet'!#REF!,"-")</f>
        <v>-</v>
      </c>
    </row>
    <row r="39" spans="1:72" s="9" customFormat="1" ht="12.5" x14ac:dyDescent="0.25">
      <c r="A39" s="10"/>
      <c r="B39" s="328" t="s">
        <v>157</v>
      </c>
      <c r="C39" s="294">
        <v>9</v>
      </c>
      <c r="D39" s="325" t="s">
        <v>86</v>
      </c>
      <c r="E39" s="105" t="s">
        <v>4</v>
      </c>
      <c r="F39" s="106">
        <f>IFERROR('Area-charged working sheet'!BY39,"-")</f>
        <v>0.44144903117101936</v>
      </c>
      <c r="G39" s="107">
        <f>IFERROR('Area-charged working sheet'!BZ39,"-")</f>
        <v>0.68609865470852016</v>
      </c>
      <c r="H39" s="108">
        <f>IFERROR('Area-charged working sheet'!CA39,"-")</f>
        <v>0.38485477178423239</v>
      </c>
      <c r="I39" s="109" t="str">
        <f>IFERROR('Area-charged working sheet'!CB39,"-")</f>
        <v>-</v>
      </c>
      <c r="J39" s="99">
        <f>IFERROR('Area-charged working sheet'!CC39,"-")</f>
        <v>0.34375</v>
      </c>
      <c r="K39" s="100">
        <f>IFERROR('Area-charged working sheet'!CD39,"-")</f>
        <v>0.4727474972191324</v>
      </c>
      <c r="L39" s="107">
        <f>IFERROR('Area-charged working sheet'!CE39,"-")</f>
        <v>0.8125</v>
      </c>
      <c r="M39" s="109">
        <f>IFERROR('Area-charged working sheet'!CF39,"-")</f>
        <v>0.51578947368421058</v>
      </c>
      <c r="N39" s="99">
        <f>IFERROR('Area-charged working sheet'!CG39,"-")</f>
        <v>0.23809523809523808</v>
      </c>
      <c r="O39" s="100">
        <f>IFERROR('Area-charged working sheet'!CH39,"-")</f>
        <v>0.40350877192982454</v>
      </c>
      <c r="P39" s="107">
        <f>IFERROR('Area-charged working sheet'!CI39,"-")</f>
        <v>0.44724977457168619</v>
      </c>
      <c r="Q39" s="109">
        <f>IFERROR('Area-charged working sheet'!CJ39,"-")</f>
        <v>0.35897435897435898</v>
      </c>
      <c r="R39" s="107">
        <f>IFERROR('Area-charged working sheet'!CK39,"-")</f>
        <v>0.60919540229885061</v>
      </c>
      <c r="S39" s="110">
        <f>IFERROR('Area-charged working sheet'!CL39,"-")</f>
        <v>0.35227272727272729</v>
      </c>
      <c r="T39" s="110">
        <f>IFERROR('Area-charged working sheet'!CM39,"-")</f>
        <v>0.27272727272727271</v>
      </c>
      <c r="U39" s="110">
        <f>IFERROR('Area-charged working sheet'!CN39,"-")</f>
        <v>0.46987951807228917</v>
      </c>
      <c r="V39" s="110">
        <f>IFERROR('Area-charged working sheet'!CO39,"-")</f>
        <v>0.53012048192771088</v>
      </c>
      <c r="W39" s="110">
        <f>IFERROR('Area-charged working sheet'!CP39,"-")</f>
        <v>0.55294117647058827</v>
      </c>
      <c r="X39" s="110">
        <f>IFERROR('Area-charged working sheet'!CQ39,"-")</f>
        <v>0.4</v>
      </c>
      <c r="Y39" s="110">
        <f>IFERROR('Area-charged working sheet'!CR39,"-")</f>
        <v>0.36904761904761907</v>
      </c>
      <c r="Z39" s="110">
        <f>IFERROR('Area-charged working sheet'!CS39,"-")</f>
        <v>0.33734939759036142</v>
      </c>
      <c r="AA39" s="110">
        <f>IFERROR('Area-charged working sheet'!CT39,"-")</f>
        <v>0.63529411764705879</v>
      </c>
      <c r="AB39" s="110">
        <f>IFERROR('Area-charged working sheet'!CU39,"-")</f>
        <v>0.32926829268292684</v>
      </c>
      <c r="AC39" s="110">
        <f>IFERROR('Area-charged working sheet'!CV39,"-")</f>
        <v>0.55294117647058827</v>
      </c>
      <c r="AD39" s="110">
        <f>IFERROR('Area-charged working sheet'!CW39,"-")</f>
        <v>0.35632183908045978</v>
      </c>
      <c r="AE39" s="110">
        <f>IFERROR('Area-charged working sheet'!CX39,"-")</f>
        <v>0.41379310344827586</v>
      </c>
      <c r="AF39" s="107">
        <f>IFERROR('Area-charged working sheet'!CY39,"-")</f>
        <v>0.4</v>
      </c>
      <c r="AG39" s="110">
        <f>IFERROR('Area-charged working sheet'!CZ39,"-")</f>
        <v>0.52238805970149249</v>
      </c>
      <c r="AH39" s="110">
        <f>IFERROR('Area-charged working sheet'!DA39,"-")</f>
        <v>0.40845070422535212</v>
      </c>
      <c r="AI39" s="110">
        <f>IFERROR('Area-charged working sheet'!DB39,"-")</f>
        <v>0.5</v>
      </c>
      <c r="AJ39" s="110">
        <f>IFERROR('Area-charged working sheet'!DC39,"-")</f>
        <v>0.5161290322580645</v>
      </c>
      <c r="AK39" s="110">
        <f>IFERROR('Area-charged working sheet'!DD39,"-")</f>
        <v>0.22222222222222221</v>
      </c>
      <c r="AL39" s="110">
        <f>IFERROR('Area-charged working sheet'!DE39,"-")</f>
        <v>0.2</v>
      </c>
      <c r="AM39" s="110">
        <f>IFERROR('Area-charged working sheet'!DF39,"-")</f>
        <v>0.38461538461538464</v>
      </c>
      <c r="AN39" s="110">
        <f>IFERROR('Area-charged working sheet'!DG39,"-")</f>
        <v>0.75</v>
      </c>
      <c r="AO39" s="109">
        <f>IFERROR('Area-charged working sheet'!DH39,"-")</f>
        <v>1</v>
      </c>
      <c r="AP39" s="107">
        <f>IFERROR('Area-charged working sheet'!DI39,"-")</f>
        <v>0.48322147651006714</v>
      </c>
      <c r="AQ39" s="109">
        <f>IFERROR('Area-charged working sheet'!DJ39,"-")</f>
        <v>0.39932318104906939</v>
      </c>
      <c r="AR39" s="38" t="str">
        <f>IFERROR('Area-charged working sheet'!#REF!,"-")</f>
        <v>-</v>
      </c>
      <c r="AS39" s="37" t="str">
        <f>IFERROR('Area-charged working sheet'!#REF!,"-")</f>
        <v>-</v>
      </c>
      <c r="AT39" s="38" t="str">
        <f>IFERROR('Area-charged working sheet'!#REF!,"-")</f>
        <v>-</v>
      </c>
      <c r="AU39" s="37" t="str">
        <f>IFERROR('Area-charged working sheet'!#REF!,"-")</f>
        <v>-</v>
      </c>
      <c r="AV39" s="40" t="str">
        <f>IFERROR('Area-charged working sheet'!#REF!,"-")</f>
        <v>-</v>
      </c>
      <c r="AW39" s="41" t="str">
        <f>IFERROR('Area-charged working sheet'!#REF!,"-")</f>
        <v>-</v>
      </c>
      <c r="AX39" s="41" t="str">
        <f>IFERROR('Area-charged working sheet'!#REF!,"-")</f>
        <v>-</v>
      </c>
      <c r="AY39" s="41" t="str">
        <f>IFERROR('Area-charged working sheet'!#REF!,"-")</f>
        <v>-</v>
      </c>
      <c r="AZ39" s="41" t="str">
        <f>IFERROR('Area-charged working sheet'!#REF!,"-")</f>
        <v>-</v>
      </c>
      <c r="BA39" s="41" t="str">
        <f>IFERROR('Area-charged working sheet'!#REF!,"-")</f>
        <v>-</v>
      </c>
      <c r="BB39" s="42" t="str">
        <f>IFERROR('Area-charged working sheet'!#REF!,"-")</f>
        <v>-</v>
      </c>
      <c r="BC39" s="40" t="str">
        <f>IFERROR('Area-charged working sheet'!#REF!,"-")</f>
        <v>-</v>
      </c>
      <c r="BD39" s="43" t="str">
        <f>IFERROR('Area-charged working sheet'!#REF!,"-")</f>
        <v>-</v>
      </c>
      <c r="BE39" s="43" t="str">
        <f>IFERROR('Area-charged working sheet'!#REF!,"-")</f>
        <v>-</v>
      </c>
      <c r="BF39" s="41" t="str">
        <f>IFERROR('Area-charged working sheet'!#REF!,"-")</f>
        <v>-</v>
      </c>
      <c r="BG39" s="41" t="str">
        <f>IFERROR('Area-charged working sheet'!#REF!,"-")</f>
        <v>-</v>
      </c>
      <c r="BH39" s="41" t="str">
        <f>IFERROR('Area-charged working sheet'!#REF!,"-")</f>
        <v>-</v>
      </c>
      <c r="BI39" s="41" t="str">
        <f>IFERROR('Area-charged working sheet'!#REF!,"-")</f>
        <v>-</v>
      </c>
      <c r="BJ39" s="41" t="str">
        <f>IFERROR('Area-charged working sheet'!#REF!,"-")</f>
        <v>-</v>
      </c>
      <c r="BK39" s="41" t="str">
        <f>IFERROR('Area-charged working sheet'!#REF!,"-")</f>
        <v>-</v>
      </c>
      <c r="BL39" s="41" t="str">
        <f>IFERROR('Area-charged working sheet'!#REF!,"-")</f>
        <v>-</v>
      </c>
      <c r="BM39" s="41" t="str">
        <f>IFERROR('Area-charged working sheet'!#REF!,"-")</f>
        <v>-</v>
      </c>
      <c r="BN39" s="41" t="str">
        <f>IFERROR('Area-charged working sheet'!#REF!,"-")</f>
        <v>-</v>
      </c>
      <c r="BO39" s="41" t="str">
        <f>IFERROR('Area-charged working sheet'!#REF!,"-")</f>
        <v>-</v>
      </c>
      <c r="BP39" s="41" t="str">
        <f>IFERROR('Area-charged working sheet'!#REF!,"-")</f>
        <v>-</v>
      </c>
      <c r="BQ39" s="41" t="str">
        <f>IFERROR('Area-charged working sheet'!#REF!,"-")</f>
        <v>-</v>
      </c>
      <c r="BR39" s="41" t="str">
        <f>IFERROR('Area-charged working sheet'!#REF!,"-")</f>
        <v>-</v>
      </c>
      <c r="BS39" s="41" t="str">
        <f>IFERROR('Area-charged working sheet'!#REF!,"-")</f>
        <v>-</v>
      </c>
      <c r="BT39" s="42" t="str">
        <f>IFERROR('Area-charged working sheet'!#REF!,"-")</f>
        <v>-</v>
      </c>
    </row>
    <row r="40" spans="1:72" s="9" customFormat="1" ht="12.5" x14ac:dyDescent="0.25">
      <c r="A40" s="10"/>
      <c r="B40" s="329"/>
      <c r="C40" s="295"/>
      <c r="D40" s="326"/>
      <c r="E40" s="111" t="s">
        <v>78</v>
      </c>
      <c r="F40" s="112">
        <f>IFERROR('Area-charged working sheet'!BY40,"-")</f>
        <v>5.0547598989048023E-2</v>
      </c>
      <c r="G40" s="113">
        <f>IFERROR('Area-charged working sheet'!BZ40,"-")</f>
        <v>1.7937219730941704E-2</v>
      </c>
      <c r="H40" s="114">
        <f>IFERROR('Area-charged working sheet'!CA40,"-")</f>
        <v>5.8091286307053944E-2</v>
      </c>
      <c r="I40" s="115" t="str">
        <f>IFERROR('Area-charged working sheet'!CB40,"-")</f>
        <v>-</v>
      </c>
      <c r="J40" s="101">
        <f>IFERROR('Area-charged working sheet'!CC40,"-")</f>
        <v>6.25E-2</v>
      </c>
      <c r="K40" s="102">
        <f>IFERROR('Area-charged working sheet'!CD40,"-")</f>
        <v>4.6718576195773083E-2</v>
      </c>
      <c r="L40" s="113">
        <f>IFERROR('Area-charged working sheet'!CE40,"-")</f>
        <v>7.8125E-3</v>
      </c>
      <c r="M40" s="115">
        <f>IFERROR('Area-charged working sheet'!CF40,"-")</f>
        <v>3.1578947368421054E-2</v>
      </c>
      <c r="N40" s="101">
        <f>IFERROR('Area-charged working sheet'!CG40,"-")</f>
        <v>0</v>
      </c>
      <c r="O40" s="102">
        <f>IFERROR('Area-charged working sheet'!CH40,"-")</f>
        <v>0.12280701754385964</v>
      </c>
      <c r="P40" s="113">
        <f>IFERROR('Area-charged working sheet'!CI40,"-")</f>
        <v>4.7790802524797116E-2</v>
      </c>
      <c r="Q40" s="115">
        <f>IFERROR('Area-charged working sheet'!CJ40,"-")</f>
        <v>8.9743589743589744E-2</v>
      </c>
      <c r="R40" s="113">
        <f>IFERROR('Area-charged working sheet'!CK40,"-")</f>
        <v>1.1494252873563218E-2</v>
      </c>
      <c r="S40" s="116">
        <f>IFERROR('Area-charged working sheet'!CL40,"-")</f>
        <v>5.6818181818181816E-2</v>
      </c>
      <c r="T40" s="116">
        <f>IFERROR('Area-charged working sheet'!CM40,"-")</f>
        <v>3.4090909090909088E-2</v>
      </c>
      <c r="U40" s="116">
        <f>IFERROR('Area-charged working sheet'!CN40,"-")</f>
        <v>2.4096385542168676E-2</v>
      </c>
      <c r="V40" s="116">
        <f>IFERROR('Area-charged working sheet'!CO40,"-")</f>
        <v>4.8192771084337352E-2</v>
      </c>
      <c r="W40" s="116">
        <f>IFERROR('Area-charged working sheet'!CP40,"-")</f>
        <v>1.1764705882352941E-2</v>
      </c>
      <c r="X40" s="116">
        <f>IFERROR('Area-charged working sheet'!CQ40,"-")</f>
        <v>8.7499999999999994E-2</v>
      </c>
      <c r="Y40" s="116">
        <f>IFERROR('Area-charged working sheet'!CR40,"-")</f>
        <v>1.1904761904761904E-2</v>
      </c>
      <c r="Z40" s="116">
        <f>IFERROR('Area-charged working sheet'!CS40,"-")</f>
        <v>6.0240963855421686E-2</v>
      </c>
      <c r="AA40" s="116">
        <f>IFERROR('Area-charged working sheet'!CT40,"-")</f>
        <v>5.8823529411764705E-2</v>
      </c>
      <c r="AB40" s="116">
        <f>IFERROR('Area-charged working sheet'!CU40,"-")</f>
        <v>6.097560975609756E-2</v>
      </c>
      <c r="AC40" s="116">
        <f>IFERROR('Area-charged working sheet'!CV40,"-")</f>
        <v>3.5294117647058823E-2</v>
      </c>
      <c r="AD40" s="116">
        <f>IFERROR('Area-charged working sheet'!CW40,"-")</f>
        <v>0.10344827586206896</v>
      </c>
      <c r="AE40" s="116">
        <f>IFERROR('Area-charged working sheet'!CX40,"-")</f>
        <v>0.10344827586206896</v>
      </c>
      <c r="AF40" s="113">
        <f>IFERROR('Area-charged working sheet'!CY40,"-")</f>
        <v>0</v>
      </c>
      <c r="AG40" s="116">
        <f>IFERROR('Area-charged working sheet'!CZ40,"-")</f>
        <v>1.4925373134328358E-2</v>
      </c>
      <c r="AH40" s="116">
        <f>IFERROR('Area-charged working sheet'!DA40,"-")</f>
        <v>2.8169014084507043E-2</v>
      </c>
      <c r="AI40" s="116">
        <f>IFERROR('Area-charged working sheet'!DB40,"-")</f>
        <v>5.3672316384180789E-2</v>
      </c>
      <c r="AJ40" s="116">
        <f>IFERROR('Area-charged working sheet'!DC40,"-")</f>
        <v>8.0645161290322578E-2</v>
      </c>
      <c r="AK40" s="116">
        <f>IFERROR('Area-charged working sheet'!DD40,"-")</f>
        <v>0</v>
      </c>
      <c r="AL40" s="116">
        <f>IFERROR('Area-charged working sheet'!DE40,"-")</f>
        <v>0.1</v>
      </c>
      <c r="AM40" s="116">
        <f>IFERROR('Area-charged working sheet'!DF40,"-")</f>
        <v>7.6923076923076927E-2</v>
      </c>
      <c r="AN40" s="116">
        <f>IFERROR('Area-charged working sheet'!DG40,"-")</f>
        <v>0</v>
      </c>
      <c r="AO40" s="115">
        <f>IFERROR('Area-charged working sheet'!DH40,"-")</f>
        <v>0</v>
      </c>
      <c r="AP40" s="113">
        <f>IFERROR('Area-charged working sheet'!DI40,"-")</f>
        <v>4.8657718120805368E-2</v>
      </c>
      <c r="AQ40" s="115">
        <f>IFERROR('Area-charged working sheet'!DJ40,"-")</f>
        <v>5.2453468697123522E-2</v>
      </c>
      <c r="AR40" s="38"/>
      <c r="AS40" s="37"/>
      <c r="AT40" s="38"/>
      <c r="AU40" s="37"/>
      <c r="AV40" s="40"/>
      <c r="AW40" s="41"/>
      <c r="AX40" s="41"/>
      <c r="AY40" s="41"/>
      <c r="AZ40" s="41"/>
      <c r="BA40" s="41"/>
      <c r="BB40" s="42"/>
      <c r="BC40" s="40"/>
      <c r="BD40" s="43"/>
      <c r="BE40" s="43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2"/>
    </row>
    <row r="41" spans="1:72" s="9" customFormat="1" ht="12.5" x14ac:dyDescent="0.25">
      <c r="A41" s="10"/>
      <c r="B41" s="329"/>
      <c r="C41" s="295"/>
      <c r="D41" s="326"/>
      <c r="E41" s="111" t="s">
        <v>79</v>
      </c>
      <c r="F41" s="112">
        <f>IFERROR('Area-charged working sheet'!BY41,"-")</f>
        <v>2.1061499578770009E-2</v>
      </c>
      <c r="G41" s="113">
        <f>IFERROR('Area-charged working sheet'!BZ41,"-")</f>
        <v>1.7937219730941704E-2</v>
      </c>
      <c r="H41" s="114">
        <f>IFERROR('Area-charged working sheet'!CA41,"-")</f>
        <v>2.1784232365145227E-2</v>
      </c>
      <c r="I41" s="115" t="str">
        <f>IFERROR('Area-charged working sheet'!CB41,"-")</f>
        <v>-</v>
      </c>
      <c r="J41" s="101">
        <f>IFERROR('Area-charged working sheet'!CC41,"-")</f>
        <v>2.7777777777777776E-2</v>
      </c>
      <c r="K41" s="102">
        <f>IFERROR('Area-charged working sheet'!CD41,"-")</f>
        <v>1.8909899888765295E-2</v>
      </c>
      <c r="L41" s="113">
        <f>IFERROR('Area-charged working sheet'!CE41,"-")</f>
        <v>2.34375E-2</v>
      </c>
      <c r="M41" s="115">
        <f>IFERROR('Area-charged working sheet'!CF41,"-")</f>
        <v>1.0526315789473684E-2</v>
      </c>
      <c r="N41" s="101">
        <f>IFERROR('Area-charged working sheet'!CG41,"-")</f>
        <v>9.5238095238095233E-2</v>
      </c>
      <c r="O41" s="102">
        <f>IFERROR('Area-charged working sheet'!CH41,"-")</f>
        <v>0</v>
      </c>
      <c r="P41" s="113">
        <f>IFERROR('Area-charged working sheet'!CI41,"-")</f>
        <v>2.0739404869251576E-2</v>
      </c>
      <c r="Q41" s="115">
        <f>IFERROR('Area-charged working sheet'!CJ41,"-")</f>
        <v>2.564102564102564E-2</v>
      </c>
      <c r="R41" s="113">
        <f>IFERROR('Area-charged working sheet'!CK41,"-")</f>
        <v>3.4482758620689655E-2</v>
      </c>
      <c r="S41" s="116">
        <f>IFERROR('Area-charged working sheet'!CL41,"-")</f>
        <v>3.4090909090909088E-2</v>
      </c>
      <c r="T41" s="116">
        <f>IFERROR('Area-charged working sheet'!CM41,"-")</f>
        <v>1.1363636363636364E-2</v>
      </c>
      <c r="U41" s="116">
        <f>IFERROR('Area-charged working sheet'!CN41,"-")</f>
        <v>0</v>
      </c>
      <c r="V41" s="116">
        <f>IFERROR('Area-charged working sheet'!CO41,"-")</f>
        <v>1.2048192771084338E-2</v>
      </c>
      <c r="W41" s="116">
        <f>IFERROR('Area-charged working sheet'!CP41,"-")</f>
        <v>3.5294117647058823E-2</v>
      </c>
      <c r="X41" s="116">
        <f>IFERROR('Area-charged working sheet'!CQ41,"-")</f>
        <v>2.5000000000000001E-2</v>
      </c>
      <c r="Y41" s="116">
        <f>IFERROR('Area-charged working sheet'!CR41,"-")</f>
        <v>3.5714285714285712E-2</v>
      </c>
      <c r="Z41" s="116">
        <f>IFERROR('Area-charged working sheet'!CS41,"-")</f>
        <v>2.4096385542168676E-2</v>
      </c>
      <c r="AA41" s="116">
        <f>IFERROR('Area-charged working sheet'!CT41,"-")</f>
        <v>1.1764705882352941E-2</v>
      </c>
      <c r="AB41" s="116">
        <f>IFERROR('Area-charged working sheet'!CU41,"-")</f>
        <v>2.4390243902439025E-2</v>
      </c>
      <c r="AC41" s="116">
        <f>IFERROR('Area-charged working sheet'!CV41,"-")</f>
        <v>1.1764705882352941E-2</v>
      </c>
      <c r="AD41" s="116">
        <f>IFERROR('Area-charged working sheet'!CW41,"-")</f>
        <v>0</v>
      </c>
      <c r="AE41" s="116">
        <f>IFERROR('Area-charged working sheet'!CX41,"-")</f>
        <v>3.4482758620689655E-2</v>
      </c>
      <c r="AF41" s="113">
        <f>IFERROR('Area-charged working sheet'!CY41,"-")</f>
        <v>0</v>
      </c>
      <c r="AG41" s="116">
        <f>IFERROR('Area-charged working sheet'!CZ41,"-")</f>
        <v>4.4776119402985072E-2</v>
      </c>
      <c r="AH41" s="116">
        <f>IFERROR('Area-charged working sheet'!DA41,"-")</f>
        <v>7.0422535211267609E-2</v>
      </c>
      <c r="AI41" s="116">
        <f>IFERROR('Area-charged working sheet'!DB41,"-")</f>
        <v>1.4124293785310734E-2</v>
      </c>
      <c r="AJ41" s="116">
        <f>IFERROR('Area-charged working sheet'!DC41,"-")</f>
        <v>0</v>
      </c>
      <c r="AK41" s="116">
        <f>IFERROR('Area-charged working sheet'!DD41,"-")</f>
        <v>0.1111111111111111</v>
      </c>
      <c r="AL41" s="116">
        <f>IFERROR('Area-charged working sheet'!DE41,"-")</f>
        <v>0</v>
      </c>
      <c r="AM41" s="116">
        <f>IFERROR('Area-charged working sheet'!DF41,"-")</f>
        <v>7.6923076923076927E-2</v>
      </c>
      <c r="AN41" s="116">
        <f>IFERROR('Area-charged working sheet'!DG41,"-")</f>
        <v>0</v>
      </c>
      <c r="AO41" s="115">
        <f>IFERROR('Area-charged working sheet'!DH41,"-")</f>
        <v>0</v>
      </c>
      <c r="AP41" s="113">
        <f>IFERROR('Area-charged working sheet'!DI41,"-")</f>
        <v>2.5167785234899327E-2</v>
      </c>
      <c r="AQ41" s="115">
        <f>IFERROR('Area-charged working sheet'!DJ41,"-")</f>
        <v>1.6920473773265651E-2</v>
      </c>
      <c r="AR41" s="53" t="str">
        <f>IFERROR('Area-charged working sheet'!#REF!,"-")</f>
        <v>-</v>
      </c>
      <c r="AS41" s="52" t="str">
        <f>IFERROR('Area-charged working sheet'!#REF!,"-")</f>
        <v>-</v>
      </c>
      <c r="AT41" s="53" t="str">
        <f>IFERROR('Area-charged working sheet'!#REF!,"-")</f>
        <v>-</v>
      </c>
      <c r="AU41" s="52" t="str">
        <f>IFERROR('Area-charged working sheet'!#REF!,"-")</f>
        <v>-</v>
      </c>
      <c r="AV41" s="65" t="str">
        <f>IFERROR('Area-charged working sheet'!#REF!,"-")</f>
        <v>-</v>
      </c>
      <c r="AW41" s="66" t="str">
        <f>IFERROR('Area-charged working sheet'!#REF!,"-")</f>
        <v>-</v>
      </c>
      <c r="AX41" s="66" t="str">
        <f>IFERROR('Area-charged working sheet'!#REF!,"-")</f>
        <v>-</v>
      </c>
      <c r="AY41" s="66" t="str">
        <f>IFERROR('Area-charged working sheet'!#REF!,"-")</f>
        <v>-</v>
      </c>
      <c r="AZ41" s="66" t="str">
        <f>IFERROR('Area-charged working sheet'!#REF!,"-")</f>
        <v>-</v>
      </c>
      <c r="BA41" s="66" t="str">
        <f>IFERROR('Area-charged working sheet'!#REF!,"-")</f>
        <v>-</v>
      </c>
      <c r="BB41" s="67" t="str">
        <f>IFERROR('Area-charged working sheet'!#REF!,"-")</f>
        <v>-</v>
      </c>
      <c r="BC41" s="65" t="str">
        <f>IFERROR('Area-charged working sheet'!#REF!,"-")</f>
        <v>-</v>
      </c>
      <c r="BD41" s="68" t="str">
        <f>IFERROR('Area-charged working sheet'!#REF!,"-")</f>
        <v>-</v>
      </c>
      <c r="BE41" s="68" t="str">
        <f>IFERROR('Area-charged working sheet'!#REF!,"-")</f>
        <v>-</v>
      </c>
      <c r="BF41" s="66" t="str">
        <f>IFERROR('Area-charged working sheet'!#REF!,"-")</f>
        <v>-</v>
      </c>
      <c r="BG41" s="66" t="str">
        <f>IFERROR('Area-charged working sheet'!#REF!,"-")</f>
        <v>-</v>
      </c>
      <c r="BH41" s="66" t="str">
        <f>IFERROR('Area-charged working sheet'!#REF!,"-")</f>
        <v>-</v>
      </c>
      <c r="BI41" s="66" t="str">
        <f>IFERROR('Area-charged working sheet'!#REF!,"-")</f>
        <v>-</v>
      </c>
      <c r="BJ41" s="66" t="str">
        <f>IFERROR('Area-charged working sheet'!#REF!,"-")</f>
        <v>-</v>
      </c>
      <c r="BK41" s="66" t="str">
        <f>IFERROR('Area-charged working sheet'!#REF!,"-")</f>
        <v>-</v>
      </c>
      <c r="BL41" s="66" t="str">
        <f>IFERROR('Area-charged working sheet'!#REF!,"-")</f>
        <v>-</v>
      </c>
      <c r="BM41" s="66" t="str">
        <f>IFERROR('Area-charged working sheet'!#REF!,"-")</f>
        <v>-</v>
      </c>
      <c r="BN41" s="66" t="str">
        <f>IFERROR('Area-charged working sheet'!#REF!,"-")</f>
        <v>-</v>
      </c>
      <c r="BO41" s="66" t="str">
        <f>IFERROR('Area-charged working sheet'!#REF!,"-")</f>
        <v>-</v>
      </c>
      <c r="BP41" s="66" t="str">
        <f>IFERROR('Area-charged working sheet'!#REF!,"-")</f>
        <v>-</v>
      </c>
      <c r="BQ41" s="66" t="str">
        <f>IFERROR('Area-charged working sheet'!#REF!,"-")</f>
        <v>-</v>
      </c>
      <c r="BR41" s="66" t="str">
        <f>IFERROR('Area-charged working sheet'!#REF!,"-")</f>
        <v>-</v>
      </c>
      <c r="BS41" s="66" t="str">
        <f>IFERROR('Area-charged working sheet'!#REF!,"-")</f>
        <v>-</v>
      </c>
      <c r="BT41" s="67" t="str">
        <f>IFERROR('Area-charged working sheet'!#REF!,"-")</f>
        <v>-</v>
      </c>
    </row>
    <row r="42" spans="1:72" s="9" customFormat="1" ht="14.25" customHeight="1" x14ac:dyDescent="0.25">
      <c r="A42" s="10"/>
      <c r="B42" s="329"/>
      <c r="C42" s="295"/>
      <c r="D42" s="326"/>
      <c r="E42" s="111" t="s">
        <v>80</v>
      </c>
      <c r="F42" s="112">
        <f>IFERROR('Area-charged working sheet'!BY42,"-")</f>
        <v>0.18702611625947768</v>
      </c>
      <c r="G42" s="113">
        <f>IFERROR('Area-charged working sheet'!BZ42,"-")</f>
        <v>7.1748878923766815E-2</v>
      </c>
      <c r="H42" s="114">
        <f>IFERROR('Area-charged working sheet'!CA42,"-")</f>
        <v>0.21369294605809128</v>
      </c>
      <c r="I42" s="115" t="str">
        <f>IFERROR('Area-charged working sheet'!CB42,"-")</f>
        <v>-</v>
      </c>
      <c r="J42" s="101">
        <f>IFERROR('Area-charged working sheet'!CC42,"-")</f>
        <v>0.1875</v>
      </c>
      <c r="K42" s="102">
        <f>IFERROR('Area-charged working sheet'!CD42,"-")</f>
        <v>0.18687430478309233</v>
      </c>
      <c r="L42" s="113">
        <f>IFERROR('Area-charged working sheet'!CE42,"-")</f>
        <v>3.90625E-2</v>
      </c>
      <c r="M42" s="115">
        <f>IFERROR('Area-charged working sheet'!CF42,"-")</f>
        <v>0.11578947368421053</v>
      </c>
      <c r="N42" s="101">
        <f>IFERROR('Area-charged working sheet'!CG42,"-")</f>
        <v>0.2857142857142857</v>
      </c>
      <c r="O42" s="102">
        <f>IFERROR('Area-charged working sheet'!CH42,"-")</f>
        <v>0.10526315789473684</v>
      </c>
      <c r="P42" s="113">
        <f>IFERROR('Area-charged working sheet'!CI42,"-")</f>
        <v>0.18935978358881875</v>
      </c>
      <c r="Q42" s="115">
        <f>IFERROR('Area-charged working sheet'!CJ42,"-")</f>
        <v>0.15384615384615385</v>
      </c>
      <c r="R42" s="113">
        <f>IFERROR('Area-charged working sheet'!CK42,"-")</f>
        <v>9.1954022988505746E-2</v>
      </c>
      <c r="S42" s="116">
        <f>IFERROR('Area-charged working sheet'!CL42,"-")</f>
        <v>0.29545454545454547</v>
      </c>
      <c r="T42" s="116">
        <f>IFERROR('Area-charged working sheet'!CM42,"-")</f>
        <v>0.18181818181818182</v>
      </c>
      <c r="U42" s="116">
        <f>IFERROR('Area-charged working sheet'!CN42,"-")</f>
        <v>0.15662650602409639</v>
      </c>
      <c r="V42" s="116">
        <f>IFERROR('Area-charged working sheet'!CO42,"-")</f>
        <v>0.12048192771084337</v>
      </c>
      <c r="W42" s="116">
        <f>IFERROR('Area-charged working sheet'!CP42,"-")</f>
        <v>0.12941176470588237</v>
      </c>
      <c r="X42" s="116">
        <f>IFERROR('Area-charged working sheet'!CQ42,"-")</f>
        <v>0.2</v>
      </c>
      <c r="Y42" s="116">
        <f>IFERROR('Area-charged working sheet'!CR42,"-")</f>
        <v>0.23809523809523808</v>
      </c>
      <c r="Z42" s="116">
        <f>IFERROR('Area-charged working sheet'!CS42,"-")</f>
        <v>0.24096385542168675</v>
      </c>
      <c r="AA42" s="116">
        <f>IFERROR('Area-charged working sheet'!CT42,"-")</f>
        <v>0.16470588235294117</v>
      </c>
      <c r="AB42" s="116">
        <f>IFERROR('Area-charged working sheet'!CU42,"-")</f>
        <v>0.23170731707317074</v>
      </c>
      <c r="AC42" s="116">
        <f>IFERROR('Area-charged working sheet'!CV42,"-")</f>
        <v>0.16470588235294117</v>
      </c>
      <c r="AD42" s="116">
        <f>IFERROR('Area-charged working sheet'!CW42,"-")</f>
        <v>0.19540229885057472</v>
      </c>
      <c r="AE42" s="116">
        <f>IFERROR('Area-charged working sheet'!CX42,"-")</f>
        <v>0.20689655172413793</v>
      </c>
      <c r="AF42" s="113">
        <f>IFERROR('Area-charged working sheet'!CY42,"-")</f>
        <v>0</v>
      </c>
      <c r="AG42" s="116">
        <f>IFERROR('Area-charged working sheet'!CZ42,"-")</f>
        <v>0.16417910447761194</v>
      </c>
      <c r="AH42" s="116">
        <f>IFERROR('Area-charged working sheet'!DA42,"-")</f>
        <v>0.26760563380281688</v>
      </c>
      <c r="AI42" s="116">
        <f>IFERROR('Area-charged working sheet'!DB42,"-")</f>
        <v>0.14971751412429379</v>
      </c>
      <c r="AJ42" s="116">
        <f>IFERROR('Area-charged working sheet'!DC42,"-")</f>
        <v>9.6774193548387094E-2</v>
      </c>
      <c r="AK42" s="116">
        <f>IFERROR('Area-charged working sheet'!DD42,"-")</f>
        <v>0.33333333333333331</v>
      </c>
      <c r="AL42" s="116">
        <f>IFERROR('Area-charged working sheet'!DE42,"-")</f>
        <v>0.4</v>
      </c>
      <c r="AM42" s="116">
        <f>IFERROR('Area-charged working sheet'!DF42,"-")</f>
        <v>0.23076923076923078</v>
      </c>
      <c r="AN42" s="116">
        <f>IFERROR('Area-charged working sheet'!DG42,"-")</f>
        <v>0.25</v>
      </c>
      <c r="AO42" s="115">
        <f>IFERROR('Area-charged working sheet'!DH42,"-")</f>
        <v>0</v>
      </c>
      <c r="AP42" s="113">
        <f>IFERROR('Area-charged working sheet'!DI42,"-")</f>
        <v>0.16778523489932887</v>
      </c>
      <c r="AQ42" s="115">
        <f>IFERROR('Area-charged working sheet'!DJ42,"-")</f>
        <v>0.20642978003384094</v>
      </c>
      <c r="AR42" s="24" t="str">
        <f>IFERROR('Area-charged working sheet'!#REF!,"-")</f>
        <v>-</v>
      </c>
      <c r="AS42" s="23" t="str">
        <f>IFERROR('Area-charged working sheet'!#REF!,"-")</f>
        <v>-</v>
      </c>
      <c r="AT42" s="24" t="str">
        <f>IFERROR('Area-charged working sheet'!#REF!,"-")</f>
        <v>-</v>
      </c>
      <c r="AU42" s="23" t="str">
        <f>IFERROR('Area-charged working sheet'!#REF!,"-")</f>
        <v>-</v>
      </c>
      <c r="AV42" s="26" t="str">
        <f>IFERROR('Area-charged working sheet'!#REF!,"-")</f>
        <v>-</v>
      </c>
      <c r="AW42" s="27" t="str">
        <f>IFERROR('Area-charged working sheet'!#REF!,"-")</f>
        <v>-</v>
      </c>
      <c r="AX42" s="27" t="str">
        <f>IFERROR('Area-charged working sheet'!#REF!,"-")</f>
        <v>-</v>
      </c>
      <c r="AY42" s="27" t="str">
        <f>IFERROR('Area-charged working sheet'!#REF!,"-")</f>
        <v>-</v>
      </c>
      <c r="AZ42" s="27" t="str">
        <f>IFERROR('Area-charged working sheet'!#REF!,"-")</f>
        <v>-</v>
      </c>
      <c r="BA42" s="27" t="str">
        <f>IFERROR('Area-charged working sheet'!#REF!,"-")</f>
        <v>-</v>
      </c>
      <c r="BB42" s="28" t="str">
        <f>IFERROR('Area-charged working sheet'!#REF!,"-")</f>
        <v>-</v>
      </c>
      <c r="BC42" s="26" t="str">
        <f>IFERROR('Area-charged working sheet'!#REF!,"-")</f>
        <v>-</v>
      </c>
      <c r="BD42" s="29" t="str">
        <f>IFERROR('Area-charged working sheet'!#REF!,"-")</f>
        <v>-</v>
      </c>
      <c r="BE42" s="29" t="str">
        <f>IFERROR('Area-charged working sheet'!#REF!,"-")</f>
        <v>-</v>
      </c>
      <c r="BF42" s="27" t="str">
        <f>IFERROR('Area-charged working sheet'!#REF!,"-")</f>
        <v>-</v>
      </c>
      <c r="BG42" s="27" t="str">
        <f>IFERROR('Area-charged working sheet'!#REF!,"-")</f>
        <v>-</v>
      </c>
      <c r="BH42" s="27" t="str">
        <f>IFERROR('Area-charged working sheet'!#REF!,"-")</f>
        <v>-</v>
      </c>
      <c r="BI42" s="27" t="str">
        <f>IFERROR('Area-charged working sheet'!#REF!,"-")</f>
        <v>-</v>
      </c>
      <c r="BJ42" s="27" t="str">
        <f>IFERROR('Area-charged working sheet'!#REF!,"-")</f>
        <v>-</v>
      </c>
      <c r="BK42" s="27" t="str">
        <f>IFERROR('Area-charged working sheet'!#REF!,"-")</f>
        <v>-</v>
      </c>
      <c r="BL42" s="27" t="str">
        <f>IFERROR('Area-charged working sheet'!#REF!,"-")</f>
        <v>-</v>
      </c>
      <c r="BM42" s="27" t="str">
        <f>IFERROR('Area-charged working sheet'!#REF!,"-")</f>
        <v>-</v>
      </c>
      <c r="BN42" s="27" t="str">
        <f>IFERROR('Area-charged working sheet'!#REF!,"-")</f>
        <v>-</v>
      </c>
      <c r="BO42" s="27" t="str">
        <f>IFERROR('Area-charged working sheet'!#REF!,"-")</f>
        <v>-</v>
      </c>
      <c r="BP42" s="27" t="str">
        <f>IFERROR('Area-charged working sheet'!#REF!,"-")</f>
        <v>-</v>
      </c>
      <c r="BQ42" s="27" t="str">
        <f>IFERROR('Area-charged working sheet'!#REF!,"-")</f>
        <v>-</v>
      </c>
      <c r="BR42" s="27" t="str">
        <f>IFERROR('Area-charged working sheet'!#REF!,"-")</f>
        <v>-</v>
      </c>
      <c r="BS42" s="27" t="str">
        <f>IFERROR('Area-charged working sheet'!#REF!,"-")</f>
        <v>-</v>
      </c>
      <c r="BT42" s="28" t="str">
        <f>IFERROR('Area-charged working sheet'!#REF!,"-")</f>
        <v>-</v>
      </c>
    </row>
    <row r="43" spans="1:72" s="9" customFormat="1" ht="40" customHeight="1" x14ac:dyDescent="0.25">
      <c r="A43" s="10"/>
      <c r="B43" s="329"/>
      <c r="C43" s="295"/>
      <c r="D43" s="326"/>
      <c r="E43" s="111" t="s">
        <v>81</v>
      </c>
      <c r="F43" s="112">
        <f>IFERROR('Area-charged working sheet'!BY43,"-")</f>
        <v>7.582139848357203E-3</v>
      </c>
      <c r="G43" s="113">
        <f>IFERROR('Area-charged working sheet'!BZ43,"-")</f>
        <v>0</v>
      </c>
      <c r="H43" s="114">
        <f>IFERROR('Area-charged working sheet'!CA43,"-")</f>
        <v>9.3360995850622405E-3</v>
      </c>
      <c r="I43" s="115" t="str">
        <f>IFERROR('Area-charged working sheet'!CB43,"-")</f>
        <v>-</v>
      </c>
      <c r="J43" s="101">
        <f>IFERROR('Area-charged working sheet'!CC43,"-")</f>
        <v>1.7361111111111112E-2</v>
      </c>
      <c r="K43" s="102">
        <f>IFERROR('Area-charged working sheet'!CD43,"-")</f>
        <v>4.4493882091212458E-3</v>
      </c>
      <c r="L43" s="113">
        <f>IFERROR('Area-charged working sheet'!CE43,"-")</f>
        <v>0</v>
      </c>
      <c r="M43" s="115">
        <f>IFERROR('Area-charged working sheet'!CF43,"-")</f>
        <v>0</v>
      </c>
      <c r="N43" s="101">
        <f>IFERROR('Area-charged working sheet'!CG43,"-")</f>
        <v>0</v>
      </c>
      <c r="O43" s="102">
        <f>IFERROR('Area-charged working sheet'!CH43,"-")</f>
        <v>0</v>
      </c>
      <c r="P43" s="113">
        <f>IFERROR('Area-charged working sheet'!CI43,"-")</f>
        <v>8.1154192966636611E-3</v>
      </c>
      <c r="Q43" s="115">
        <f>IFERROR('Area-charged working sheet'!CJ43,"-")</f>
        <v>0</v>
      </c>
      <c r="R43" s="113">
        <f>IFERROR('Area-charged working sheet'!CK43,"-")</f>
        <v>0</v>
      </c>
      <c r="S43" s="116">
        <f>IFERROR('Area-charged working sheet'!CL43,"-")</f>
        <v>2.2727272727272728E-2</v>
      </c>
      <c r="T43" s="116">
        <f>IFERROR('Area-charged working sheet'!CM43,"-")</f>
        <v>1.1363636363636364E-2</v>
      </c>
      <c r="U43" s="116">
        <f>IFERROR('Area-charged working sheet'!CN43,"-")</f>
        <v>0</v>
      </c>
      <c r="V43" s="116">
        <f>IFERROR('Area-charged working sheet'!CO43,"-")</f>
        <v>1.2048192771084338E-2</v>
      </c>
      <c r="W43" s="116">
        <f>IFERROR('Area-charged working sheet'!CP43,"-")</f>
        <v>0</v>
      </c>
      <c r="X43" s="116">
        <f>IFERROR('Area-charged working sheet'!CQ43,"-")</f>
        <v>0</v>
      </c>
      <c r="Y43" s="116">
        <f>IFERROR('Area-charged working sheet'!CR43,"-")</f>
        <v>1.1904761904761904E-2</v>
      </c>
      <c r="Z43" s="116">
        <f>IFERROR('Area-charged working sheet'!CS43,"-")</f>
        <v>1.2048192771084338E-2</v>
      </c>
      <c r="AA43" s="116">
        <f>IFERROR('Area-charged working sheet'!CT43,"-")</f>
        <v>1.1764705882352941E-2</v>
      </c>
      <c r="AB43" s="116">
        <f>IFERROR('Area-charged working sheet'!CU43,"-")</f>
        <v>0</v>
      </c>
      <c r="AC43" s="116">
        <f>IFERROR('Area-charged working sheet'!CV43,"-")</f>
        <v>0</v>
      </c>
      <c r="AD43" s="116">
        <f>IFERROR('Area-charged working sheet'!CW43,"-")</f>
        <v>0</v>
      </c>
      <c r="AE43" s="116">
        <f>IFERROR('Area-charged working sheet'!CX43,"-")</f>
        <v>2.2988505747126436E-2</v>
      </c>
      <c r="AF43" s="113">
        <f>IFERROR('Area-charged working sheet'!CY43,"-")</f>
        <v>0.2</v>
      </c>
      <c r="AG43" s="116">
        <f>IFERROR('Area-charged working sheet'!CZ43,"-")</f>
        <v>0</v>
      </c>
      <c r="AH43" s="116">
        <f>IFERROR('Area-charged working sheet'!DA43,"-")</f>
        <v>1.4084507042253521E-2</v>
      </c>
      <c r="AI43" s="116">
        <f>IFERROR('Area-charged working sheet'!DB43,"-")</f>
        <v>8.4745762711864406E-3</v>
      </c>
      <c r="AJ43" s="116">
        <f>IFERROR('Area-charged working sheet'!DC43,"-")</f>
        <v>1.6129032258064516E-2</v>
      </c>
      <c r="AK43" s="116">
        <f>IFERROR('Area-charged working sheet'!DD43,"-")</f>
        <v>0</v>
      </c>
      <c r="AL43" s="116">
        <f>IFERROR('Area-charged working sheet'!DE43,"-")</f>
        <v>0</v>
      </c>
      <c r="AM43" s="116">
        <f>IFERROR('Area-charged working sheet'!DF43,"-")</f>
        <v>7.6923076923076927E-2</v>
      </c>
      <c r="AN43" s="116">
        <f>IFERROR('Area-charged working sheet'!DG43,"-")</f>
        <v>0</v>
      </c>
      <c r="AO43" s="115">
        <f>IFERROR('Area-charged working sheet'!DH43,"-")</f>
        <v>0</v>
      </c>
      <c r="AP43" s="113">
        <f>IFERROR('Area-charged working sheet'!DI43,"-")</f>
        <v>1.1744966442953021E-2</v>
      </c>
      <c r="AQ43" s="115">
        <f>IFERROR('Area-charged working sheet'!DJ43,"-")</f>
        <v>3.3840947546531302E-3</v>
      </c>
      <c r="AR43" s="38" t="str">
        <f>IFERROR('Area-charged working sheet'!#REF!,"-")</f>
        <v>-</v>
      </c>
      <c r="AS43" s="37" t="str">
        <f>IFERROR('Area-charged working sheet'!#REF!,"-")</f>
        <v>-</v>
      </c>
      <c r="AT43" s="38" t="str">
        <f>IFERROR('Area-charged working sheet'!#REF!,"-")</f>
        <v>-</v>
      </c>
      <c r="AU43" s="37" t="str">
        <f>IFERROR('Area-charged working sheet'!#REF!,"-")</f>
        <v>-</v>
      </c>
      <c r="AV43" s="40" t="str">
        <f>IFERROR('Area-charged working sheet'!#REF!,"-")</f>
        <v>-</v>
      </c>
      <c r="AW43" s="41" t="str">
        <f>IFERROR('Area-charged working sheet'!#REF!,"-")</f>
        <v>-</v>
      </c>
      <c r="AX43" s="41" t="str">
        <f>IFERROR('Area-charged working sheet'!#REF!,"-")</f>
        <v>-</v>
      </c>
      <c r="AY43" s="41" t="str">
        <f>IFERROR('Area-charged working sheet'!#REF!,"-")</f>
        <v>-</v>
      </c>
      <c r="AZ43" s="41" t="str">
        <f>IFERROR('Area-charged working sheet'!#REF!,"-")</f>
        <v>-</v>
      </c>
      <c r="BA43" s="41" t="str">
        <f>IFERROR('Area-charged working sheet'!#REF!,"-")</f>
        <v>-</v>
      </c>
      <c r="BB43" s="42" t="str">
        <f>IFERROR('Area-charged working sheet'!#REF!,"-")</f>
        <v>-</v>
      </c>
      <c r="BC43" s="40" t="str">
        <f>IFERROR('Area-charged working sheet'!#REF!,"-")</f>
        <v>-</v>
      </c>
      <c r="BD43" s="43" t="str">
        <f>IFERROR('Area-charged working sheet'!#REF!,"-")</f>
        <v>-</v>
      </c>
      <c r="BE43" s="43" t="str">
        <f>IFERROR('Area-charged working sheet'!#REF!,"-")</f>
        <v>-</v>
      </c>
      <c r="BF43" s="41" t="str">
        <f>IFERROR('Area-charged working sheet'!#REF!,"-")</f>
        <v>-</v>
      </c>
      <c r="BG43" s="41" t="str">
        <f>IFERROR('Area-charged working sheet'!#REF!,"-")</f>
        <v>-</v>
      </c>
      <c r="BH43" s="41" t="str">
        <f>IFERROR('Area-charged working sheet'!#REF!,"-")</f>
        <v>-</v>
      </c>
      <c r="BI43" s="41" t="str">
        <f>IFERROR('Area-charged working sheet'!#REF!,"-")</f>
        <v>-</v>
      </c>
      <c r="BJ43" s="41" t="str">
        <f>IFERROR('Area-charged working sheet'!#REF!,"-")</f>
        <v>-</v>
      </c>
      <c r="BK43" s="41" t="str">
        <f>IFERROR('Area-charged working sheet'!#REF!,"-")</f>
        <v>-</v>
      </c>
      <c r="BL43" s="41" t="str">
        <f>IFERROR('Area-charged working sheet'!#REF!,"-")</f>
        <v>-</v>
      </c>
      <c r="BM43" s="41" t="str">
        <f>IFERROR('Area-charged working sheet'!#REF!,"-")</f>
        <v>-</v>
      </c>
      <c r="BN43" s="41" t="str">
        <f>IFERROR('Area-charged working sheet'!#REF!,"-")</f>
        <v>-</v>
      </c>
      <c r="BO43" s="41" t="str">
        <f>IFERROR('Area-charged working sheet'!#REF!,"-")</f>
        <v>-</v>
      </c>
      <c r="BP43" s="41" t="str">
        <f>IFERROR('Area-charged working sheet'!#REF!,"-")</f>
        <v>-</v>
      </c>
      <c r="BQ43" s="41" t="str">
        <f>IFERROR('Area-charged working sheet'!#REF!,"-")</f>
        <v>-</v>
      </c>
      <c r="BR43" s="41" t="str">
        <f>IFERROR('Area-charged working sheet'!#REF!,"-")</f>
        <v>-</v>
      </c>
      <c r="BS43" s="41" t="str">
        <f>IFERROR('Area-charged working sheet'!#REF!,"-")</f>
        <v>-</v>
      </c>
      <c r="BT43" s="42" t="str">
        <f>IFERROR('Area-charged working sheet'!#REF!,"-")</f>
        <v>-</v>
      </c>
    </row>
    <row r="44" spans="1:72" s="9" customFormat="1" ht="12.5" x14ac:dyDescent="0.25">
      <c r="A44" s="10"/>
      <c r="B44" s="329"/>
      <c r="C44" s="295"/>
      <c r="D44" s="326"/>
      <c r="E44" s="111" t="s">
        <v>82</v>
      </c>
      <c r="F44" s="112">
        <f>IFERROR('Area-charged working sheet'!BY44,"-")</f>
        <v>2.9486099410278011E-2</v>
      </c>
      <c r="G44" s="113">
        <f>IFERROR('Area-charged working sheet'!BZ44,"-")</f>
        <v>6.2780269058295965E-2</v>
      </c>
      <c r="H44" s="114">
        <f>IFERROR('Area-charged working sheet'!CA44,"-")</f>
        <v>2.1784232365145227E-2</v>
      </c>
      <c r="I44" s="115" t="str">
        <f>IFERROR('Area-charged working sheet'!CB44,"-")</f>
        <v>-</v>
      </c>
      <c r="J44" s="101">
        <f>IFERROR('Area-charged working sheet'!CC44,"-")</f>
        <v>1.7361111111111112E-2</v>
      </c>
      <c r="K44" s="102">
        <f>IFERROR('Area-charged working sheet'!CD44,"-")</f>
        <v>3.3370411568409343E-2</v>
      </c>
      <c r="L44" s="113">
        <f>IFERROR('Area-charged working sheet'!CE44,"-")</f>
        <v>5.46875E-2</v>
      </c>
      <c r="M44" s="115">
        <f>IFERROR('Area-charged working sheet'!CF44,"-")</f>
        <v>7.3684210526315783E-2</v>
      </c>
      <c r="N44" s="101">
        <f>IFERROR('Area-charged working sheet'!CG44,"-")</f>
        <v>0</v>
      </c>
      <c r="O44" s="102">
        <f>IFERROR('Area-charged working sheet'!CH44,"-")</f>
        <v>1.7543859649122806E-2</v>
      </c>
      <c r="P44" s="113">
        <f>IFERROR('Area-charged working sheet'!CI44,"-")</f>
        <v>3.0658250676284943E-2</v>
      </c>
      <c r="Q44" s="115">
        <f>IFERROR('Area-charged working sheet'!CJ44,"-")</f>
        <v>1.282051282051282E-2</v>
      </c>
      <c r="R44" s="113">
        <f>IFERROR('Area-charged working sheet'!CK44,"-")</f>
        <v>0</v>
      </c>
      <c r="S44" s="116">
        <f>IFERROR('Area-charged working sheet'!CL44,"-")</f>
        <v>0</v>
      </c>
      <c r="T44" s="116">
        <f>IFERROR('Area-charged working sheet'!CM44,"-")</f>
        <v>6.8181818181818177E-2</v>
      </c>
      <c r="U44" s="116">
        <f>IFERROR('Area-charged working sheet'!CN44,"-")</f>
        <v>3.614457831325301E-2</v>
      </c>
      <c r="V44" s="116">
        <f>IFERROR('Area-charged working sheet'!CO44,"-")</f>
        <v>1.2048192771084338E-2</v>
      </c>
      <c r="W44" s="116">
        <f>IFERROR('Area-charged working sheet'!CP44,"-")</f>
        <v>3.5294117647058823E-2</v>
      </c>
      <c r="X44" s="116">
        <f>IFERROR('Area-charged working sheet'!CQ44,"-")</f>
        <v>1.2500000000000001E-2</v>
      </c>
      <c r="Y44" s="116">
        <f>IFERROR('Area-charged working sheet'!CR44,"-")</f>
        <v>2.3809523809523808E-2</v>
      </c>
      <c r="Z44" s="116">
        <f>IFERROR('Area-charged working sheet'!CS44,"-")</f>
        <v>6.0240963855421686E-2</v>
      </c>
      <c r="AA44" s="116">
        <f>IFERROR('Area-charged working sheet'!CT44,"-")</f>
        <v>2.3529411764705882E-2</v>
      </c>
      <c r="AB44" s="116">
        <f>IFERROR('Area-charged working sheet'!CU44,"-")</f>
        <v>3.6585365853658534E-2</v>
      </c>
      <c r="AC44" s="116">
        <f>IFERROR('Area-charged working sheet'!CV44,"-")</f>
        <v>3.5294117647058823E-2</v>
      </c>
      <c r="AD44" s="116">
        <f>IFERROR('Area-charged working sheet'!CW44,"-")</f>
        <v>3.4482758620689655E-2</v>
      </c>
      <c r="AE44" s="116">
        <f>IFERROR('Area-charged working sheet'!CX44,"-")</f>
        <v>3.4482758620689655E-2</v>
      </c>
      <c r="AF44" s="113">
        <f>IFERROR('Area-charged working sheet'!CY44,"-")</f>
        <v>0</v>
      </c>
      <c r="AG44" s="116">
        <f>IFERROR('Area-charged working sheet'!CZ44,"-")</f>
        <v>1.4925373134328358E-2</v>
      </c>
      <c r="AH44" s="116">
        <f>IFERROR('Area-charged working sheet'!DA44,"-")</f>
        <v>0</v>
      </c>
      <c r="AI44" s="116">
        <f>IFERROR('Area-charged working sheet'!DB44,"-")</f>
        <v>3.954802259887006E-2</v>
      </c>
      <c r="AJ44" s="116">
        <f>IFERROR('Area-charged working sheet'!DC44,"-")</f>
        <v>1.6129032258064516E-2</v>
      </c>
      <c r="AK44" s="116">
        <f>IFERROR('Area-charged working sheet'!DD44,"-")</f>
        <v>0.1111111111111111</v>
      </c>
      <c r="AL44" s="116">
        <f>IFERROR('Area-charged working sheet'!DE44,"-")</f>
        <v>0</v>
      </c>
      <c r="AM44" s="116">
        <f>IFERROR('Area-charged working sheet'!DF44,"-")</f>
        <v>7.6923076923076927E-2</v>
      </c>
      <c r="AN44" s="116">
        <f>IFERROR('Area-charged working sheet'!DG44,"-")</f>
        <v>0</v>
      </c>
      <c r="AO44" s="115">
        <f>IFERROR('Area-charged working sheet'!DH44,"-")</f>
        <v>0</v>
      </c>
      <c r="AP44" s="113">
        <f>IFERROR('Area-charged working sheet'!DI44,"-")</f>
        <v>3.0201342281879196E-2</v>
      </c>
      <c r="AQ44" s="115">
        <f>IFERROR('Area-charged working sheet'!DJ44,"-")</f>
        <v>2.8764805414551606E-2</v>
      </c>
      <c r="AR44" s="38"/>
      <c r="AS44" s="37"/>
      <c r="AT44" s="38"/>
      <c r="AU44" s="37"/>
      <c r="AV44" s="40"/>
      <c r="AW44" s="41"/>
      <c r="AX44" s="41"/>
      <c r="AY44" s="41"/>
      <c r="AZ44" s="41"/>
      <c r="BA44" s="41"/>
      <c r="BB44" s="42"/>
      <c r="BC44" s="40"/>
      <c r="BD44" s="43"/>
      <c r="BE44" s="43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2"/>
    </row>
    <row r="45" spans="1:72" s="9" customFormat="1" ht="12.5" x14ac:dyDescent="0.25">
      <c r="A45" s="10"/>
      <c r="B45" s="329"/>
      <c r="C45" s="295"/>
      <c r="D45" s="326"/>
      <c r="E45" s="111" t="s">
        <v>183</v>
      </c>
      <c r="F45" s="112">
        <f>IFERROR('Area-charged working sheet'!BY45,"-")</f>
        <v>0.16933445661331087</v>
      </c>
      <c r="G45" s="113">
        <f>IFERROR('Area-charged working sheet'!BZ45,"-")</f>
        <v>7.623318385650224E-2</v>
      </c>
      <c r="H45" s="114">
        <f>IFERROR('Area-charged working sheet'!CA45,"-")</f>
        <v>0.1908713692946058</v>
      </c>
      <c r="I45" s="115" t="str">
        <f>IFERROR('Area-charged working sheet'!CB45,"-")</f>
        <v>-</v>
      </c>
      <c r="J45" s="101">
        <f>IFERROR('Area-charged working sheet'!CC45,"-")</f>
        <v>0.20833333333333334</v>
      </c>
      <c r="K45" s="102">
        <f>IFERROR('Area-charged working sheet'!CD45,"-")</f>
        <v>0.15684093437152391</v>
      </c>
      <c r="L45" s="113">
        <f>IFERROR('Area-charged working sheet'!CE45,"-")</f>
        <v>3.90625E-2</v>
      </c>
      <c r="M45" s="115">
        <f>IFERROR('Area-charged working sheet'!CF45,"-")</f>
        <v>0.12631578947368421</v>
      </c>
      <c r="N45" s="101">
        <f>IFERROR('Area-charged working sheet'!CG45,"-")</f>
        <v>0.23809523809523808</v>
      </c>
      <c r="O45" s="102">
        <f>IFERROR('Area-charged working sheet'!CH45,"-")</f>
        <v>0.21052631578947367</v>
      </c>
      <c r="P45" s="113">
        <f>IFERROR('Area-charged working sheet'!CI45,"-")</f>
        <v>0.16591523895401261</v>
      </c>
      <c r="Q45" s="115">
        <f>IFERROR('Area-charged working sheet'!CJ45,"-")</f>
        <v>0.21794871794871795</v>
      </c>
      <c r="R45" s="113">
        <f>IFERROR('Area-charged working sheet'!CK45,"-")</f>
        <v>0.20689655172413793</v>
      </c>
      <c r="S45" s="116">
        <f>IFERROR('Area-charged working sheet'!CL45,"-")</f>
        <v>0.18181818181818182</v>
      </c>
      <c r="T45" s="116">
        <f>IFERROR('Area-charged working sheet'!CM45,"-")</f>
        <v>0.27272727272727271</v>
      </c>
      <c r="U45" s="116">
        <f>IFERROR('Area-charged working sheet'!CN45,"-")</f>
        <v>0.21686746987951808</v>
      </c>
      <c r="V45" s="116">
        <f>IFERROR('Area-charged working sheet'!CO45,"-")</f>
        <v>0.2289156626506024</v>
      </c>
      <c r="W45" s="116">
        <f>IFERROR('Area-charged working sheet'!CP45,"-")</f>
        <v>0.14117647058823529</v>
      </c>
      <c r="X45" s="116">
        <f>IFERROR('Area-charged working sheet'!CQ45,"-")</f>
        <v>0.1</v>
      </c>
      <c r="Y45" s="116">
        <f>IFERROR('Area-charged working sheet'!CR45,"-")</f>
        <v>0.19047619047619047</v>
      </c>
      <c r="Z45" s="116">
        <f>IFERROR('Area-charged working sheet'!CS45,"-")</f>
        <v>0.12048192771084337</v>
      </c>
      <c r="AA45" s="116">
        <f>IFERROR('Area-charged working sheet'!CT45,"-")</f>
        <v>3.5294117647058823E-2</v>
      </c>
      <c r="AB45" s="116">
        <f>IFERROR('Area-charged working sheet'!CU45,"-")</f>
        <v>0.13414634146341464</v>
      </c>
      <c r="AC45" s="116">
        <f>IFERROR('Area-charged working sheet'!CV45,"-")</f>
        <v>0.12941176470588237</v>
      </c>
      <c r="AD45" s="116">
        <f>IFERROR('Area-charged working sheet'!CW45,"-")</f>
        <v>0.26436781609195403</v>
      </c>
      <c r="AE45" s="116">
        <f>IFERROR('Area-charged working sheet'!CX45,"-")</f>
        <v>0.13793103448275862</v>
      </c>
      <c r="AF45" s="113">
        <f>IFERROR('Area-charged working sheet'!CY45,"-")</f>
        <v>0</v>
      </c>
      <c r="AG45" s="116">
        <f>IFERROR('Area-charged working sheet'!CZ45,"-")</f>
        <v>0.20895522388059701</v>
      </c>
      <c r="AH45" s="116">
        <f>IFERROR('Area-charged working sheet'!DA45,"-")</f>
        <v>0.11267605633802817</v>
      </c>
      <c r="AI45" s="116">
        <f>IFERROR('Area-charged working sheet'!DB45,"-")</f>
        <v>0.1384180790960452</v>
      </c>
      <c r="AJ45" s="116">
        <f>IFERROR('Area-charged working sheet'!DC45,"-")</f>
        <v>0.22580645161290322</v>
      </c>
      <c r="AK45" s="116">
        <f>IFERROR('Area-charged working sheet'!DD45,"-")</f>
        <v>0.1111111111111111</v>
      </c>
      <c r="AL45" s="116">
        <f>IFERROR('Area-charged working sheet'!DE45,"-")</f>
        <v>0.3</v>
      </c>
      <c r="AM45" s="116">
        <f>IFERROR('Area-charged working sheet'!DF45,"-")</f>
        <v>7.6923076923076927E-2</v>
      </c>
      <c r="AN45" s="116">
        <f>IFERROR('Area-charged working sheet'!DG45,"-")</f>
        <v>0</v>
      </c>
      <c r="AO45" s="115">
        <f>IFERROR('Area-charged working sheet'!DH45,"-")</f>
        <v>0</v>
      </c>
      <c r="AP45" s="113">
        <f>IFERROR('Area-charged working sheet'!DI45,"-")</f>
        <v>0.15100671140939598</v>
      </c>
      <c r="AQ45" s="115">
        <f>IFERROR('Area-charged working sheet'!DJ45,"-")</f>
        <v>0.18781725888324874</v>
      </c>
      <c r="AR45" s="117"/>
      <c r="AS45" s="118"/>
      <c r="AT45" s="117"/>
      <c r="AU45" s="118"/>
      <c r="AV45" s="119"/>
      <c r="AW45" s="120"/>
      <c r="AX45" s="120"/>
      <c r="AY45" s="120"/>
      <c r="AZ45" s="120"/>
      <c r="BA45" s="120"/>
      <c r="BB45" s="121"/>
      <c r="BC45" s="119"/>
      <c r="BD45" s="122"/>
      <c r="BE45" s="122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1"/>
    </row>
    <row r="46" spans="1:72" s="9" customFormat="1" ht="12.5" x14ac:dyDescent="0.25">
      <c r="A46" s="10"/>
      <c r="B46" s="329"/>
      <c r="C46" s="295"/>
      <c r="D46" s="326"/>
      <c r="E46" s="111" t="s">
        <v>83</v>
      </c>
      <c r="F46" s="112">
        <f>IFERROR('Area-charged working sheet'!BY46,"-")</f>
        <v>3.3698399326032012E-3</v>
      </c>
      <c r="G46" s="113">
        <f>IFERROR('Area-charged working sheet'!BZ46,"-")</f>
        <v>0</v>
      </c>
      <c r="H46" s="114">
        <f>IFERROR('Area-charged working sheet'!CA46,"-")</f>
        <v>4.1493775933609959E-3</v>
      </c>
      <c r="I46" s="115" t="str">
        <f>IFERROR('Area-charged working sheet'!CB46,"-")</f>
        <v>-</v>
      </c>
      <c r="J46" s="101">
        <f>IFERROR('Area-charged working sheet'!CC46,"-")</f>
        <v>6.9444444444444441E-3</v>
      </c>
      <c r="K46" s="102">
        <f>IFERROR('Area-charged working sheet'!CD46,"-")</f>
        <v>2.2246941045606229E-3</v>
      </c>
      <c r="L46" s="113">
        <f>IFERROR('Area-charged working sheet'!CE46,"-")</f>
        <v>0</v>
      </c>
      <c r="M46" s="115">
        <f>IFERROR('Area-charged working sheet'!CF46,"-")</f>
        <v>0</v>
      </c>
      <c r="N46" s="101">
        <f>IFERROR('Area-charged working sheet'!CG46,"-")</f>
        <v>0</v>
      </c>
      <c r="O46" s="102">
        <f>IFERROR('Area-charged working sheet'!CH46,"-")</f>
        <v>0</v>
      </c>
      <c r="P46" s="113">
        <f>IFERROR('Area-charged working sheet'!CI46,"-")</f>
        <v>3.6068530207394047E-3</v>
      </c>
      <c r="Q46" s="115">
        <f>IFERROR('Area-charged working sheet'!CJ46,"-")</f>
        <v>0</v>
      </c>
      <c r="R46" s="113">
        <f>IFERROR('Area-charged working sheet'!CK46,"-")</f>
        <v>0</v>
      </c>
      <c r="S46" s="116">
        <f>IFERROR('Area-charged working sheet'!CL46,"-")</f>
        <v>0</v>
      </c>
      <c r="T46" s="116">
        <f>IFERROR('Area-charged working sheet'!CM46,"-")</f>
        <v>0</v>
      </c>
      <c r="U46" s="116">
        <f>IFERROR('Area-charged working sheet'!CN46,"-")</f>
        <v>1.2048192771084338E-2</v>
      </c>
      <c r="V46" s="116">
        <f>IFERROR('Area-charged working sheet'!CO46,"-")</f>
        <v>0</v>
      </c>
      <c r="W46" s="116">
        <f>IFERROR('Area-charged working sheet'!CP46,"-")</f>
        <v>0</v>
      </c>
      <c r="X46" s="116">
        <f>IFERROR('Area-charged working sheet'!CQ46,"-")</f>
        <v>1.2500000000000001E-2</v>
      </c>
      <c r="Y46" s="116">
        <f>IFERROR('Area-charged working sheet'!CR46,"-")</f>
        <v>1.1904761904761904E-2</v>
      </c>
      <c r="Z46" s="116">
        <f>IFERROR('Area-charged working sheet'!CS46,"-")</f>
        <v>0</v>
      </c>
      <c r="AA46" s="116">
        <f>IFERROR('Area-charged working sheet'!CT46,"-")</f>
        <v>0</v>
      </c>
      <c r="AB46" s="116">
        <f>IFERROR('Area-charged working sheet'!CU46,"-")</f>
        <v>1.2195121951219513E-2</v>
      </c>
      <c r="AC46" s="116">
        <f>IFERROR('Area-charged working sheet'!CV46,"-")</f>
        <v>0</v>
      </c>
      <c r="AD46" s="116">
        <f>IFERROR('Area-charged working sheet'!CW46,"-")</f>
        <v>0</v>
      </c>
      <c r="AE46" s="116">
        <f>IFERROR('Area-charged working sheet'!CX46,"-")</f>
        <v>0</v>
      </c>
      <c r="AF46" s="113">
        <f>IFERROR('Area-charged working sheet'!CY46,"-")</f>
        <v>0</v>
      </c>
      <c r="AG46" s="116">
        <f>IFERROR('Area-charged working sheet'!CZ46,"-")</f>
        <v>0</v>
      </c>
      <c r="AH46" s="116">
        <f>IFERROR('Area-charged working sheet'!DA46,"-")</f>
        <v>0</v>
      </c>
      <c r="AI46" s="116">
        <f>IFERROR('Area-charged working sheet'!DB46,"-")</f>
        <v>5.6497175141242938E-3</v>
      </c>
      <c r="AJ46" s="116">
        <f>IFERROR('Area-charged working sheet'!DC46,"-")</f>
        <v>1.6129032258064516E-2</v>
      </c>
      <c r="AK46" s="116">
        <f>IFERROR('Area-charged working sheet'!DD46,"-")</f>
        <v>0</v>
      </c>
      <c r="AL46" s="116">
        <f>IFERROR('Area-charged working sheet'!DE46,"-")</f>
        <v>0</v>
      </c>
      <c r="AM46" s="116">
        <f>IFERROR('Area-charged working sheet'!DF46,"-")</f>
        <v>0</v>
      </c>
      <c r="AN46" s="116">
        <f>IFERROR('Area-charged working sheet'!DG46,"-")</f>
        <v>0</v>
      </c>
      <c r="AO46" s="115">
        <f>IFERROR('Area-charged working sheet'!DH46,"-")</f>
        <v>0</v>
      </c>
      <c r="AP46" s="113">
        <f>IFERROR('Area-charged working sheet'!DI46,"-")</f>
        <v>5.0335570469798654E-3</v>
      </c>
      <c r="AQ46" s="115">
        <f>IFERROR('Area-charged working sheet'!DJ46,"-")</f>
        <v>1.6920473773265651E-3</v>
      </c>
      <c r="AR46" s="53" t="str">
        <f>IFERROR('Area-charged working sheet'!#REF!,"-")</f>
        <v>-</v>
      </c>
      <c r="AS46" s="52" t="str">
        <f>IFERROR('Area-charged working sheet'!#REF!,"-")</f>
        <v>-</v>
      </c>
      <c r="AT46" s="53" t="str">
        <f>IFERROR('Area-charged working sheet'!#REF!,"-")</f>
        <v>-</v>
      </c>
      <c r="AU46" s="52" t="str">
        <f>IFERROR('Area-charged working sheet'!#REF!,"-")</f>
        <v>-</v>
      </c>
      <c r="AV46" s="65" t="str">
        <f>IFERROR('Area-charged working sheet'!#REF!,"-")</f>
        <v>-</v>
      </c>
      <c r="AW46" s="66" t="str">
        <f>IFERROR('Area-charged working sheet'!#REF!,"-")</f>
        <v>-</v>
      </c>
      <c r="AX46" s="66" t="str">
        <f>IFERROR('Area-charged working sheet'!#REF!,"-")</f>
        <v>-</v>
      </c>
      <c r="AY46" s="66" t="str">
        <f>IFERROR('Area-charged working sheet'!#REF!,"-")</f>
        <v>-</v>
      </c>
      <c r="AZ46" s="66" t="str">
        <f>IFERROR('Area-charged working sheet'!#REF!,"-")</f>
        <v>-</v>
      </c>
      <c r="BA46" s="66" t="str">
        <f>IFERROR('Area-charged working sheet'!#REF!,"-")</f>
        <v>-</v>
      </c>
      <c r="BB46" s="67" t="str">
        <f>IFERROR('Area-charged working sheet'!#REF!,"-")</f>
        <v>-</v>
      </c>
      <c r="BC46" s="65" t="str">
        <f>IFERROR('Area-charged working sheet'!#REF!,"-")</f>
        <v>-</v>
      </c>
      <c r="BD46" s="68" t="str">
        <f>IFERROR('Area-charged working sheet'!#REF!,"-")</f>
        <v>-</v>
      </c>
      <c r="BE46" s="68" t="str">
        <f>IFERROR('Area-charged working sheet'!#REF!,"-")</f>
        <v>-</v>
      </c>
      <c r="BF46" s="66" t="str">
        <f>IFERROR('Area-charged working sheet'!#REF!,"-")</f>
        <v>-</v>
      </c>
      <c r="BG46" s="66" t="str">
        <f>IFERROR('Area-charged working sheet'!#REF!,"-")</f>
        <v>-</v>
      </c>
      <c r="BH46" s="66" t="str">
        <f>IFERROR('Area-charged working sheet'!#REF!,"-")</f>
        <v>-</v>
      </c>
      <c r="BI46" s="66" t="str">
        <f>IFERROR('Area-charged working sheet'!#REF!,"-")</f>
        <v>-</v>
      </c>
      <c r="BJ46" s="66" t="str">
        <f>IFERROR('Area-charged working sheet'!#REF!,"-")</f>
        <v>-</v>
      </c>
      <c r="BK46" s="66" t="str">
        <f>IFERROR('Area-charged working sheet'!#REF!,"-")</f>
        <v>-</v>
      </c>
      <c r="BL46" s="66" t="str">
        <f>IFERROR('Area-charged working sheet'!#REF!,"-")</f>
        <v>-</v>
      </c>
      <c r="BM46" s="66" t="str">
        <f>IFERROR('Area-charged working sheet'!#REF!,"-")</f>
        <v>-</v>
      </c>
      <c r="BN46" s="66" t="str">
        <f>IFERROR('Area-charged working sheet'!#REF!,"-")</f>
        <v>-</v>
      </c>
      <c r="BO46" s="66" t="str">
        <f>IFERROR('Area-charged working sheet'!#REF!,"-")</f>
        <v>-</v>
      </c>
      <c r="BP46" s="66" t="str">
        <f>IFERROR('Area-charged working sheet'!#REF!,"-")</f>
        <v>-</v>
      </c>
      <c r="BQ46" s="66" t="str">
        <f>IFERROR('Area-charged working sheet'!#REF!,"-")</f>
        <v>-</v>
      </c>
      <c r="BR46" s="66" t="str">
        <f>IFERROR('Area-charged working sheet'!#REF!,"-")</f>
        <v>-</v>
      </c>
      <c r="BS46" s="66" t="str">
        <f>IFERROR('Area-charged working sheet'!#REF!,"-")</f>
        <v>-</v>
      </c>
      <c r="BT46" s="67" t="str">
        <f>IFERROR('Area-charged working sheet'!#REF!,"-")</f>
        <v>-</v>
      </c>
    </row>
    <row r="47" spans="1:72" s="9" customFormat="1" ht="12.5" x14ac:dyDescent="0.25">
      <c r="A47" s="10"/>
      <c r="B47" s="329"/>
      <c r="C47" s="295"/>
      <c r="D47" s="326"/>
      <c r="E47" s="111" t="s">
        <v>84</v>
      </c>
      <c r="F47" s="112">
        <f>IFERROR('Area-charged working sheet'!BY47,"-")</f>
        <v>9.0143218197135638E-2</v>
      </c>
      <c r="G47" s="113">
        <f>IFERROR('Area-charged working sheet'!BZ47,"-")</f>
        <v>6.726457399103139E-2</v>
      </c>
      <c r="H47" s="114">
        <f>IFERROR('Area-charged working sheet'!CA47,"-")</f>
        <v>9.5435684647302899E-2</v>
      </c>
      <c r="I47" s="115" t="str">
        <f>IFERROR('Area-charged working sheet'!CB47,"-")</f>
        <v>-</v>
      </c>
      <c r="J47" s="101">
        <f>IFERROR('Area-charged working sheet'!CC47,"-")</f>
        <v>0.12847222222222221</v>
      </c>
      <c r="K47" s="102">
        <f>IFERROR('Area-charged working sheet'!CD47,"-")</f>
        <v>7.7864293659621803E-2</v>
      </c>
      <c r="L47" s="113">
        <f>IFERROR('Area-charged working sheet'!CE47,"-")</f>
        <v>2.34375E-2</v>
      </c>
      <c r="M47" s="115">
        <f>IFERROR('Area-charged working sheet'!CF47,"-")</f>
        <v>0.12631578947368421</v>
      </c>
      <c r="N47" s="101">
        <f>IFERROR('Area-charged working sheet'!CG47,"-")</f>
        <v>0.14285714285714285</v>
      </c>
      <c r="O47" s="102">
        <f>IFERROR('Area-charged working sheet'!CH47,"-")</f>
        <v>0.14035087719298245</v>
      </c>
      <c r="P47" s="113">
        <f>IFERROR('Area-charged working sheet'!CI47,"-")</f>
        <v>8.6564472497745723E-2</v>
      </c>
      <c r="Q47" s="115">
        <f>IFERROR('Area-charged working sheet'!CJ47,"-")</f>
        <v>0.14102564102564102</v>
      </c>
      <c r="R47" s="113">
        <f>IFERROR('Area-charged working sheet'!CK47,"-")</f>
        <v>4.5977011494252873E-2</v>
      </c>
      <c r="S47" s="116">
        <f>IFERROR('Area-charged working sheet'!CL47,"-")</f>
        <v>5.6818181818181816E-2</v>
      </c>
      <c r="T47" s="116">
        <f>IFERROR('Area-charged working sheet'!CM47,"-")</f>
        <v>0.14772727272727273</v>
      </c>
      <c r="U47" s="116">
        <f>IFERROR('Area-charged working sheet'!CN47,"-")</f>
        <v>8.4337349397590355E-2</v>
      </c>
      <c r="V47" s="116">
        <f>IFERROR('Area-charged working sheet'!CO47,"-")</f>
        <v>3.614457831325301E-2</v>
      </c>
      <c r="W47" s="116">
        <f>IFERROR('Area-charged working sheet'!CP47,"-")</f>
        <v>9.4117647058823528E-2</v>
      </c>
      <c r="X47" s="116">
        <f>IFERROR('Area-charged working sheet'!CQ47,"-")</f>
        <v>0.16250000000000001</v>
      </c>
      <c r="Y47" s="116">
        <f>IFERROR('Area-charged working sheet'!CR47,"-")</f>
        <v>0.10714285714285714</v>
      </c>
      <c r="Z47" s="116">
        <f>IFERROR('Area-charged working sheet'!CS47,"-")</f>
        <v>0.14457831325301204</v>
      </c>
      <c r="AA47" s="116">
        <f>IFERROR('Area-charged working sheet'!CT47,"-")</f>
        <v>5.8823529411764705E-2</v>
      </c>
      <c r="AB47" s="116">
        <f>IFERROR('Area-charged working sheet'!CU47,"-")</f>
        <v>0.17073170731707318</v>
      </c>
      <c r="AC47" s="116">
        <f>IFERROR('Area-charged working sheet'!CV47,"-")</f>
        <v>7.0588235294117646E-2</v>
      </c>
      <c r="AD47" s="116">
        <f>IFERROR('Area-charged working sheet'!CW47,"-")</f>
        <v>4.5977011494252873E-2</v>
      </c>
      <c r="AE47" s="116">
        <f>IFERROR('Area-charged working sheet'!CX47,"-")</f>
        <v>4.5977011494252873E-2</v>
      </c>
      <c r="AF47" s="113">
        <f>IFERROR('Area-charged working sheet'!CY47,"-")</f>
        <v>0.4</v>
      </c>
      <c r="AG47" s="116">
        <f>IFERROR('Area-charged working sheet'!CZ47,"-")</f>
        <v>2.9850746268656716E-2</v>
      </c>
      <c r="AH47" s="116">
        <f>IFERROR('Area-charged working sheet'!DA47,"-")</f>
        <v>9.8591549295774641E-2</v>
      </c>
      <c r="AI47" s="116">
        <f>IFERROR('Area-charged working sheet'!DB47,"-")</f>
        <v>9.03954802259887E-2</v>
      </c>
      <c r="AJ47" s="116">
        <f>IFERROR('Area-charged working sheet'!DC47,"-")</f>
        <v>3.2258064516129031E-2</v>
      </c>
      <c r="AK47" s="116">
        <f>IFERROR('Area-charged working sheet'!DD47,"-")</f>
        <v>0.1111111111111111</v>
      </c>
      <c r="AL47" s="116">
        <f>IFERROR('Area-charged working sheet'!DE47,"-")</f>
        <v>0</v>
      </c>
      <c r="AM47" s="116">
        <f>IFERROR('Area-charged working sheet'!DF47,"-")</f>
        <v>0</v>
      </c>
      <c r="AN47" s="116">
        <f>IFERROR('Area-charged working sheet'!DG47,"-")</f>
        <v>0</v>
      </c>
      <c r="AO47" s="115">
        <f>IFERROR('Area-charged working sheet'!DH47,"-")</f>
        <v>0</v>
      </c>
      <c r="AP47" s="113">
        <f>IFERROR('Area-charged working sheet'!DI47,"-")</f>
        <v>7.7181208053691275E-2</v>
      </c>
      <c r="AQ47" s="115">
        <f>IFERROR('Area-charged working sheet'!DJ47,"-")</f>
        <v>0.10321489001692047</v>
      </c>
      <c r="AR47" s="24" t="str">
        <f>IFERROR('Area-charged working sheet'!#REF!,"-")</f>
        <v>-</v>
      </c>
      <c r="AS47" s="23" t="str">
        <f>IFERROR('Area-charged working sheet'!#REF!,"-")</f>
        <v>-</v>
      </c>
      <c r="AT47" s="24" t="str">
        <f>IFERROR('Area-charged working sheet'!#REF!,"-")</f>
        <v>-</v>
      </c>
      <c r="AU47" s="23" t="str">
        <f>IFERROR('Area-charged working sheet'!#REF!,"-")</f>
        <v>-</v>
      </c>
      <c r="AV47" s="26" t="str">
        <f>IFERROR('Area-charged working sheet'!#REF!,"-")</f>
        <v>-</v>
      </c>
      <c r="AW47" s="27" t="str">
        <f>IFERROR('Area-charged working sheet'!#REF!,"-")</f>
        <v>-</v>
      </c>
      <c r="AX47" s="27" t="str">
        <f>IFERROR('Area-charged working sheet'!#REF!,"-")</f>
        <v>-</v>
      </c>
      <c r="AY47" s="27" t="str">
        <f>IFERROR('Area-charged working sheet'!#REF!,"-")</f>
        <v>-</v>
      </c>
      <c r="AZ47" s="27" t="str">
        <f>IFERROR('Area-charged working sheet'!#REF!,"-")</f>
        <v>-</v>
      </c>
      <c r="BA47" s="27" t="str">
        <f>IFERROR('Area-charged working sheet'!#REF!,"-")</f>
        <v>-</v>
      </c>
      <c r="BB47" s="28" t="str">
        <f>IFERROR('Area-charged working sheet'!#REF!,"-")</f>
        <v>-</v>
      </c>
      <c r="BC47" s="26" t="str">
        <f>IFERROR('Area-charged working sheet'!#REF!,"-")</f>
        <v>-</v>
      </c>
      <c r="BD47" s="29" t="str">
        <f>IFERROR('Area-charged working sheet'!#REF!,"-")</f>
        <v>-</v>
      </c>
      <c r="BE47" s="29" t="str">
        <f>IFERROR('Area-charged working sheet'!#REF!,"-")</f>
        <v>-</v>
      </c>
      <c r="BF47" s="27" t="str">
        <f>IFERROR('Area-charged working sheet'!#REF!,"-")</f>
        <v>-</v>
      </c>
      <c r="BG47" s="27" t="str">
        <f>IFERROR('Area-charged working sheet'!#REF!,"-")</f>
        <v>-</v>
      </c>
      <c r="BH47" s="27" t="str">
        <f>IFERROR('Area-charged working sheet'!#REF!,"-")</f>
        <v>-</v>
      </c>
      <c r="BI47" s="27" t="str">
        <f>IFERROR('Area-charged working sheet'!#REF!,"-")</f>
        <v>-</v>
      </c>
      <c r="BJ47" s="27" t="str">
        <f>IFERROR('Area-charged working sheet'!#REF!,"-")</f>
        <v>-</v>
      </c>
      <c r="BK47" s="27" t="str">
        <f>IFERROR('Area-charged working sheet'!#REF!,"-")</f>
        <v>-</v>
      </c>
      <c r="BL47" s="27" t="str">
        <f>IFERROR('Area-charged working sheet'!#REF!,"-")</f>
        <v>-</v>
      </c>
      <c r="BM47" s="27" t="str">
        <f>IFERROR('Area-charged working sheet'!#REF!,"-")</f>
        <v>-</v>
      </c>
      <c r="BN47" s="27" t="str">
        <f>IFERROR('Area-charged working sheet'!#REF!,"-")</f>
        <v>-</v>
      </c>
      <c r="BO47" s="27" t="str">
        <f>IFERROR('Area-charged working sheet'!#REF!,"-")</f>
        <v>-</v>
      </c>
      <c r="BP47" s="27" t="str">
        <f>IFERROR('Area-charged working sheet'!#REF!,"-")</f>
        <v>-</v>
      </c>
      <c r="BQ47" s="27" t="str">
        <f>IFERROR('Area-charged working sheet'!#REF!,"-")</f>
        <v>-</v>
      </c>
      <c r="BR47" s="27" t="str">
        <f>IFERROR('Area-charged working sheet'!#REF!,"-")</f>
        <v>-</v>
      </c>
      <c r="BS47" s="27" t="str">
        <f>IFERROR('Area-charged working sheet'!#REF!,"-")</f>
        <v>-</v>
      </c>
      <c r="BT47" s="28" t="str">
        <f>IFERROR('Area-charged working sheet'!#REF!,"-")</f>
        <v>-</v>
      </c>
    </row>
    <row r="48" spans="1:72" s="9" customFormat="1" ht="12.5" x14ac:dyDescent="0.25">
      <c r="A48" s="10"/>
      <c r="B48" s="329"/>
      <c r="C48" s="295"/>
      <c r="D48" s="326"/>
      <c r="E48" s="123" t="s">
        <v>85</v>
      </c>
      <c r="F48" s="112"/>
      <c r="G48" s="113"/>
      <c r="H48" s="114"/>
      <c r="I48" s="115"/>
      <c r="J48" s="101"/>
      <c r="K48" s="102"/>
      <c r="L48" s="113"/>
      <c r="M48" s="115"/>
      <c r="N48" s="101"/>
      <c r="O48" s="102"/>
      <c r="P48" s="113"/>
      <c r="Q48" s="115"/>
      <c r="R48" s="113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3"/>
      <c r="AG48" s="116"/>
      <c r="AH48" s="116"/>
      <c r="AI48" s="116"/>
      <c r="AJ48" s="116"/>
      <c r="AK48" s="116"/>
      <c r="AL48" s="116"/>
      <c r="AM48" s="116"/>
      <c r="AN48" s="116"/>
      <c r="AO48" s="115"/>
      <c r="AP48" s="113"/>
      <c r="AQ48" s="115"/>
      <c r="AR48" s="38" t="str">
        <f>IFERROR('Area-charged working sheet'!#REF!,"-")</f>
        <v>-</v>
      </c>
      <c r="AS48" s="37" t="str">
        <f>IFERROR('Area-charged working sheet'!#REF!,"-")</f>
        <v>-</v>
      </c>
      <c r="AT48" s="38" t="str">
        <f>IFERROR('Area-charged working sheet'!#REF!,"-")</f>
        <v>-</v>
      </c>
      <c r="AU48" s="37" t="str">
        <f>IFERROR('Area-charged working sheet'!#REF!,"-")</f>
        <v>-</v>
      </c>
      <c r="AV48" s="40" t="str">
        <f>IFERROR('Area-charged working sheet'!#REF!,"-")</f>
        <v>-</v>
      </c>
      <c r="AW48" s="41" t="str">
        <f>IFERROR('Area-charged working sheet'!#REF!,"-")</f>
        <v>-</v>
      </c>
      <c r="AX48" s="41" t="str">
        <f>IFERROR('Area-charged working sheet'!#REF!,"-")</f>
        <v>-</v>
      </c>
      <c r="AY48" s="41" t="str">
        <f>IFERROR('Area-charged working sheet'!#REF!,"-")</f>
        <v>-</v>
      </c>
      <c r="AZ48" s="41" t="str">
        <f>IFERROR('Area-charged working sheet'!#REF!,"-")</f>
        <v>-</v>
      </c>
      <c r="BA48" s="41" t="str">
        <f>IFERROR('Area-charged working sheet'!#REF!,"-")</f>
        <v>-</v>
      </c>
      <c r="BB48" s="42" t="str">
        <f>IFERROR('Area-charged working sheet'!#REF!,"-")</f>
        <v>-</v>
      </c>
      <c r="BC48" s="40" t="str">
        <f>IFERROR('Area-charged working sheet'!#REF!,"-")</f>
        <v>-</v>
      </c>
      <c r="BD48" s="43" t="str">
        <f>IFERROR('Area-charged working sheet'!#REF!,"-")</f>
        <v>-</v>
      </c>
      <c r="BE48" s="43" t="str">
        <f>IFERROR('Area-charged working sheet'!#REF!,"-")</f>
        <v>-</v>
      </c>
      <c r="BF48" s="41" t="str">
        <f>IFERROR('Area-charged working sheet'!#REF!,"-")</f>
        <v>-</v>
      </c>
      <c r="BG48" s="41" t="str">
        <f>IFERROR('Area-charged working sheet'!#REF!,"-")</f>
        <v>-</v>
      </c>
      <c r="BH48" s="41" t="str">
        <f>IFERROR('Area-charged working sheet'!#REF!,"-")</f>
        <v>-</v>
      </c>
      <c r="BI48" s="41" t="str">
        <f>IFERROR('Area-charged working sheet'!#REF!,"-")</f>
        <v>-</v>
      </c>
      <c r="BJ48" s="41" t="str">
        <f>IFERROR('Area-charged working sheet'!#REF!,"-")</f>
        <v>-</v>
      </c>
      <c r="BK48" s="41" t="str">
        <f>IFERROR('Area-charged working sheet'!#REF!,"-")</f>
        <v>-</v>
      </c>
      <c r="BL48" s="41" t="str">
        <f>IFERROR('Area-charged working sheet'!#REF!,"-")</f>
        <v>-</v>
      </c>
      <c r="BM48" s="41" t="str">
        <f>IFERROR('Area-charged working sheet'!#REF!,"-")</f>
        <v>-</v>
      </c>
      <c r="BN48" s="41" t="str">
        <f>IFERROR('Area-charged working sheet'!#REF!,"-")</f>
        <v>-</v>
      </c>
      <c r="BO48" s="41" t="str">
        <f>IFERROR('Area-charged working sheet'!#REF!,"-")</f>
        <v>-</v>
      </c>
      <c r="BP48" s="41" t="str">
        <f>IFERROR('Area-charged working sheet'!#REF!,"-")</f>
        <v>-</v>
      </c>
      <c r="BQ48" s="41" t="str">
        <f>IFERROR('Area-charged working sheet'!#REF!,"-")</f>
        <v>-</v>
      </c>
      <c r="BR48" s="41" t="str">
        <f>IFERROR('Area-charged working sheet'!#REF!,"-")</f>
        <v>-</v>
      </c>
      <c r="BS48" s="41" t="str">
        <f>IFERROR('Area-charged working sheet'!#REF!,"-")</f>
        <v>-</v>
      </c>
      <c r="BT48" s="42" t="str">
        <f>IFERROR('Area-charged working sheet'!#REF!,"-")</f>
        <v>-</v>
      </c>
    </row>
    <row r="49" spans="1:72" s="9" customFormat="1" ht="12.5" x14ac:dyDescent="0.25">
      <c r="A49" s="10"/>
      <c r="B49" s="329"/>
      <c r="C49" s="295"/>
      <c r="D49" s="327"/>
      <c r="E49" s="124" t="s">
        <v>2</v>
      </c>
      <c r="F49" s="125">
        <f>IFERROR('Area-charged working sheet'!BY49,"-")</f>
        <v>0.99999999999999989</v>
      </c>
      <c r="G49" s="126">
        <f>IFERROR('Area-charged working sheet'!BZ49,"-")</f>
        <v>1</v>
      </c>
      <c r="H49" s="127">
        <f>IFERROR('Area-charged working sheet'!CA49,"-")</f>
        <v>1</v>
      </c>
      <c r="I49" s="128" t="str">
        <f>IFERROR('Area-charged working sheet'!CB49,"-")</f>
        <v>-</v>
      </c>
      <c r="J49" s="103">
        <f>IFERROR('Area-charged working sheet'!CC49,"-")</f>
        <v>1</v>
      </c>
      <c r="K49" s="104">
        <f>IFERROR('Area-charged working sheet'!CD49,"-")</f>
        <v>1</v>
      </c>
      <c r="L49" s="126">
        <f>IFERROR('Area-charged working sheet'!CE49,"-")</f>
        <v>1</v>
      </c>
      <c r="M49" s="128">
        <f>IFERROR('Area-charged working sheet'!CF49,"-")</f>
        <v>1</v>
      </c>
      <c r="N49" s="103">
        <f>IFERROR('Area-charged working sheet'!CG49,"-")</f>
        <v>1</v>
      </c>
      <c r="O49" s="104">
        <f>IFERROR('Area-charged working sheet'!CH49,"-")</f>
        <v>1</v>
      </c>
      <c r="P49" s="126">
        <f>IFERROR('Area-charged working sheet'!CI49,"-")</f>
        <v>1</v>
      </c>
      <c r="Q49" s="128">
        <f>IFERROR('Area-charged working sheet'!CJ49,"-")</f>
        <v>1</v>
      </c>
      <c r="R49" s="126">
        <f>IFERROR('Area-charged working sheet'!CK49,"-")</f>
        <v>1</v>
      </c>
      <c r="S49" s="129">
        <f>IFERROR('Area-charged working sheet'!CL49,"-")</f>
        <v>1.0000000000000002</v>
      </c>
      <c r="T49" s="129">
        <f>IFERROR('Area-charged working sheet'!CM49,"-")</f>
        <v>1</v>
      </c>
      <c r="U49" s="129">
        <f>IFERROR('Area-charged working sheet'!CN49,"-")</f>
        <v>1.0000000000000002</v>
      </c>
      <c r="V49" s="129">
        <f>IFERROR('Area-charged working sheet'!CO49,"-")</f>
        <v>1.0000000000000002</v>
      </c>
      <c r="W49" s="129">
        <f>IFERROR('Area-charged working sheet'!CP49,"-")</f>
        <v>0.99999999999999989</v>
      </c>
      <c r="X49" s="129">
        <f>IFERROR('Area-charged working sheet'!CQ49,"-")</f>
        <v>1</v>
      </c>
      <c r="Y49" s="129">
        <f>IFERROR('Area-charged working sheet'!CR49,"-")</f>
        <v>0.99999999999999989</v>
      </c>
      <c r="Z49" s="129">
        <f>IFERROR('Area-charged working sheet'!CS49,"-")</f>
        <v>1</v>
      </c>
      <c r="AA49" s="129">
        <f>IFERROR('Area-charged working sheet'!CT49,"-")</f>
        <v>0.99999999999999989</v>
      </c>
      <c r="AB49" s="129">
        <f>IFERROR('Area-charged working sheet'!CU49,"-")</f>
        <v>1</v>
      </c>
      <c r="AC49" s="129">
        <f>IFERROR('Area-charged working sheet'!CV49,"-")</f>
        <v>0.99999999999999989</v>
      </c>
      <c r="AD49" s="129">
        <f>IFERROR('Area-charged working sheet'!CW49,"-")</f>
        <v>1</v>
      </c>
      <c r="AE49" s="129">
        <f>IFERROR('Area-charged working sheet'!CX49,"-")</f>
        <v>0.99999999999999978</v>
      </c>
      <c r="AF49" s="126">
        <f>IFERROR('Area-charged working sheet'!CY49,"-")</f>
        <v>1</v>
      </c>
      <c r="AG49" s="129">
        <f>IFERROR('Area-charged working sheet'!CZ49,"-")</f>
        <v>1.0000000000000002</v>
      </c>
      <c r="AH49" s="129">
        <f>IFERROR('Area-charged working sheet'!DA49,"-")</f>
        <v>0.99999999999999989</v>
      </c>
      <c r="AI49" s="129">
        <f>IFERROR('Area-charged working sheet'!DB49,"-")</f>
        <v>1</v>
      </c>
      <c r="AJ49" s="129">
        <f>IFERROR('Area-charged working sheet'!DC49,"-")</f>
        <v>1</v>
      </c>
      <c r="AK49" s="129">
        <f>IFERROR('Area-charged working sheet'!DD49,"-")</f>
        <v>1</v>
      </c>
      <c r="AL49" s="129">
        <f>IFERROR('Area-charged working sheet'!DE49,"-")</f>
        <v>1</v>
      </c>
      <c r="AM49" s="129">
        <f>IFERROR('Area-charged working sheet'!DF49,"-")</f>
        <v>1</v>
      </c>
      <c r="AN49" s="129">
        <f>IFERROR('Area-charged working sheet'!DG49,"-")</f>
        <v>1</v>
      </c>
      <c r="AO49" s="128">
        <f>IFERROR('Area-charged working sheet'!DH49,"-")</f>
        <v>1</v>
      </c>
      <c r="AP49" s="126">
        <f>IFERROR('Area-charged working sheet'!DI49,"-")</f>
        <v>1</v>
      </c>
      <c r="AQ49" s="128">
        <f>IFERROR('Area-charged working sheet'!DJ49,"-")</f>
        <v>1</v>
      </c>
      <c r="AR49" s="38"/>
      <c r="AS49" s="37"/>
      <c r="AT49" s="38"/>
      <c r="AU49" s="37"/>
      <c r="AV49" s="40"/>
      <c r="AW49" s="41"/>
      <c r="AX49" s="41"/>
      <c r="AY49" s="41"/>
      <c r="AZ49" s="41"/>
      <c r="BA49" s="41"/>
      <c r="BB49" s="42"/>
      <c r="BC49" s="40"/>
      <c r="BD49" s="43"/>
      <c r="BE49" s="43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2"/>
    </row>
    <row r="50" spans="1:72" s="9" customFormat="1" ht="14.5" customHeight="1" x14ac:dyDescent="0.25">
      <c r="A50" s="10"/>
      <c r="B50" s="329"/>
      <c r="C50" s="294">
        <v>10</v>
      </c>
      <c r="D50" s="297" t="s">
        <v>87</v>
      </c>
      <c r="E50" s="16" t="s">
        <v>66</v>
      </c>
      <c r="F50" s="99">
        <f>IFERROR('Area-charged working sheet'!BY50,"-")</f>
        <v>0.83559577677224739</v>
      </c>
      <c r="G50" s="63">
        <f>IFERROR('Area-charged working sheet'!BZ50,"-")</f>
        <v>0.66666666666666663</v>
      </c>
      <c r="H50" s="57">
        <f>IFERROR('Area-charged working sheet'!CA50,"-")</f>
        <v>0.85521885521885521</v>
      </c>
      <c r="I50" s="60" t="str">
        <f>IFERROR('Area-charged working sheet'!CB50,"-")</f>
        <v>-</v>
      </c>
      <c r="J50" s="99">
        <f>IFERROR('Area-charged working sheet'!CC50,"-")</f>
        <v>0.83597883597883593</v>
      </c>
      <c r="K50" s="100">
        <f>IFERROR('Area-charged working sheet'!CD50,"-")</f>
        <v>0.83544303797468356</v>
      </c>
      <c r="L50" s="63">
        <f>IFERROR('Area-charged working sheet'!CE50,"-")</f>
        <v>0.47826086956521741</v>
      </c>
      <c r="M50" s="60">
        <f>IFERROR('Area-charged working sheet'!CF50,"-")</f>
        <v>0.76086956521739135</v>
      </c>
      <c r="N50" s="99">
        <f>IFERROR('Area-charged working sheet'!CG50,"-")</f>
        <v>0.9375</v>
      </c>
      <c r="O50" s="100">
        <f>IFERROR('Area-charged working sheet'!CH50,"-")</f>
        <v>0.76470588235294112</v>
      </c>
      <c r="P50" s="63">
        <f>IFERROR('Area-charged working sheet'!CI50,"-")</f>
        <v>0.83686786296900484</v>
      </c>
      <c r="Q50" s="60">
        <f>IFERROR('Area-charged working sheet'!CJ50,"-")</f>
        <v>0.82</v>
      </c>
      <c r="R50" s="61">
        <f>IFERROR('Area-charged working sheet'!CK50,"-")</f>
        <v>0.97058823529411764</v>
      </c>
      <c r="S50" s="62">
        <f>IFERROR('Area-charged working sheet'!CL50,"-")</f>
        <v>0.8771929824561403</v>
      </c>
      <c r="T50" s="62">
        <f>IFERROR('Area-charged working sheet'!CM50,"-")</f>
        <v>0.828125</v>
      </c>
      <c r="U50" s="62">
        <f>IFERROR('Area-charged working sheet'!CN50,"-")</f>
        <v>0.79545454545454541</v>
      </c>
      <c r="V50" s="62">
        <f>IFERROR('Area-charged working sheet'!CO50,"-")</f>
        <v>0.84615384615384615</v>
      </c>
      <c r="W50" s="62">
        <f>IFERROR('Area-charged working sheet'!CP50,"-")</f>
        <v>0.81578947368421051</v>
      </c>
      <c r="X50" s="62">
        <f>IFERROR('Area-charged working sheet'!CQ50,"-")</f>
        <v>0.8125</v>
      </c>
      <c r="Y50" s="62">
        <f>IFERROR('Area-charged working sheet'!CR50,"-")</f>
        <v>0.8867924528301887</v>
      </c>
      <c r="Z50" s="62">
        <f>IFERROR('Area-charged working sheet'!CS50,"-")</f>
        <v>0.94545454545454544</v>
      </c>
      <c r="AA50" s="62">
        <f>IFERROR('Area-charged working sheet'!CT50,"-")</f>
        <v>0.83870967741935487</v>
      </c>
      <c r="AB50" s="62">
        <f>IFERROR('Area-charged working sheet'!CU50,"-")</f>
        <v>0.72727272727272729</v>
      </c>
      <c r="AC50" s="62">
        <f>IFERROR('Area-charged working sheet'!CV50,"-")</f>
        <v>0.73684210526315785</v>
      </c>
      <c r="AD50" s="62">
        <f>IFERROR('Area-charged working sheet'!CW50,"-")</f>
        <v>0.8214285714285714</v>
      </c>
      <c r="AE50" s="60">
        <f>IFERROR('Area-charged working sheet'!CX50,"-")</f>
        <v>0.80392156862745101</v>
      </c>
      <c r="AF50" s="63">
        <f>IFERROR('Area-charged working sheet'!CY50,"-")</f>
        <v>0.66666666666666663</v>
      </c>
      <c r="AG50" s="62">
        <f>IFERROR('Area-charged working sheet'!CZ50,"-")</f>
        <v>0.90625</v>
      </c>
      <c r="AH50" s="62">
        <f>IFERROR('Area-charged working sheet'!DA50,"-")</f>
        <v>0.88372093023255816</v>
      </c>
      <c r="AI50" s="62">
        <f>IFERROR('Area-charged working sheet'!DB50,"-")</f>
        <v>0.81818181818181823</v>
      </c>
      <c r="AJ50" s="62">
        <f>IFERROR('Area-charged working sheet'!DC50,"-")</f>
        <v>0.76666666666666672</v>
      </c>
      <c r="AK50" s="62">
        <f>IFERROR('Area-charged working sheet'!DD50,"-")</f>
        <v>0.7142857142857143</v>
      </c>
      <c r="AL50" s="62">
        <f>IFERROR('Area-charged working sheet'!DE50,"-")</f>
        <v>0.875</v>
      </c>
      <c r="AM50" s="62">
        <f>IFERROR('Area-charged working sheet'!DF50,"-")</f>
        <v>0.625</v>
      </c>
      <c r="AN50" s="62">
        <f>IFERROR('Area-charged working sheet'!DG50,"-")</f>
        <v>1</v>
      </c>
      <c r="AO50" s="60" t="str">
        <f>IFERROR('Area-charged working sheet'!DH50,"-")</f>
        <v>-</v>
      </c>
      <c r="AP50" s="63">
        <f>IFERROR('Area-charged working sheet'!DI50,"-")</f>
        <v>0.82467532467532467</v>
      </c>
      <c r="AQ50" s="60">
        <f>IFERROR('Area-charged working sheet'!DJ50,"-")</f>
        <v>0.84507042253521125</v>
      </c>
      <c r="AR50" s="64" t="str">
        <f>IFERROR('Area-charged working sheet'!#REF!,"-")</f>
        <v>-</v>
      </c>
      <c r="AS50" s="52" t="str">
        <f>IFERROR('Area-charged working sheet'!#REF!,"-")</f>
        <v>-</v>
      </c>
      <c r="AT50" s="53" t="str">
        <f>IFERROR('Area-charged working sheet'!#REF!,"-")</f>
        <v>-</v>
      </c>
      <c r="AU50" s="52" t="str">
        <f>IFERROR('Area-charged working sheet'!#REF!,"-")</f>
        <v>-</v>
      </c>
      <c r="AV50" s="65" t="str">
        <f>IFERROR('Area-charged working sheet'!#REF!,"-")</f>
        <v>-</v>
      </c>
      <c r="AW50" s="66" t="str">
        <f>IFERROR('Area-charged working sheet'!#REF!,"-")</f>
        <v>-</v>
      </c>
      <c r="AX50" s="66" t="str">
        <f>IFERROR('Area-charged working sheet'!#REF!,"-")</f>
        <v>-</v>
      </c>
      <c r="AY50" s="66" t="str">
        <f>IFERROR('Area-charged working sheet'!#REF!,"-")</f>
        <v>-</v>
      </c>
      <c r="AZ50" s="66" t="str">
        <f>IFERROR('Area-charged working sheet'!#REF!,"-")</f>
        <v>-</v>
      </c>
      <c r="BA50" s="66" t="str">
        <f>IFERROR('Area-charged working sheet'!#REF!,"-")</f>
        <v>-</v>
      </c>
      <c r="BB50" s="67" t="str">
        <f>IFERROR('Area-charged working sheet'!#REF!,"-")</f>
        <v>-</v>
      </c>
      <c r="BC50" s="65" t="str">
        <f>IFERROR('Area-charged working sheet'!#REF!,"-")</f>
        <v>-</v>
      </c>
      <c r="BD50" s="68" t="str">
        <f>IFERROR('Area-charged working sheet'!#REF!,"-")</f>
        <v>-</v>
      </c>
      <c r="BE50" s="68" t="str">
        <f>IFERROR('Area-charged working sheet'!#REF!,"-")</f>
        <v>-</v>
      </c>
      <c r="BF50" s="66" t="str">
        <f>IFERROR('Area-charged working sheet'!#REF!,"-")</f>
        <v>-</v>
      </c>
      <c r="BG50" s="66" t="str">
        <f>IFERROR('Area-charged working sheet'!#REF!,"-")</f>
        <v>-</v>
      </c>
      <c r="BH50" s="66" t="str">
        <f>IFERROR('Area-charged working sheet'!#REF!,"-")</f>
        <v>-</v>
      </c>
      <c r="BI50" s="66" t="str">
        <f>IFERROR('Area-charged working sheet'!#REF!,"-")</f>
        <v>-</v>
      </c>
      <c r="BJ50" s="66" t="str">
        <f>IFERROR('Area-charged working sheet'!#REF!,"-")</f>
        <v>-</v>
      </c>
      <c r="BK50" s="66" t="str">
        <f>IFERROR('Area-charged working sheet'!#REF!,"-")</f>
        <v>-</v>
      </c>
      <c r="BL50" s="66" t="str">
        <f>IFERROR('Area-charged working sheet'!#REF!,"-")</f>
        <v>-</v>
      </c>
      <c r="BM50" s="66" t="str">
        <f>IFERROR('Area-charged working sheet'!#REF!,"-")</f>
        <v>-</v>
      </c>
      <c r="BN50" s="66" t="str">
        <f>IFERROR('Area-charged working sheet'!#REF!,"-")</f>
        <v>-</v>
      </c>
      <c r="BO50" s="66" t="str">
        <f>IFERROR('Area-charged working sheet'!#REF!,"-")</f>
        <v>-</v>
      </c>
      <c r="BP50" s="66" t="str">
        <f>IFERROR('Area-charged working sheet'!#REF!,"-")</f>
        <v>-</v>
      </c>
      <c r="BQ50" s="66" t="str">
        <f>IFERROR('Area-charged working sheet'!#REF!,"-")</f>
        <v>-</v>
      </c>
      <c r="BR50" s="66" t="str">
        <f>IFERROR('Area-charged working sheet'!#REF!,"-")</f>
        <v>-</v>
      </c>
      <c r="BS50" s="66" t="str">
        <f>IFERROR('Area-charged working sheet'!#REF!,"-")</f>
        <v>-</v>
      </c>
      <c r="BT50" s="67" t="str">
        <f>IFERROR('Area-charged working sheet'!#REF!,"-")</f>
        <v>-</v>
      </c>
    </row>
    <row r="51" spans="1:72" s="9" customFormat="1" ht="15" customHeight="1" x14ac:dyDescent="0.25">
      <c r="A51" s="10"/>
      <c r="B51" s="329"/>
      <c r="C51" s="295"/>
      <c r="D51" s="298"/>
      <c r="E51" s="30" t="s">
        <v>67</v>
      </c>
      <c r="F51" s="101">
        <f>IFERROR('Area-charged working sheet'!BY51,"-")</f>
        <v>1.8099547511312219E-2</v>
      </c>
      <c r="G51" s="77">
        <f>IFERROR('Area-charged working sheet'!BZ51,"-")</f>
        <v>4.3478260869565216E-2</v>
      </c>
      <c r="H51" s="71">
        <f>IFERROR('Area-charged working sheet'!CA51,"-")</f>
        <v>1.5151515151515152E-2</v>
      </c>
      <c r="I51" s="74" t="str">
        <f>IFERROR('Area-charged working sheet'!CB51,"-")</f>
        <v>-</v>
      </c>
      <c r="J51" s="101">
        <f>IFERROR('Area-charged working sheet'!CC51,"-")</f>
        <v>2.6455026455026454E-2</v>
      </c>
      <c r="K51" s="102">
        <f>IFERROR('Area-charged working sheet'!CD51,"-")</f>
        <v>1.4767932489451477E-2</v>
      </c>
      <c r="L51" s="77">
        <f>IFERROR('Area-charged working sheet'!CE51,"-")</f>
        <v>4.3478260869565216E-2</v>
      </c>
      <c r="M51" s="74">
        <f>IFERROR('Area-charged working sheet'!CF51,"-")</f>
        <v>4.3478260869565216E-2</v>
      </c>
      <c r="N51" s="101">
        <f>IFERROR('Area-charged working sheet'!CG51,"-")</f>
        <v>0</v>
      </c>
      <c r="O51" s="102">
        <f>IFERROR('Area-charged working sheet'!CH51,"-")</f>
        <v>2.9411764705882353E-2</v>
      </c>
      <c r="P51" s="77">
        <f>IFERROR('Area-charged working sheet'!CI51,"-")</f>
        <v>1.794453507340946E-2</v>
      </c>
      <c r="Q51" s="74">
        <f>IFERROR('Area-charged working sheet'!CJ51,"-")</f>
        <v>0.02</v>
      </c>
      <c r="R51" s="75">
        <f>IFERROR('Area-charged working sheet'!CK51,"-")</f>
        <v>0</v>
      </c>
      <c r="S51" s="76">
        <f>IFERROR('Area-charged working sheet'!CL51,"-")</f>
        <v>0</v>
      </c>
      <c r="T51" s="76">
        <f>IFERROR('Area-charged working sheet'!CM51,"-")</f>
        <v>3.125E-2</v>
      </c>
      <c r="U51" s="76">
        <f>IFERROR('Area-charged working sheet'!CN51,"-")</f>
        <v>6.8181818181818177E-2</v>
      </c>
      <c r="V51" s="76">
        <f>IFERROR('Area-charged working sheet'!CO51,"-")</f>
        <v>0</v>
      </c>
      <c r="W51" s="76">
        <f>IFERROR('Area-charged working sheet'!CP51,"-")</f>
        <v>5.2631578947368418E-2</v>
      </c>
      <c r="X51" s="76">
        <f>IFERROR('Area-charged working sheet'!CQ51,"-")</f>
        <v>0</v>
      </c>
      <c r="Y51" s="76">
        <f>IFERROR('Area-charged working sheet'!CR51,"-")</f>
        <v>3.7735849056603772E-2</v>
      </c>
      <c r="Z51" s="76">
        <f>IFERROR('Area-charged working sheet'!CS51,"-")</f>
        <v>0</v>
      </c>
      <c r="AA51" s="76">
        <f>IFERROR('Area-charged working sheet'!CT51,"-")</f>
        <v>0</v>
      </c>
      <c r="AB51" s="76">
        <f>IFERROR('Area-charged working sheet'!CU51,"-")</f>
        <v>1.8181818181818181E-2</v>
      </c>
      <c r="AC51" s="76">
        <f>IFERROR('Area-charged working sheet'!CV51,"-")</f>
        <v>0</v>
      </c>
      <c r="AD51" s="76">
        <f>IFERROR('Area-charged working sheet'!CW51,"-")</f>
        <v>0</v>
      </c>
      <c r="AE51" s="74">
        <f>IFERROR('Area-charged working sheet'!CX51,"-")</f>
        <v>3.9215686274509803E-2</v>
      </c>
      <c r="AF51" s="77">
        <f>IFERROR('Area-charged working sheet'!CY51,"-")</f>
        <v>0</v>
      </c>
      <c r="AG51" s="76">
        <f>IFERROR('Area-charged working sheet'!CZ51,"-")</f>
        <v>3.125E-2</v>
      </c>
      <c r="AH51" s="76">
        <f>IFERROR('Area-charged working sheet'!DA51,"-")</f>
        <v>0</v>
      </c>
      <c r="AI51" s="76">
        <f>IFERROR('Area-charged working sheet'!DB51,"-")</f>
        <v>1.7045454545454544E-2</v>
      </c>
      <c r="AJ51" s="76">
        <f>IFERROR('Area-charged working sheet'!DC51,"-")</f>
        <v>3.3333333333333333E-2</v>
      </c>
      <c r="AK51" s="76">
        <f>IFERROR('Area-charged working sheet'!DD51,"-")</f>
        <v>0</v>
      </c>
      <c r="AL51" s="76">
        <f>IFERROR('Area-charged working sheet'!DE51,"-")</f>
        <v>0</v>
      </c>
      <c r="AM51" s="76">
        <f>IFERROR('Area-charged working sheet'!DF51,"-")</f>
        <v>0</v>
      </c>
      <c r="AN51" s="76">
        <f>IFERROR('Area-charged working sheet'!DG51,"-")</f>
        <v>0</v>
      </c>
      <c r="AO51" s="74" t="str">
        <f>IFERROR('Area-charged working sheet'!DH51,"-")</f>
        <v>-</v>
      </c>
      <c r="AP51" s="77">
        <f>IFERROR('Area-charged working sheet'!DI51,"-")</f>
        <v>1.6233766233766232E-2</v>
      </c>
      <c r="AQ51" s="74">
        <f>IFERROR('Area-charged working sheet'!DJ51,"-")</f>
        <v>1.9718309859154931E-2</v>
      </c>
      <c r="AR51" s="78" t="str">
        <f>IFERROR('Area-charged working sheet'!#REF!,"-")</f>
        <v>-</v>
      </c>
      <c r="AS51" s="23" t="str">
        <f>IFERROR('Area-charged working sheet'!#REF!,"-")</f>
        <v>-</v>
      </c>
      <c r="AT51" s="24" t="str">
        <f>IFERROR('Area-charged working sheet'!#REF!,"-")</f>
        <v>-</v>
      </c>
      <c r="AU51" s="23" t="str">
        <f>IFERROR('Area-charged working sheet'!#REF!,"-")</f>
        <v>-</v>
      </c>
      <c r="AV51" s="26" t="str">
        <f>IFERROR('Area-charged working sheet'!#REF!,"-")</f>
        <v>-</v>
      </c>
      <c r="AW51" s="27" t="str">
        <f>IFERROR('Area-charged working sheet'!#REF!,"-")</f>
        <v>-</v>
      </c>
      <c r="AX51" s="27" t="str">
        <f>IFERROR('Area-charged working sheet'!#REF!,"-")</f>
        <v>-</v>
      </c>
      <c r="AY51" s="27" t="str">
        <f>IFERROR('Area-charged working sheet'!#REF!,"-")</f>
        <v>-</v>
      </c>
      <c r="AZ51" s="27" t="str">
        <f>IFERROR('Area-charged working sheet'!#REF!,"-")</f>
        <v>-</v>
      </c>
      <c r="BA51" s="27" t="str">
        <f>IFERROR('Area-charged working sheet'!#REF!,"-")</f>
        <v>-</v>
      </c>
      <c r="BB51" s="28" t="str">
        <f>IFERROR('Area-charged working sheet'!#REF!,"-")</f>
        <v>-</v>
      </c>
      <c r="BC51" s="26" t="str">
        <f>IFERROR('Area-charged working sheet'!#REF!,"-")</f>
        <v>-</v>
      </c>
      <c r="BD51" s="29" t="str">
        <f>IFERROR('Area-charged working sheet'!#REF!,"-")</f>
        <v>-</v>
      </c>
      <c r="BE51" s="29" t="str">
        <f>IFERROR('Area-charged working sheet'!#REF!,"-")</f>
        <v>-</v>
      </c>
      <c r="BF51" s="27" t="str">
        <f>IFERROR('Area-charged working sheet'!#REF!,"-")</f>
        <v>-</v>
      </c>
      <c r="BG51" s="27" t="str">
        <f>IFERROR('Area-charged working sheet'!#REF!,"-")</f>
        <v>-</v>
      </c>
      <c r="BH51" s="27" t="str">
        <f>IFERROR('Area-charged working sheet'!#REF!,"-")</f>
        <v>-</v>
      </c>
      <c r="BI51" s="27" t="str">
        <f>IFERROR('Area-charged working sheet'!#REF!,"-")</f>
        <v>-</v>
      </c>
      <c r="BJ51" s="27" t="str">
        <f>IFERROR('Area-charged working sheet'!#REF!,"-")</f>
        <v>-</v>
      </c>
      <c r="BK51" s="27" t="str">
        <f>IFERROR('Area-charged working sheet'!#REF!,"-")</f>
        <v>-</v>
      </c>
      <c r="BL51" s="27" t="str">
        <f>IFERROR('Area-charged working sheet'!#REF!,"-")</f>
        <v>-</v>
      </c>
      <c r="BM51" s="27" t="str">
        <f>IFERROR('Area-charged working sheet'!#REF!,"-")</f>
        <v>-</v>
      </c>
      <c r="BN51" s="27" t="str">
        <f>IFERROR('Area-charged working sheet'!#REF!,"-")</f>
        <v>-</v>
      </c>
      <c r="BO51" s="27" t="str">
        <f>IFERROR('Area-charged working sheet'!#REF!,"-")</f>
        <v>-</v>
      </c>
      <c r="BP51" s="27" t="str">
        <f>IFERROR('Area-charged working sheet'!#REF!,"-")</f>
        <v>-</v>
      </c>
      <c r="BQ51" s="27" t="str">
        <f>IFERROR('Area-charged working sheet'!#REF!,"-")</f>
        <v>-</v>
      </c>
      <c r="BR51" s="27" t="str">
        <f>IFERROR('Area-charged working sheet'!#REF!,"-")</f>
        <v>-</v>
      </c>
      <c r="BS51" s="27" t="str">
        <f>IFERROR('Area-charged working sheet'!#REF!,"-")</f>
        <v>-</v>
      </c>
      <c r="BT51" s="28" t="str">
        <f>IFERROR('Area-charged working sheet'!#REF!,"-")</f>
        <v>-</v>
      </c>
    </row>
    <row r="52" spans="1:72" s="9" customFormat="1" ht="25" x14ac:dyDescent="0.25">
      <c r="A52" s="10"/>
      <c r="B52" s="329"/>
      <c r="C52" s="295"/>
      <c r="D52" s="298"/>
      <c r="E52" s="30" t="s">
        <v>68</v>
      </c>
      <c r="F52" s="101">
        <f>IFERROR('Area-charged working sheet'!BY52,"-")</f>
        <v>0.14630467571644043</v>
      </c>
      <c r="G52" s="77">
        <f>IFERROR('Area-charged working sheet'!BZ52,"-")</f>
        <v>0.28985507246376813</v>
      </c>
      <c r="H52" s="71">
        <f>IFERROR('Area-charged working sheet'!CA52,"-")</f>
        <v>0.12962962962962962</v>
      </c>
      <c r="I52" s="74" t="str">
        <f>IFERROR('Area-charged working sheet'!CB52,"-")</f>
        <v>-</v>
      </c>
      <c r="J52" s="101">
        <f>IFERROR('Area-charged working sheet'!CC52,"-")</f>
        <v>0.13756613756613756</v>
      </c>
      <c r="K52" s="102">
        <f>IFERROR('Area-charged working sheet'!CD52,"-")</f>
        <v>0.14978902953586498</v>
      </c>
      <c r="L52" s="77">
        <f>IFERROR('Area-charged working sheet'!CE52,"-")</f>
        <v>0.47826086956521741</v>
      </c>
      <c r="M52" s="74">
        <f>IFERROR('Area-charged working sheet'!CF52,"-")</f>
        <v>0.19565217391304349</v>
      </c>
      <c r="N52" s="101">
        <f>IFERROR('Area-charged working sheet'!CG52,"-")</f>
        <v>6.25E-2</v>
      </c>
      <c r="O52" s="102">
        <f>IFERROR('Area-charged working sheet'!CH52,"-")</f>
        <v>0.20588235294117646</v>
      </c>
      <c r="P52" s="77">
        <f>IFERROR('Area-charged working sheet'!CI52,"-")</f>
        <v>0.14518760195758565</v>
      </c>
      <c r="Q52" s="74">
        <f>IFERROR('Area-charged working sheet'!CJ52,"-")</f>
        <v>0.16</v>
      </c>
      <c r="R52" s="75">
        <f>IFERROR('Area-charged working sheet'!CK52,"-")</f>
        <v>2.9411764705882353E-2</v>
      </c>
      <c r="S52" s="76">
        <f>IFERROR('Area-charged working sheet'!CL52,"-")</f>
        <v>0.12280701754385964</v>
      </c>
      <c r="T52" s="76">
        <f>IFERROR('Area-charged working sheet'!CM52,"-")</f>
        <v>0.140625</v>
      </c>
      <c r="U52" s="76">
        <f>IFERROR('Area-charged working sheet'!CN52,"-")</f>
        <v>0.13636363636363635</v>
      </c>
      <c r="V52" s="76">
        <f>IFERROR('Area-charged working sheet'!CO52,"-")</f>
        <v>0.15384615384615385</v>
      </c>
      <c r="W52" s="76">
        <f>IFERROR('Area-charged working sheet'!CP52,"-")</f>
        <v>0.13157894736842105</v>
      </c>
      <c r="X52" s="76">
        <f>IFERROR('Area-charged working sheet'!CQ52,"-")</f>
        <v>0.1875</v>
      </c>
      <c r="Y52" s="76">
        <f>IFERROR('Area-charged working sheet'!CR52,"-")</f>
        <v>7.5471698113207544E-2</v>
      </c>
      <c r="Z52" s="76">
        <f>IFERROR('Area-charged working sheet'!CS52,"-")</f>
        <v>5.4545454545454543E-2</v>
      </c>
      <c r="AA52" s="76">
        <f>IFERROR('Area-charged working sheet'!CT52,"-")</f>
        <v>0.16129032258064516</v>
      </c>
      <c r="AB52" s="76">
        <f>IFERROR('Area-charged working sheet'!CU52,"-")</f>
        <v>0.25454545454545452</v>
      </c>
      <c r="AC52" s="76">
        <f>IFERROR('Area-charged working sheet'!CV52,"-")</f>
        <v>0.26315789473684209</v>
      </c>
      <c r="AD52" s="76">
        <f>IFERROR('Area-charged working sheet'!CW52,"-")</f>
        <v>0.17857142857142858</v>
      </c>
      <c r="AE52" s="74">
        <f>IFERROR('Area-charged working sheet'!CX52,"-")</f>
        <v>0.15686274509803921</v>
      </c>
      <c r="AF52" s="77">
        <f>IFERROR('Area-charged working sheet'!CY52,"-")</f>
        <v>0.33333333333333331</v>
      </c>
      <c r="AG52" s="76">
        <f>IFERROR('Area-charged working sheet'!CZ52,"-")</f>
        <v>6.25E-2</v>
      </c>
      <c r="AH52" s="76">
        <f>IFERROR('Area-charged working sheet'!DA52,"-")</f>
        <v>0.11627906976744186</v>
      </c>
      <c r="AI52" s="76">
        <f>IFERROR('Area-charged working sheet'!DB52,"-")</f>
        <v>0.16477272727272727</v>
      </c>
      <c r="AJ52" s="76">
        <f>IFERROR('Area-charged working sheet'!DC52,"-")</f>
        <v>0.2</v>
      </c>
      <c r="AK52" s="76">
        <f>IFERROR('Area-charged working sheet'!DD52,"-")</f>
        <v>0.2857142857142857</v>
      </c>
      <c r="AL52" s="76">
        <f>IFERROR('Area-charged working sheet'!DE52,"-")</f>
        <v>0.125</v>
      </c>
      <c r="AM52" s="76">
        <f>IFERROR('Area-charged working sheet'!DF52,"-")</f>
        <v>0.375</v>
      </c>
      <c r="AN52" s="76">
        <f>IFERROR('Area-charged working sheet'!DG52,"-")</f>
        <v>0</v>
      </c>
      <c r="AO52" s="74" t="str">
        <f>IFERROR('Area-charged working sheet'!DH52,"-")</f>
        <v>-</v>
      </c>
      <c r="AP52" s="77">
        <f>IFERROR('Area-charged working sheet'!DI52,"-")</f>
        <v>0.15909090909090909</v>
      </c>
      <c r="AQ52" s="74">
        <f>IFERROR('Area-charged working sheet'!DJ52,"-")</f>
        <v>0.13521126760563379</v>
      </c>
      <c r="AR52" s="79" t="str">
        <f>IFERROR('Area-charged working sheet'!#REF!,"-")</f>
        <v>-</v>
      </c>
      <c r="AS52" s="37" t="str">
        <f>IFERROR('Area-charged working sheet'!#REF!,"-")</f>
        <v>-</v>
      </c>
      <c r="AT52" s="38" t="str">
        <f>IFERROR('Area-charged working sheet'!#REF!,"-")</f>
        <v>-</v>
      </c>
      <c r="AU52" s="37" t="str">
        <f>IFERROR('Area-charged working sheet'!#REF!,"-")</f>
        <v>-</v>
      </c>
      <c r="AV52" s="40" t="str">
        <f>IFERROR('Area-charged working sheet'!#REF!,"-")</f>
        <v>-</v>
      </c>
      <c r="AW52" s="41" t="str">
        <f>IFERROR('Area-charged working sheet'!#REF!,"-")</f>
        <v>-</v>
      </c>
      <c r="AX52" s="41" t="str">
        <f>IFERROR('Area-charged working sheet'!#REF!,"-")</f>
        <v>-</v>
      </c>
      <c r="AY52" s="41" t="str">
        <f>IFERROR('Area-charged working sheet'!#REF!,"-")</f>
        <v>-</v>
      </c>
      <c r="AZ52" s="41" t="str">
        <f>IFERROR('Area-charged working sheet'!#REF!,"-")</f>
        <v>-</v>
      </c>
      <c r="BA52" s="41" t="str">
        <f>IFERROR('Area-charged working sheet'!#REF!,"-")</f>
        <v>-</v>
      </c>
      <c r="BB52" s="42" t="str">
        <f>IFERROR('Area-charged working sheet'!#REF!,"-")</f>
        <v>-</v>
      </c>
      <c r="BC52" s="40" t="str">
        <f>IFERROR('Area-charged working sheet'!#REF!,"-")</f>
        <v>-</v>
      </c>
      <c r="BD52" s="43" t="str">
        <f>IFERROR('Area-charged working sheet'!#REF!,"-")</f>
        <v>-</v>
      </c>
      <c r="BE52" s="43" t="str">
        <f>IFERROR('Area-charged working sheet'!#REF!,"-")</f>
        <v>-</v>
      </c>
      <c r="BF52" s="41" t="str">
        <f>IFERROR('Area-charged working sheet'!#REF!,"-")</f>
        <v>-</v>
      </c>
      <c r="BG52" s="41" t="str">
        <f>IFERROR('Area-charged working sheet'!#REF!,"-")</f>
        <v>-</v>
      </c>
      <c r="BH52" s="41" t="str">
        <f>IFERROR('Area-charged working sheet'!#REF!,"-")</f>
        <v>-</v>
      </c>
      <c r="BI52" s="41" t="str">
        <f>IFERROR('Area-charged working sheet'!#REF!,"-")</f>
        <v>-</v>
      </c>
      <c r="BJ52" s="41" t="str">
        <f>IFERROR('Area-charged working sheet'!#REF!,"-")</f>
        <v>-</v>
      </c>
      <c r="BK52" s="41" t="str">
        <f>IFERROR('Area-charged working sheet'!#REF!,"-")</f>
        <v>-</v>
      </c>
      <c r="BL52" s="41" t="str">
        <f>IFERROR('Area-charged working sheet'!#REF!,"-")</f>
        <v>-</v>
      </c>
      <c r="BM52" s="41" t="str">
        <f>IFERROR('Area-charged working sheet'!#REF!,"-")</f>
        <v>-</v>
      </c>
      <c r="BN52" s="41" t="str">
        <f>IFERROR('Area-charged working sheet'!#REF!,"-")</f>
        <v>-</v>
      </c>
      <c r="BO52" s="41" t="str">
        <f>IFERROR('Area-charged working sheet'!#REF!,"-")</f>
        <v>-</v>
      </c>
      <c r="BP52" s="41" t="str">
        <f>IFERROR('Area-charged working sheet'!#REF!,"-")</f>
        <v>-</v>
      </c>
      <c r="BQ52" s="41" t="str">
        <f>IFERROR('Area-charged working sheet'!#REF!,"-")</f>
        <v>-</v>
      </c>
      <c r="BR52" s="41" t="str">
        <f>IFERROR('Area-charged working sheet'!#REF!,"-")</f>
        <v>-</v>
      </c>
      <c r="BS52" s="41" t="str">
        <f>IFERROR('Area-charged working sheet'!#REF!,"-")</f>
        <v>-</v>
      </c>
      <c r="BT52" s="42" t="str">
        <f>IFERROR('Area-charged working sheet'!#REF!,"-")</f>
        <v>-</v>
      </c>
    </row>
    <row r="53" spans="1:72" s="9" customFormat="1" ht="12.5" x14ac:dyDescent="0.25">
      <c r="A53" s="10"/>
      <c r="B53" s="329"/>
      <c r="C53" s="295"/>
      <c r="D53" s="298"/>
      <c r="E53" s="30" t="s">
        <v>3</v>
      </c>
      <c r="F53" s="101"/>
      <c r="G53" s="77"/>
      <c r="H53" s="71"/>
      <c r="I53" s="74"/>
      <c r="J53" s="101"/>
      <c r="K53" s="102"/>
      <c r="L53" s="77"/>
      <c r="M53" s="74"/>
      <c r="N53" s="101"/>
      <c r="O53" s="102"/>
      <c r="P53" s="77"/>
      <c r="Q53" s="74"/>
      <c r="R53" s="75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4"/>
      <c r="AF53" s="77"/>
      <c r="AG53" s="76"/>
      <c r="AH53" s="76"/>
      <c r="AI53" s="76"/>
      <c r="AJ53" s="76"/>
      <c r="AK53" s="76"/>
      <c r="AL53" s="76"/>
      <c r="AM53" s="76"/>
      <c r="AN53" s="76"/>
      <c r="AO53" s="74"/>
      <c r="AP53" s="77"/>
      <c r="AQ53" s="74"/>
      <c r="AR53" s="79"/>
      <c r="AS53" s="37"/>
      <c r="AT53" s="38"/>
      <c r="AU53" s="37"/>
      <c r="AV53" s="40"/>
      <c r="AW53" s="41"/>
      <c r="AX53" s="41"/>
      <c r="AY53" s="41"/>
      <c r="AZ53" s="41"/>
      <c r="BA53" s="41"/>
      <c r="BB53" s="42"/>
      <c r="BC53" s="40"/>
      <c r="BD53" s="43"/>
      <c r="BE53" s="43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2"/>
    </row>
    <row r="54" spans="1:72" s="9" customFormat="1" ht="12.5" x14ac:dyDescent="0.25">
      <c r="A54" s="10"/>
      <c r="B54" s="329"/>
      <c r="C54" s="296"/>
      <c r="D54" s="299"/>
      <c r="E54" s="80" t="s">
        <v>2</v>
      </c>
      <c r="F54" s="103">
        <f>IFERROR('Area-charged working sheet'!BY54,"-")</f>
        <v>1</v>
      </c>
      <c r="G54" s="89">
        <f>IFERROR('Area-charged working sheet'!BZ54,"-")</f>
        <v>1</v>
      </c>
      <c r="H54" s="83">
        <f>IFERROR('Area-charged working sheet'!CA54,"-")</f>
        <v>1</v>
      </c>
      <c r="I54" s="86" t="str">
        <f>IFERROR('Area-charged working sheet'!CB54,"-")</f>
        <v>-</v>
      </c>
      <c r="J54" s="103">
        <f>IFERROR('Area-charged working sheet'!CC54,"-")</f>
        <v>0.99999999999999989</v>
      </c>
      <c r="K54" s="104">
        <f>IFERROR('Area-charged working sheet'!CD54,"-")</f>
        <v>1</v>
      </c>
      <c r="L54" s="89">
        <f>IFERROR('Area-charged working sheet'!CE54,"-")</f>
        <v>1</v>
      </c>
      <c r="M54" s="86">
        <f>IFERROR('Area-charged working sheet'!CF54,"-")</f>
        <v>1</v>
      </c>
      <c r="N54" s="103">
        <f>IFERROR('Area-charged working sheet'!CG54,"-")</f>
        <v>1</v>
      </c>
      <c r="O54" s="104">
        <f>IFERROR('Area-charged working sheet'!CH54,"-")</f>
        <v>1</v>
      </c>
      <c r="P54" s="89">
        <f>IFERROR('Area-charged working sheet'!CI54,"-")</f>
        <v>0.99999999999999989</v>
      </c>
      <c r="Q54" s="86">
        <f>IFERROR('Area-charged working sheet'!CJ54,"-")</f>
        <v>1</v>
      </c>
      <c r="R54" s="87">
        <f>IFERROR('Area-charged working sheet'!CK54,"-")</f>
        <v>1</v>
      </c>
      <c r="S54" s="88">
        <f>IFERROR('Area-charged working sheet'!CL54,"-")</f>
        <v>1</v>
      </c>
      <c r="T54" s="88">
        <f>IFERROR('Area-charged working sheet'!CM54,"-")</f>
        <v>1</v>
      </c>
      <c r="U54" s="88">
        <f>IFERROR('Area-charged working sheet'!CN54,"-")</f>
        <v>0.99999999999999989</v>
      </c>
      <c r="V54" s="88">
        <f>IFERROR('Area-charged working sheet'!CO54,"-")</f>
        <v>1</v>
      </c>
      <c r="W54" s="88">
        <f>IFERROR('Area-charged working sheet'!CP54,"-")</f>
        <v>1</v>
      </c>
      <c r="X54" s="88">
        <f>IFERROR('Area-charged working sheet'!CQ54,"-")</f>
        <v>1</v>
      </c>
      <c r="Y54" s="88">
        <f>IFERROR('Area-charged working sheet'!CR54,"-")</f>
        <v>1</v>
      </c>
      <c r="Z54" s="88">
        <f>IFERROR('Area-charged working sheet'!CS54,"-")</f>
        <v>1</v>
      </c>
      <c r="AA54" s="88">
        <f>IFERROR('Area-charged working sheet'!CT54,"-")</f>
        <v>1</v>
      </c>
      <c r="AB54" s="88">
        <f>IFERROR('Area-charged working sheet'!CU54,"-")</f>
        <v>1</v>
      </c>
      <c r="AC54" s="88">
        <f>IFERROR('Area-charged working sheet'!CV54,"-")</f>
        <v>1</v>
      </c>
      <c r="AD54" s="88">
        <f>IFERROR('Area-charged working sheet'!CW54,"-")</f>
        <v>1</v>
      </c>
      <c r="AE54" s="86">
        <f>IFERROR('Area-charged working sheet'!CX54,"-")</f>
        <v>1</v>
      </c>
      <c r="AF54" s="89">
        <f>IFERROR('Area-charged working sheet'!CY54,"-")</f>
        <v>1</v>
      </c>
      <c r="AG54" s="88">
        <f>IFERROR('Area-charged working sheet'!CZ54,"-")</f>
        <v>1</v>
      </c>
      <c r="AH54" s="88">
        <f>IFERROR('Area-charged working sheet'!DA54,"-")</f>
        <v>1</v>
      </c>
      <c r="AI54" s="88">
        <f>IFERROR('Area-charged working sheet'!DB54,"-")</f>
        <v>1</v>
      </c>
      <c r="AJ54" s="88">
        <f>IFERROR('Area-charged working sheet'!DC54,"-")</f>
        <v>1</v>
      </c>
      <c r="AK54" s="88">
        <f>IFERROR('Area-charged working sheet'!DD54,"-")</f>
        <v>1</v>
      </c>
      <c r="AL54" s="88">
        <f>IFERROR('Area-charged working sheet'!DE54,"-")</f>
        <v>1</v>
      </c>
      <c r="AM54" s="88">
        <f>IFERROR('Area-charged working sheet'!DF54,"-")</f>
        <v>1</v>
      </c>
      <c r="AN54" s="88">
        <f>IFERROR('Area-charged working sheet'!DG54,"-")</f>
        <v>1</v>
      </c>
      <c r="AO54" s="86" t="str">
        <f>IFERROR('Area-charged working sheet'!DH54,"-")</f>
        <v>-</v>
      </c>
      <c r="AP54" s="89">
        <f>IFERROR('Area-charged working sheet'!DI54,"-")</f>
        <v>1</v>
      </c>
      <c r="AQ54" s="86">
        <f>IFERROR('Area-charged working sheet'!DJ54,"-")</f>
        <v>1</v>
      </c>
      <c r="AR54" s="64" t="str">
        <f>IFERROR('Area-charged working sheet'!#REF!,"-")</f>
        <v>-</v>
      </c>
      <c r="AS54" s="52" t="str">
        <f>IFERROR('Area-charged working sheet'!#REF!,"-")</f>
        <v>-</v>
      </c>
      <c r="AT54" s="53" t="str">
        <f>IFERROR('Area-charged working sheet'!#REF!,"-")</f>
        <v>-</v>
      </c>
      <c r="AU54" s="52" t="str">
        <f>IFERROR('Area-charged working sheet'!#REF!,"-")</f>
        <v>-</v>
      </c>
      <c r="AV54" s="65" t="str">
        <f>IFERROR('Area-charged working sheet'!#REF!,"-")</f>
        <v>-</v>
      </c>
      <c r="AW54" s="66" t="str">
        <f>IFERROR('Area-charged working sheet'!#REF!,"-")</f>
        <v>-</v>
      </c>
      <c r="AX54" s="66" t="str">
        <f>IFERROR('Area-charged working sheet'!#REF!,"-")</f>
        <v>-</v>
      </c>
      <c r="AY54" s="66" t="str">
        <f>IFERROR('Area-charged working sheet'!#REF!,"-")</f>
        <v>-</v>
      </c>
      <c r="AZ54" s="66" t="str">
        <f>IFERROR('Area-charged working sheet'!#REF!,"-")</f>
        <v>-</v>
      </c>
      <c r="BA54" s="66" t="str">
        <f>IFERROR('Area-charged working sheet'!#REF!,"-")</f>
        <v>-</v>
      </c>
      <c r="BB54" s="67" t="str">
        <f>IFERROR('Area-charged working sheet'!#REF!,"-")</f>
        <v>-</v>
      </c>
      <c r="BC54" s="65" t="str">
        <f>IFERROR('Area-charged working sheet'!#REF!,"-")</f>
        <v>-</v>
      </c>
      <c r="BD54" s="68" t="str">
        <f>IFERROR('Area-charged working sheet'!#REF!,"-")</f>
        <v>-</v>
      </c>
      <c r="BE54" s="68" t="str">
        <f>IFERROR('Area-charged working sheet'!#REF!,"-")</f>
        <v>-</v>
      </c>
      <c r="BF54" s="66" t="str">
        <f>IFERROR('Area-charged working sheet'!#REF!,"-")</f>
        <v>-</v>
      </c>
      <c r="BG54" s="66" t="str">
        <f>IFERROR('Area-charged working sheet'!#REF!,"-")</f>
        <v>-</v>
      </c>
      <c r="BH54" s="66" t="str">
        <f>IFERROR('Area-charged working sheet'!#REF!,"-")</f>
        <v>-</v>
      </c>
      <c r="BI54" s="66" t="str">
        <f>IFERROR('Area-charged working sheet'!#REF!,"-")</f>
        <v>-</v>
      </c>
      <c r="BJ54" s="66" t="str">
        <f>IFERROR('Area-charged working sheet'!#REF!,"-")</f>
        <v>-</v>
      </c>
      <c r="BK54" s="66" t="str">
        <f>IFERROR('Area-charged working sheet'!#REF!,"-")</f>
        <v>-</v>
      </c>
      <c r="BL54" s="66" t="str">
        <f>IFERROR('Area-charged working sheet'!#REF!,"-")</f>
        <v>-</v>
      </c>
      <c r="BM54" s="66" t="str">
        <f>IFERROR('Area-charged working sheet'!#REF!,"-")</f>
        <v>-</v>
      </c>
      <c r="BN54" s="66" t="str">
        <f>IFERROR('Area-charged working sheet'!#REF!,"-")</f>
        <v>-</v>
      </c>
      <c r="BO54" s="66" t="str">
        <f>IFERROR('Area-charged working sheet'!#REF!,"-")</f>
        <v>-</v>
      </c>
      <c r="BP54" s="66" t="str">
        <f>IFERROR('Area-charged working sheet'!#REF!,"-")</f>
        <v>-</v>
      </c>
      <c r="BQ54" s="66" t="str">
        <f>IFERROR('Area-charged working sheet'!#REF!,"-")</f>
        <v>-</v>
      </c>
      <c r="BR54" s="66" t="str">
        <f>IFERROR('Area-charged working sheet'!#REF!,"-")</f>
        <v>-</v>
      </c>
      <c r="BS54" s="66" t="str">
        <f>IFERROR('Area-charged working sheet'!#REF!,"-")</f>
        <v>-</v>
      </c>
      <c r="BT54" s="67" t="str">
        <f>IFERROR('Area-charged working sheet'!#REF!,"-")</f>
        <v>-</v>
      </c>
    </row>
    <row r="55" spans="1:72" s="9" customFormat="1" ht="12.75" customHeight="1" x14ac:dyDescent="0.25">
      <c r="A55" s="10"/>
      <c r="B55" s="329"/>
      <c r="C55" s="294">
        <v>11</v>
      </c>
      <c r="D55" s="297" t="s">
        <v>88</v>
      </c>
      <c r="E55" s="16" t="s">
        <v>4</v>
      </c>
      <c r="F55" s="90">
        <f>IFERROR('Area-charged working sheet'!BY55,"-")</f>
        <v>0.9912698412698413</v>
      </c>
      <c r="G55" s="24">
        <f>IFERROR('Area-charged working sheet'!BZ55,"-")</f>
        <v>0.9642857142857143</v>
      </c>
      <c r="H55" s="19">
        <f>IFERROR('Area-charged working sheet'!CA55,"-")</f>
        <v>0.99897959183673468</v>
      </c>
      <c r="I55" s="23" t="str">
        <f>IFERROR('Area-charged working sheet'!CB55,"-")</f>
        <v>-</v>
      </c>
      <c r="J55" s="91">
        <f>IFERROR('Area-charged working sheet'!CC55,"-")</f>
        <v>0.99322033898305084</v>
      </c>
      <c r="K55" s="92">
        <f>IFERROR('Area-charged working sheet'!CD55,"-")</f>
        <v>0.99067357512953369</v>
      </c>
      <c r="L55" s="24">
        <f>IFERROR('Area-charged working sheet'!CE55,"-")</f>
        <v>0.95108695652173914</v>
      </c>
      <c r="M55" s="23">
        <f>IFERROR('Area-charged working sheet'!CF55,"-")</f>
        <v>0.98958333333333337</v>
      </c>
      <c r="N55" s="91">
        <f>IFERROR('Area-charged working sheet'!CG55,"-")</f>
        <v>1</v>
      </c>
      <c r="O55" s="92">
        <f>IFERROR('Area-charged working sheet'!CH55,"-")</f>
        <v>1</v>
      </c>
      <c r="P55" s="24">
        <f>IFERROR('Area-charged working sheet'!CI55,"-")</f>
        <v>0.9906779661016949</v>
      </c>
      <c r="Q55" s="23">
        <f>IFERROR('Area-charged working sheet'!CJ55,"-")</f>
        <v>1</v>
      </c>
      <c r="R55" s="24">
        <f>IFERROR('Area-charged working sheet'!CK55,"-")</f>
        <v>1</v>
      </c>
      <c r="S55" s="25">
        <f>IFERROR('Area-charged working sheet'!CL55,"-")</f>
        <v>1</v>
      </c>
      <c r="T55" s="25">
        <f>IFERROR('Area-charged working sheet'!CM55,"-")</f>
        <v>0.98888888888888893</v>
      </c>
      <c r="U55" s="25">
        <f>IFERROR('Area-charged working sheet'!CN55,"-")</f>
        <v>0.97777777777777775</v>
      </c>
      <c r="V55" s="25">
        <f>IFERROR('Area-charged working sheet'!CO55,"-")</f>
        <v>0.98888888888888893</v>
      </c>
      <c r="W55" s="25">
        <f>IFERROR('Area-charged working sheet'!CP55,"-")</f>
        <v>1</v>
      </c>
      <c r="X55" s="25">
        <f>IFERROR('Area-charged working sheet'!CQ55,"-")</f>
        <v>0.9555555555555556</v>
      </c>
      <c r="Y55" s="25">
        <f>IFERROR('Area-charged working sheet'!CR55,"-")</f>
        <v>1</v>
      </c>
      <c r="Z55" s="25">
        <f>IFERROR('Area-charged working sheet'!CS55,"-")</f>
        <v>1</v>
      </c>
      <c r="AA55" s="25">
        <f>IFERROR('Area-charged working sheet'!CT55,"-")</f>
        <v>1</v>
      </c>
      <c r="AB55" s="25">
        <f>IFERROR('Area-charged working sheet'!CU55,"-")</f>
        <v>0.98888888888888893</v>
      </c>
      <c r="AC55" s="25">
        <f>IFERROR('Area-charged working sheet'!CV55,"-")</f>
        <v>0.98888888888888893</v>
      </c>
      <c r="AD55" s="25">
        <f>IFERROR('Area-charged working sheet'!CW55,"-")</f>
        <v>1</v>
      </c>
      <c r="AE55" s="25">
        <f>IFERROR('Area-charged working sheet'!CX55,"-")</f>
        <v>0.98888888888888893</v>
      </c>
      <c r="AF55" s="24">
        <f>IFERROR('Area-charged working sheet'!CY55,"-")</f>
        <v>1</v>
      </c>
      <c r="AG55" s="25">
        <f>IFERROR('Area-charged working sheet'!CZ55,"-")</f>
        <v>0.97222222222222221</v>
      </c>
      <c r="AH55" s="25">
        <f>IFERROR('Area-charged working sheet'!DA55,"-")</f>
        <v>1</v>
      </c>
      <c r="AI55" s="25">
        <f>IFERROR('Area-charged working sheet'!DB55,"-")</f>
        <v>0.97894736842105268</v>
      </c>
      <c r="AJ55" s="25">
        <f>IFERROR('Area-charged working sheet'!DC55,"-")</f>
        <v>1</v>
      </c>
      <c r="AK55" s="25">
        <f>IFERROR('Area-charged working sheet'!DD55,"-")</f>
        <v>1</v>
      </c>
      <c r="AL55" s="25">
        <f>IFERROR('Area-charged working sheet'!DE55,"-")</f>
        <v>1</v>
      </c>
      <c r="AM55" s="25">
        <f>IFERROR('Area-charged working sheet'!DF55,"-")</f>
        <v>0.9285714285714286</v>
      </c>
      <c r="AN55" s="25">
        <f>IFERROR('Area-charged working sheet'!DG55,"-")</f>
        <v>1</v>
      </c>
      <c r="AO55" s="23">
        <f>IFERROR('Area-charged working sheet'!DH55,"-")</f>
        <v>1</v>
      </c>
      <c r="AP55" s="24">
        <f>IFERROR('Area-charged working sheet'!DI55,"-")</f>
        <v>0.98256735340729007</v>
      </c>
      <c r="AQ55" s="23">
        <f>IFERROR('Area-charged working sheet'!DJ55,"-")</f>
        <v>1</v>
      </c>
      <c r="AR55" s="24" t="str">
        <f>IFERROR('Area-charged working sheet'!#REF!,"-")</f>
        <v>-</v>
      </c>
      <c r="AS55" s="23" t="str">
        <f>IFERROR('Area-charged working sheet'!#REF!,"-")</f>
        <v>-</v>
      </c>
      <c r="AT55" s="24" t="str">
        <f>IFERROR('Area-charged working sheet'!#REF!,"-")</f>
        <v>-</v>
      </c>
      <c r="AU55" s="23" t="str">
        <f>IFERROR('Area-charged working sheet'!#REF!,"-")</f>
        <v>-</v>
      </c>
      <c r="AV55" s="26" t="str">
        <f>IFERROR('Area-charged working sheet'!#REF!,"-")</f>
        <v>-</v>
      </c>
      <c r="AW55" s="27" t="str">
        <f>IFERROR('Area-charged working sheet'!#REF!,"-")</f>
        <v>-</v>
      </c>
      <c r="AX55" s="27" t="str">
        <f>IFERROR('Area-charged working sheet'!#REF!,"-")</f>
        <v>-</v>
      </c>
      <c r="AY55" s="27" t="str">
        <f>IFERROR('Area-charged working sheet'!#REF!,"-")</f>
        <v>-</v>
      </c>
      <c r="AZ55" s="27" t="str">
        <f>IFERROR('Area-charged working sheet'!#REF!,"-")</f>
        <v>-</v>
      </c>
      <c r="BA55" s="27" t="str">
        <f>IFERROR('Area-charged working sheet'!#REF!,"-")</f>
        <v>-</v>
      </c>
      <c r="BB55" s="28" t="str">
        <f>IFERROR('Area-charged working sheet'!#REF!,"-")</f>
        <v>-</v>
      </c>
      <c r="BC55" s="26" t="str">
        <f>IFERROR('Area-charged working sheet'!#REF!,"-")</f>
        <v>-</v>
      </c>
      <c r="BD55" s="29" t="str">
        <f>IFERROR('Area-charged working sheet'!#REF!,"-")</f>
        <v>-</v>
      </c>
      <c r="BE55" s="29" t="str">
        <f>IFERROR('Area-charged working sheet'!#REF!,"-")</f>
        <v>-</v>
      </c>
      <c r="BF55" s="27" t="str">
        <f>IFERROR('Area-charged working sheet'!#REF!,"-")</f>
        <v>-</v>
      </c>
      <c r="BG55" s="27" t="str">
        <f>IFERROR('Area-charged working sheet'!#REF!,"-")</f>
        <v>-</v>
      </c>
      <c r="BH55" s="27" t="str">
        <f>IFERROR('Area-charged working sheet'!#REF!,"-")</f>
        <v>-</v>
      </c>
      <c r="BI55" s="27" t="str">
        <f>IFERROR('Area-charged working sheet'!#REF!,"-")</f>
        <v>-</v>
      </c>
      <c r="BJ55" s="27" t="str">
        <f>IFERROR('Area-charged working sheet'!#REF!,"-")</f>
        <v>-</v>
      </c>
      <c r="BK55" s="27" t="str">
        <f>IFERROR('Area-charged working sheet'!#REF!,"-")</f>
        <v>-</v>
      </c>
      <c r="BL55" s="27" t="str">
        <f>IFERROR('Area-charged working sheet'!#REF!,"-")</f>
        <v>-</v>
      </c>
      <c r="BM55" s="27" t="str">
        <f>IFERROR('Area-charged working sheet'!#REF!,"-")</f>
        <v>-</v>
      </c>
      <c r="BN55" s="27" t="str">
        <f>IFERROR('Area-charged working sheet'!#REF!,"-")</f>
        <v>-</v>
      </c>
      <c r="BO55" s="27" t="str">
        <f>IFERROR('Area-charged working sheet'!#REF!,"-")</f>
        <v>-</v>
      </c>
      <c r="BP55" s="27" t="str">
        <f>IFERROR('Area-charged working sheet'!#REF!,"-")</f>
        <v>-</v>
      </c>
      <c r="BQ55" s="27" t="str">
        <f>IFERROR('Area-charged working sheet'!#REF!,"-")</f>
        <v>-</v>
      </c>
      <c r="BR55" s="27" t="str">
        <f>IFERROR('Area-charged working sheet'!#REF!,"-")</f>
        <v>-</v>
      </c>
      <c r="BS55" s="27" t="str">
        <f>IFERROR('Area-charged working sheet'!#REF!,"-")</f>
        <v>-</v>
      </c>
      <c r="BT55" s="28" t="str">
        <f>IFERROR('Area-charged working sheet'!#REF!,"-")</f>
        <v>-</v>
      </c>
    </row>
    <row r="56" spans="1:72" s="9" customFormat="1" ht="12.75" customHeight="1" x14ac:dyDescent="0.25">
      <c r="A56" s="10"/>
      <c r="B56" s="329"/>
      <c r="C56" s="295"/>
      <c r="D56" s="298"/>
      <c r="E56" s="30" t="s">
        <v>5</v>
      </c>
      <c r="F56" s="93">
        <f>IFERROR('Area-charged working sheet'!BY56,"-")</f>
        <v>8.7301587301587304E-3</v>
      </c>
      <c r="G56" s="38">
        <f>IFERROR('Area-charged working sheet'!BZ56,"-")</f>
        <v>3.5714285714285712E-2</v>
      </c>
      <c r="H56" s="33">
        <f>IFERROR('Area-charged working sheet'!CA56,"-")</f>
        <v>1.0204081632653062E-3</v>
      </c>
      <c r="I56" s="37" t="str">
        <f>IFERROR('Area-charged working sheet'!CB56,"-")</f>
        <v>-</v>
      </c>
      <c r="J56" s="94">
        <f>IFERROR('Area-charged working sheet'!CC56,"-")</f>
        <v>6.7796610169491523E-3</v>
      </c>
      <c r="K56" s="95">
        <f>IFERROR('Area-charged working sheet'!CD56,"-")</f>
        <v>9.3264248704663204E-3</v>
      </c>
      <c r="L56" s="38">
        <f>IFERROR('Area-charged working sheet'!CE56,"-")</f>
        <v>4.8913043478260872E-2</v>
      </c>
      <c r="M56" s="37">
        <f>IFERROR('Area-charged working sheet'!CF56,"-")</f>
        <v>1.0416666666666666E-2</v>
      </c>
      <c r="N56" s="94">
        <f>IFERROR('Area-charged working sheet'!CG56,"-")</f>
        <v>0</v>
      </c>
      <c r="O56" s="95">
        <f>IFERROR('Area-charged working sheet'!CH56,"-")</f>
        <v>0</v>
      </c>
      <c r="P56" s="38">
        <f>IFERROR('Area-charged working sheet'!CI56,"-")</f>
        <v>9.3220338983050852E-3</v>
      </c>
      <c r="Q56" s="37">
        <f>IFERROR('Area-charged working sheet'!CJ56,"-")</f>
        <v>0</v>
      </c>
      <c r="R56" s="38">
        <f>IFERROR('Area-charged working sheet'!CK56,"-")</f>
        <v>0</v>
      </c>
      <c r="S56" s="39">
        <f>IFERROR('Area-charged working sheet'!CL56,"-")</f>
        <v>0</v>
      </c>
      <c r="T56" s="39">
        <f>IFERROR('Area-charged working sheet'!CM56,"-")</f>
        <v>1.1111111111111112E-2</v>
      </c>
      <c r="U56" s="39">
        <f>IFERROR('Area-charged working sheet'!CN56,"-")</f>
        <v>2.2222222222222223E-2</v>
      </c>
      <c r="V56" s="39">
        <f>IFERROR('Area-charged working sheet'!CO56,"-")</f>
        <v>1.1111111111111112E-2</v>
      </c>
      <c r="W56" s="39">
        <f>IFERROR('Area-charged working sheet'!CP56,"-")</f>
        <v>0</v>
      </c>
      <c r="X56" s="39">
        <f>IFERROR('Area-charged working sheet'!CQ56,"-")</f>
        <v>4.4444444444444446E-2</v>
      </c>
      <c r="Y56" s="39">
        <f>IFERROR('Area-charged working sheet'!CR56,"-")</f>
        <v>0</v>
      </c>
      <c r="Z56" s="39">
        <f>IFERROR('Area-charged working sheet'!CS56,"-")</f>
        <v>0</v>
      </c>
      <c r="AA56" s="39">
        <f>IFERROR('Area-charged working sheet'!CT56,"-")</f>
        <v>0</v>
      </c>
      <c r="AB56" s="39">
        <f>IFERROR('Area-charged working sheet'!CU56,"-")</f>
        <v>1.1111111111111112E-2</v>
      </c>
      <c r="AC56" s="39">
        <f>IFERROR('Area-charged working sheet'!CV56,"-")</f>
        <v>1.1111111111111112E-2</v>
      </c>
      <c r="AD56" s="39">
        <f>IFERROR('Area-charged working sheet'!CW56,"-")</f>
        <v>0</v>
      </c>
      <c r="AE56" s="39">
        <f>IFERROR('Area-charged working sheet'!CX56,"-")</f>
        <v>1.1111111111111112E-2</v>
      </c>
      <c r="AF56" s="38">
        <f>IFERROR('Area-charged working sheet'!CY56,"-")</f>
        <v>0</v>
      </c>
      <c r="AG56" s="39">
        <f>IFERROR('Area-charged working sheet'!CZ56,"-")</f>
        <v>2.7777777777777776E-2</v>
      </c>
      <c r="AH56" s="39">
        <f>IFERROR('Area-charged working sheet'!DA56,"-")</f>
        <v>0</v>
      </c>
      <c r="AI56" s="39">
        <f>IFERROR('Area-charged working sheet'!DB56,"-")</f>
        <v>2.1052631578947368E-2</v>
      </c>
      <c r="AJ56" s="39">
        <f>IFERROR('Area-charged working sheet'!DC56,"-")</f>
        <v>0</v>
      </c>
      <c r="AK56" s="39">
        <f>IFERROR('Area-charged working sheet'!DD56,"-")</f>
        <v>0</v>
      </c>
      <c r="AL56" s="39">
        <f>IFERROR('Area-charged working sheet'!DE56,"-")</f>
        <v>0</v>
      </c>
      <c r="AM56" s="39">
        <f>IFERROR('Area-charged working sheet'!DF56,"-")</f>
        <v>7.1428571428571425E-2</v>
      </c>
      <c r="AN56" s="39">
        <f>IFERROR('Area-charged working sheet'!DG56,"-")</f>
        <v>0</v>
      </c>
      <c r="AO56" s="37">
        <f>IFERROR('Area-charged working sheet'!DH56,"-")</f>
        <v>0</v>
      </c>
      <c r="AP56" s="38">
        <f>IFERROR('Area-charged working sheet'!DI56,"-")</f>
        <v>1.7432646592709985E-2</v>
      </c>
      <c r="AQ56" s="37">
        <f>IFERROR('Area-charged working sheet'!DJ56,"-")</f>
        <v>0</v>
      </c>
      <c r="AR56" s="38" t="str">
        <f>IFERROR('Area-charged working sheet'!#REF!,"-")</f>
        <v>-</v>
      </c>
      <c r="AS56" s="37" t="str">
        <f>IFERROR('Area-charged working sheet'!#REF!,"-")</f>
        <v>-</v>
      </c>
      <c r="AT56" s="38" t="str">
        <f>IFERROR('Area-charged working sheet'!#REF!,"-")</f>
        <v>-</v>
      </c>
      <c r="AU56" s="37" t="str">
        <f>IFERROR('Area-charged working sheet'!#REF!,"-")</f>
        <v>-</v>
      </c>
      <c r="AV56" s="40" t="str">
        <f>IFERROR('Area-charged working sheet'!#REF!,"-")</f>
        <v>-</v>
      </c>
      <c r="AW56" s="41" t="str">
        <f>IFERROR('Area-charged working sheet'!#REF!,"-")</f>
        <v>-</v>
      </c>
      <c r="AX56" s="41" t="str">
        <f>IFERROR('Area-charged working sheet'!#REF!,"-")</f>
        <v>-</v>
      </c>
      <c r="AY56" s="41" t="str">
        <f>IFERROR('Area-charged working sheet'!#REF!,"-")</f>
        <v>-</v>
      </c>
      <c r="AZ56" s="41" t="str">
        <f>IFERROR('Area-charged working sheet'!#REF!,"-")</f>
        <v>-</v>
      </c>
      <c r="BA56" s="41" t="str">
        <f>IFERROR('Area-charged working sheet'!#REF!,"-")</f>
        <v>-</v>
      </c>
      <c r="BB56" s="42" t="str">
        <f>IFERROR('Area-charged working sheet'!#REF!,"-")</f>
        <v>-</v>
      </c>
      <c r="BC56" s="40" t="str">
        <f>IFERROR('Area-charged working sheet'!#REF!,"-")</f>
        <v>-</v>
      </c>
      <c r="BD56" s="43" t="str">
        <f>IFERROR('Area-charged working sheet'!#REF!,"-")</f>
        <v>-</v>
      </c>
      <c r="BE56" s="43" t="str">
        <f>IFERROR('Area-charged working sheet'!#REF!,"-")</f>
        <v>-</v>
      </c>
      <c r="BF56" s="41" t="str">
        <f>IFERROR('Area-charged working sheet'!#REF!,"-")</f>
        <v>-</v>
      </c>
      <c r="BG56" s="41" t="str">
        <f>IFERROR('Area-charged working sheet'!#REF!,"-")</f>
        <v>-</v>
      </c>
      <c r="BH56" s="41" t="str">
        <f>IFERROR('Area-charged working sheet'!#REF!,"-")</f>
        <v>-</v>
      </c>
      <c r="BI56" s="41" t="str">
        <f>IFERROR('Area-charged working sheet'!#REF!,"-")</f>
        <v>-</v>
      </c>
      <c r="BJ56" s="41" t="str">
        <f>IFERROR('Area-charged working sheet'!#REF!,"-")</f>
        <v>-</v>
      </c>
      <c r="BK56" s="41" t="str">
        <f>IFERROR('Area-charged working sheet'!#REF!,"-")</f>
        <v>-</v>
      </c>
      <c r="BL56" s="41" t="str">
        <f>IFERROR('Area-charged working sheet'!#REF!,"-")</f>
        <v>-</v>
      </c>
      <c r="BM56" s="41" t="str">
        <f>IFERROR('Area-charged working sheet'!#REF!,"-")</f>
        <v>-</v>
      </c>
      <c r="BN56" s="41" t="str">
        <f>IFERROR('Area-charged working sheet'!#REF!,"-")</f>
        <v>-</v>
      </c>
      <c r="BO56" s="41" t="str">
        <f>IFERROR('Area-charged working sheet'!#REF!,"-")</f>
        <v>-</v>
      </c>
      <c r="BP56" s="41" t="str">
        <f>IFERROR('Area-charged working sheet'!#REF!,"-")</f>
        <v>-</v>
      </c>
      <c r="BQ56" s="41" t="str">
        <f>IFERROR('Area-charged working sheet'!#REF!,"-")</f>
        <v>-</v>
      </c>
      <c r="BR56" s="41" t="str">
        <f>IFERROR('Area-charged working sheet'!#REF!,"-")</f>
        <v>-</v>
      </c>
      <c r="BS56" s="41" t="str">
        <f>IFERROR('Area-charged working sheet'!#REF!,"-")</f>
        <v>-</v>
      </c>
      <c r="BT56" s="42" t="str">
        <f>IFERROR('Area-charged working sheet'!#REF!,"-")</f>
        <v>-</v>
      </c>
    </row>
    <row r="57" spans="1:72" s="9" customFormat="1" ht="12.75" customHeight="1" x14ac:dyDescent="0.25">
      <c r="A57" s="10"/>
      <c r="B57" s="329"/>
      <c r="C57" s="295"/>
      <c r="D57" s="298"/>
      <c r="E57" s="30" t="s">
        <v>3</v>
      </c>
      <c r="F57" s="93"/>
      <c r="G57" s="38"/>
      <c r="H57" s="33"/>
      <c r="I57" s="37"/>
      <c r="J57" s="94"/>
      <c r="K57" s="95"/>
      <c r="L57" s="38"/>
      <c r="M57" s="37"/>
      <c r="N57" s="94"/>
      <c r="O57" s="95"/>
      <c r="P57" s="38"/>
      <c r="Q57" s="37"/>
      <c r="R57" s="3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8"/>
      <c r="AG57" s="39"/>
      <c r="AH57" s="39"/>
      <c r="AI57" s="39"/>
      <c r="AJ57" s="39"/>
      <c r="AK57" s="39"/>
      <c r="AL57" s="39"/>
      <c r="AM57" s="39"/>
      <c r="AN57" s="39"/>
      <c r="AO57" s="37"/>
      <c r="AP57" s="38"/>
      <c r="AQ57" s="37"/>
      <c r="AR57" s="38" t="str">
        <f>IFERROR('Area-charged working sheet'!#REF!,"-")</f>
        <v>-</v>
      </c>
      <c r="AS57" s="37" t="str">
        <f>IFERROR('Area-charged working sheet'!#REF!,"-")</f>
        <v>-</v>
      </c>
      <c r="AT57" s="38" t="str">
        <f>IFERROR('Area-charged working sheet'!#REF!,"-")</f>
        <v>-</v>
      </c>
      <c r="AU57" s="37" t="str">
        <f>IFERROR('Area-charged working sheet'!#REF!,"-")</f>
        <v>-</v>
      </c>
      <c r="AV57" s="40" t="str">
        <f>IFERROR('Area-charged working sheet'!#REF!,"-")</f>
        <v>-</v>
      </c>
      <c r="AW57" s="41" t="str">
        <f>IFERROR('Area-charged working sheet'!#REF!,"-")</f>
        <v>-</v>
      </c>
      <c r="AX57" s="41" t="str">
        <f>IFERROR('Area-charged working sheet'!#REF!,"-")</f>
        <v>-</v>
      </c>
      <c r="AY57" s="41" t="str">
        <f>IFERROR('Area-charged working sheet'!#REF!,"-")</f>
        <v>-</v>
      </c>
      <c r="AZ57" s="41" t="str">
        <f>IFERROR('Area-charged working sheet'!#REF!,"-")</f>
        <v>-</v>
      </c>
      <c r="BA57" s="41" t="str">
        <f>IFERROR('Area-charged working sheet'!#REF!,"-")</f>
        <v>-</v>
      </c>
      <c r="BB57" s="42" t="str">
        <f>IFERROR('Area-charged working sheet'!#REF!,"-")</f>
        <v>-</v>
      </c>
      <c r="BC57" s="40" t="str">
        <f>IFERROR('Area-charged working sheet'!#REF!,"-")</f>
        <v>-</v>
      </c>
      <c r="BD57" s="43" t="str">
        <f>IFERROR('Area-charged working sheet'!#REF!,"-")</f>
        <v>-</v>
      </c>
      <c r="BE57" s="43" t="str">
        <f>IFERROR('Area-charged working sheet'!#REF!,"-")</f>
        <v>-</v>
      </c>
      <c r="BF57" s="41" t="str">
        <f>IFERROR('Area-charged working sheet'!#REF!,"-")</f>
        <v>-</v>
      </c>
      <c r="BG57" s="41" t="str">
        <f>IFERROR('Area-charged working sheet'!#REF!,"-")</f>
        <v>-</v>
      </c>
      <c r="BH57" s="41" t="str">
        <f>IFERROR('Area-charged working sheet'!#REF!,"-")</f>
        <v>-</v>
      </c>
      <c r="BI57" s="41" t="str">
        <f>IFERROR('Area-charged working sheet'!#REF!,"-")</f>
        <v>-</v>
      </c>
      <c r="BJ57" s="41" t="str">
        <f>IFERROR('Area-charged working sheet'!#REF!,"-")</f>
        <v>-</v>
      </c>
      <c r="BK57" s="41" t="str">
        <f>IFERROR('Area-charged working sheet'!#REF!,"-")</f>
        <v>-</v>
      </c>
      <c r="BL57" s="41" t="str">
        <f>IFERROR('Area-charged working sheet'!#REF!,"-")</f>
        <v>-</v>
      </c>
      <c r="BM57" s="41" t="str">
        <f>IFERROR('Area-charged working sheet'!#REF!,"-")</f>
        <v>-</v>
      </c>
      <c r="BN57" s="41" t="str">
        <f>IFERROR('Area-charged working sheet'!#REF!,"-")</f>
        <v>-</v>
      </c>
      <c r="BO57" s="41" t="str">
        <f>IFERROR('Area-charged working sheet'!#REF!,"-")</f>
        <v>-</v>
      </c>
      <c r="BP57" s="41" t="str">
        <f>IFERROR('Area-charged working sheet'!#REF!,"-")</f>
        <v>-</v>
      </c>
      <c r="BQ57" s="41" t="str">
        <f>IFERROR('Area-charged working sheet'!#REF!,"-")</f>
        <v>-</v>
      </c>
      <c r="BR57" s="41" t="str">
        <f>IFERROR('Area-charged working sheet'!#REF!,"-")</f>
        <v>-</v>
      </c>
      <c r="BS57" s="41" t="str">
        <f>IFERROR('Area-charged working sheet'!#REF!,"-")</f>
        <v>-</v>
      </c>
      <c r="BT57" s="42" t="str">
        <f>IFERROR('Area-charged working sheet'!#REF!,"-")</f>
        <v>-</v>
      </c>
    </row>
    <row r="58" spans="1:72" s="9" customFormat="1" ht="12.5" x14ac:dyDescent="0.25">
      <c r="A58" s="10"/>
      <c r="B58" s="329"/>
      <c r="C58" s="296"/>
      <c r="D58" s="299"/>
      <c r="E58" s="80" t="s">
        <v>2</v>
      </c>
      <c r="F58" s="96">
        <f>IFERROR('Area-charged working sheet'!BY58,"-")</f>
        <v>1</v>
      </c>
      <c r="G58" s="53">
        <f>IFERROR('Area-charged working sheet'!BZ58,"-")</f>
        <v>1</v>
      </c>
      <c r="H58" s="48">
        <f>IFERROR('Area-charged working sheet'!CA58,"-")</f>
        <v>1</v>
      </c>
      <c r="I58" s="52" t="str">
        <f>IFERROR('Area-charged working sheet'!CB58,"-")</f>
        <v>-</v>
      </c>
      <c r="J58" s="97">
        <f>IFERROR('Area-charged working sheet'!CC58,"-")</f>
        <v>1</v>
      </c>
      <c r="K58" s="98">
        <f>IFERROR('Area-charged working sheet'!CD58,"-")</f>
        <v>1</v>
      </c>
      <c r="L58" s="53">
        <f>IFERROR('Area-charged working sheet'!CE58,"-")</f>
        <v>1</v>
      </c>
      <c r="M58" s="52">
        <f>IFERROR('Area-charged working sheet'!CF58,"-")</f>
        <v>1</v>
      </c>
      <c r="N58" s="97">
        <f>IFERROR('Area-charged working sheet'!CG58,"-")</f>
        <v>1</v>
      </c>
      <c r="O58" s="98">
        <f>IFERROR('Area-charged working sheet'!CH58,"-")</f>
        <v>1</v>
      </c>
      <c r="P58" s="53">
        <f>IFERROR('Area-charged working sheet'!CI58,"-")</f>
        <v>1</v>
      </c>
      <c r="Q58" s="52">
        <f>IFERROR('Area-charged working sheet'!CJ58,"-")</f>
        <v>1</v>
      </c>
      <c r="R58" s="53">
        <f>IFERROR('Area-charged working sheet'!CK58,"-")</f>
        <v>1</v>
      </c>
      <c r="S58" s="54">
        <f>IFERROR('Area-charged working sheet'!CL58,"-")</f>
        <v>1</v>
      </c>
      <c r="T58" s="54">
        <f>IFERROR('Area-charged working sheet'!CM58,"-")</f>
        <v>1</v>
      </c>
      <c r="U58" s="54">
        <f>IFERROR('Area-charged working sheet'!CN58,"-")</f>
        <v>1</v>
      </c>
      <c r="V58" s="54">
        <f>IFERROR('Area-charged working sheet'!CO58,"-")</f>
        <v>1</v>
      </c>
      <c r="W58" s="54">
        <f>IFERROR('Area-charged working sheet'!CP58,"-")</f>
        <v>1</v>
      </c>
      <c r="X58" s="54">
        <f>IFERROR('Area-charged working sheet'!CQ58,"-")</f>
        <v>1</v>
      </c>
      <c r="Y58" s="54">
        <f>IFERROR('Area-charged working sheet'!CR58,"-")</f>
        <v>1</v>
      </c>
      <c r="Z58" s="54">
        <f>IFERROR('Area-charged working sheet'!CS58,"-")</f>
        <v>1</v>
      </c>
      <c r="AA58" s="54">
        <f>IFERROR('Area-charged working sheet'!CT58,"-")</f>
        <v>1</v>
      </c>
      <c r="AB58" s="54">
        <f>IFERROR('Area-charged working sheet'!CU58,"-")</f>
        <v>1</v>
      </c>
      <c r="AC58" s="54">
        <f>IFERROR('Area-charged working sheet'!CV58,"-")</f>
        <v>1</v>
      </c>
      <c r="AD58" s="54">
        <f>IFERROR('Area-charged working sheet'!CW58,"-")</f>
        <v>1</v>
      </c>
      <c r="AE58" s="54">
        <f>IFERROR('Area-charged working sheet'!CX58,"-")</f>
        <v>1</v>
      </c>
      <c r="AF58" s="53">
        <f>IFERROR('Area-charged working sheet'!CY58,"-")</f>
        <v>1</v>
      </c>
      <c r="AG58" s="54">
        <f>IFERROR('Area-charged working sheet'!CZ58,"-")</f>
        <v>1</v>
      </c>
      <c r="AH58" s="54">
        <f>IFERROR('Area-charged working sheet'!DA58,"-")</f>
        <v>1</v>
      </c>
      <c r="AI58" s="54">
        <f>IFERROR('Area-charged working sheet'!DB58,"-")</f>
        <v>1</v>
      </c>
      <c r="AJ58" s="54">
        <f>IFERROR('Area-charged working sheet'!DC58,"-")</f>
        <v>1</v>
      </c>
      <c r="AK58" s="54">
        <f>IFERROR('Area-charged working sheet'!DD58,"-")</f>
        <v>1</v>
      </c>
      <c r="AL58" s="54">
        <f>IFERROR('Area-charged working sheet'!DE58,"-")</f>
        <v>1</v>
      </c>
      <c r="AM58" s="54">
        <f>IFERROR('Area-charged working sheet'!DF58,"-")</f>
        <v>1</v>
      </c>
      <c r="AN58" s="54">
        <f>IFERROR('Area-charged working sheet'!DG58,"-")</f>
        <v>1</v>
      </c>
      <c r="AO58" s="52">
        <f>IFERROR('Area-charged working sheet'!DH58,"-")</f>
        <v>1</v>
      </c>
      <c r="AP58" s="53">
        <f>IFERROR('Area-charged working sheet'!DI58,"-")</f>
        <v>1</v>
      </c>
      <c r="AQ58" s="52">
        <f>IFERROR('Area-charged working sheet'!DJ58,"-")</f>
        <v>1</v>
      </c>
      <c r="AR58" s="38" t="str">
        <f>IFERROR('Area-charged working sheet'!#REF!,"-")</f>
        <v>-</v>
      </c>
      <c r="AS58" s="37" t="str">
        <f>IFERROR('Area-charged working sheet'!#REF!,"-")</f>
        <v>-</v>
      </c>
      <c r="AT58" s="38" t="str">
        <f>IFERROR('Area-charged working sheet'!#REF!,"-")</f>
        <v>-</v>
      </c>
      <c r="AU58" s="37" t="str">
        <f>IFERROR('Area-charged working sheet'!#REF!,"-")</f>
        <v>-</v>
      </c>
      <c r="AV58" s="40" t="str">
        <f>IFERROR('Area-charged working sheet'!#REF!,"-")</f>
        <v>-</v>
      </c>
      <c r="AW58" s="41" t="str">
        <f>IFERROR('Area-charged working sheet'!#REF!,"-")</f>
        <v>-</v>
      </c>
      <c r="AX58" s="41" t="str">
        <f>IFERROR('Area-charged working sheet'!#REF!,"-")</f>
        <v>-</v>
      </c>
      <c r="AY58" s="41" t="str">
        <f>IFERROR('Area-charged working sheet'!#REF!,"-")</f>
        <v>-</v>
      </c>
      <c r="AZ58" s="41" t="str">
        <f>IFERROR('Area-charged working sheet'!#REF!,"-")</f>
        <v>-</v>
      </c>
      <c r="BA58" s="41" t="str">
        <f>IFERROR('Area-charged working sheet'!#REF!,"-")</f>
        <v>-</v>
      </c>
      <c r="BB58" s="42" t="str">
        <f>IFERROR('Area-charged working sheet'!#REF!,"-")</f>
        <v>-</v>
      </c>
      <c r="BC58" s="40" t="str">
        <f>IFERROR('Area-charged working sheet'!#REF!,"-")</f>
        <v>-</v>
      </c>
      <c r="BD58" s="43" t="str">
        <f>IFERROR('Area-charged working sheet'!#REF!,"-")</f>
        <v>-</v>
      </c>
      <c r="BE58" s="43" t="str">
        <f>IFERROR('Area-charged working sheet'!#REF!,"-")</f>
        <v>-</v>
      </c>
      <c r="BF58" s="41" t="str">
        <f>IFERROR('Area-charged working sheet'!#REF!,"-")</f>
        <v>-</v>
      </c>
      <c r="BG58" s="41" t="str">
        <f>IFERROR('Area-charged working sheet'!#REF!,"-")</f>
        <v>-</v>
      </c>
      <c r="BH58" s="41" t="str">
        <f>IFERROR('Area-charged working sheet'!#REF!,"-")</f>
        <v>-</v>
      </c>
      <c r="BI58" s="41" t="str">
        <f>IFERROR('Area-charged working sheet'!#REF!,"-")</f>
        <v>-</v>
      </c>
      <c r="BJ58" s="41" t="str">
        <f>IFERROR('Area-charged working sheet'!#REF!,"-")</f>
        <v>-</v>
      </c>
      <c r="BK58" s="41" t="str">
        <f>IFERROR('Area-charged working sheet'!#REF!,"-")</f>
        <v>-</v>
      </c>
      <c r="BL58" s="41" t="str">
        <f>IFERROR('Area-charged working sheet'!#REF!,"-")</f>
        <v>-</v>
      </c>
      <c r="BM58" s="41" t="str">
        <f>IFERROR('Area-charged working sheet'!#REF!,"-")</f>
        <v>-</v>
      </c>
      <c r="BN58" s="41" t="str">
        <f>IFERROR('Area-charged working sheet'!#REF!,"-")</f>
        <v>-</v>
      </c>
      <c r="BO58" s="41" t="str">
        <f>IFERROR('Area-charged working sheet'!#REF!,"-")</f>
        <v>-</v>
      </c>
      <c r="BP58" s="41" t="str">
        <f>IFERROR('Area-charged working sheet'!#REF!,"-")</f>
        <v>-</v>
      </c>
      <c r="BQ58" s="41" t="str">
        <f>IFERROR('Area-charged working sheet'!#REF!,"-")</f>
        <v>-</v>
      </c>
      <c r="BR58" s="41" t="str">
        <f>IFERROR('Area-charged working sheet'!#REF!,"-")</f>
        <v>-</v>
      </c>
      <c r="BS58" s="41" t="str">
        <f>IFERROR('Area-charged working sheet'!#REF!,"-")</f>
        <v>-</v>
      </c>
      <c r="BT58" s="42" t="str">
        <f>IFERROR('Area-charged working sheet'!#REF!,"-")</f>
        <v>-</v>
      </c>
    </row>
    <row r="59" spans="1:72" s="9" customFormat="1" ht="12.75" customHeight="1" x14ac:dyDescent="0.25">
      <c r="A59" s="10"/>
      <c r="B59" s="329"/>
      <c r="C59" s="294">
        <v>12</v>
      </c>
      <c r="D59" s="297" t="s">
        <v>89</v>
      </c>
      <c r="E59" s="16" t="s">
        <v>4</v>
      </c>
      <c r="F59" s="90">
        <f>IFERROR('Area-charged working sheet'!BY59,"-")</f>
        <v>0.97099999999999997</v>
      </c>
      <c r="G59" s="24">
        <f>IFERROR('Area-charged working sheet'!BZ59,"-")</f>
        <v>0.98599999999999999</v>
      </c>
      <c r="H59" s="19">
        <f>IFERROR('Area-charged working sheet'!CA59,"-")</f>
        <v>0.96599999999999997</v>
      </c>
      <c r="I59" s="23" t="str">
        <f>IFERROR('Area-charged working sheet'!CB59,"-")</f>
        <v>-</v>
      </c>
      <c r="J59" s="91">
        <f>IFERROR('Area-charged working sheet'!CC59,"-")</f>
        <v>0.92900000000000005</v>
      </c>
      <c r="K59" s="92">
        <f>IFERROR('Area-charged working sheet'!CD59,"-")</f>
        <v>0.98299999999999998</v>
      </c>
      <c r="L59" s="24">
        <f>IFERROR('Area-charged working sheet'!CE59,"-")</f>
        <v>0.98399999999999999</v>
      </c>
      <c r="M59" s="23">
        <f>IFERROR('Area-charged working sheet'!CF59,"-")</f>
        <v>0.98958333333333337</v>
      </c>
      <c r="N59" s="91">
        <f>IFERROR('Area-charged working sheet'!CG59,"-")</f>
        <v>0.90500000000000003</v>
      </c>
      <c r="O59" s="92">
        <f>IFERROR('Area-charged working sheet'!CH59,"-")</f>
        <v>0.94899999999999995</v>
      </c>
      <c r="P59" s="24">
        <f>IFERROR('Area-charged working sheet'!CI59,"-")</f>
        <v>0.97299999999999998</v>
      </c>
      <c r="Q59" s="23">
        <f>IFERROR('Area-charged working sheet'!CJ59,"-")</f>
        <v>0.93799999999999994</v>
      </c>
      <c r="R59" s="24">
        <f>IFERROR('Area-charged working sheet'!CK59,"-")</f>
        <v>0.98599999999999999</v>
      </c>
      <c r="S59" s="25">
        <f>IFERROR('Area-charged working sheet'!CL59,"-")</f>
        <v>0.97099999999999997</v>
      </c>
      <c r="T59" s="25">
        <f>IFERROR('Area-charged working sheet'!CM59,"-")</f>
        <v>0.98599999999999999</v>
      </c>
      <c r="U59" s="25">
        <f>IFERROR('Area-charged working sheet'!CN59,"-")</f>
        <v>0.94299999999999995</v>
      </c>
      <c r="V59" s="25">
        <f>IFERROR('Area-charged working sheet'!CO59,"-")</f>
        <v>0.94299999999999995</v>
      </c>
      <c r="W59" s="25">
        <f>IFERROR('Area-charged working sheet'!CP59,"-")</f>
        <v>0.97099999999999997</v>
      </c>
      <c r="X59" s="25">
        <f>IFERROR('Area-charged working sheet'!CQ59,"-")</f>
        <v>0.97099999999999997</v>
      </c>
      <c r="Y59" s="25">
        <f>IFERROR('Area-charged working sheet'!CR59,"-")</f>
        <v>0.98599999999999999</v>
      </c>
      <c r="Z59" s="25">
        <f>IFERROR('Area-charged working sheet'!CS59,"-")</f>
        <v>0.95699999999999996</v>
      </c>
      <c r="AA59" s="25">
        <f>IFERROR('Area-charged working sheet'!CT59,"-")</f>
        <v>0.97099999999999997</v>
      </c>
      <c r="AB59" s="25">
        <f>IFERROR('Area-charged working sheet'!CU59,"-")</f>
        <v>0.94299999999999995</v>
      </c>
      <c r="AC59" s="25">
        <f>IFERROR('Area-charged working sheet'!CV59,"-")</f>
        <v>0.97099999999999997</v>
      </c>
      <c r="AD59" s="25">
        <f>IFERROR('Area-charged working sheet'!CW59,"-")</f>
        <v>0.97099999999999997</v>
      </c>
      <c r="AE59" s="25">
        <f>IFERROR('Area-charged working sheet'!CX59,"-")</f>
        <v>0.95699999999999996</v>
      </c>
      <c r="AF59" s="24">
        <f>IFERROR('Area-charged working sheet'!CY59,"-")</f>
        <v>1</v>
      </c>
      <c r="AG59" s="25">
        <f>IFERROR('Area-charged working sheet'!CZ59,"-")</f>
        <v>0.97222222222222221</v>
      </c>
      <c r="AH59" s="25">
        <f>IFERROR('Area-charged working sheet'!DA59,"-")</f>
        <v>0.95890410958904104</v>
      </c>
      <c r="AI59" s="25">
        <f>IFERROR('Area-charged working sheet'!DB59,"-")</f>
        <v>0.98199999999999998</v>
      </c>
      <c r="AJ59" s="25">
        <f>IFERROR('Area-charged working sheet'!DC59,"-")</f>
        <v>0.96825396825396826</v>
      </c>
      <c r="AK59" s="25">
        <f>IFERROR('Area-charged working sheet'!DD59,"-")</f>
        <v>1</v>
      </c>
      <c r="AL59" s="25">
        <f>IFERROR('Area-charged working sheet'!DE59,"-")</f>
        <v>1</v>
      </c>
      <c r="AM59" s="25">
        <f>IFERROR('Area-charged working sheet'!DF59,"-")</f>
        <v>1</v>
      </c>
      <c r="AN59" s="25">
        <f>IFERROR('Area-charged working sheet'!DG59,"-")</f>
        <v>1</v>
      </c>
      <c r="AO59" s="23">
        <f>IFERROR('Area-charged working sheet'!DH59,"-")</f>
        <v>1</v>
      </c>
      <c r="AP59" s="24">
        <f>IFERROR('Area-charged working sheet'!DI59,"-")</f>
        <v>0.98099999999999998</v>
      </c>
      <c r="AQ59" s="23">
        <f>IFERROR('Area-charged working sheet'!DJ59,"-")</f>
        <v>0.96</v>
      </c>
      <c r="AR59" s="24" t="str">
        <f>IFERROR('Area-charged working sheet'!#REF!,"-")</f>
        <v>-</v>
      </c>
      <c r="AS59" s="23" t="str">
        <f>IFERROR('Area-charged working sheet'!#REF!,"-")</f>
        <v>-</v>
      </c>
      <c r="AT59" s="24" t="str">
        <f>IFERROR('Area-charged working sheet'!#REF!,"-")</f>
        <v>-</v>
      </c>
      <c r="AU59" s="23" t="str">
        <f>IFERROR('Area-charged working sheet'!#REF!,"-")</f>
        <v>-</v>
      </c>
      <c r="AV59" s="26" t="str">
        <f>IFERROR('Area-charged working sheet'!#REF!,"-")</f>
        <v>-</v>
      </c>
      <c r="AW59" s="27" t="str">
        <f>IFERROR('Area-charged working sheet'!#REF!,"-")</f>
        <v>-</v>
      </c>
      <c r="AX59" s="27" t="str">
        <f>IFERROR('Area-charged working sheet'!#REF!,"-")</f>
        <v>-</v>
      </c>
      <c r="AY59" s="27" t="str">
        <f>IFERROR('Area-charged working sheet'!#REF!,"-")</f>
        <v>-</v>
      </c>
      <c r="AZ59" s="27" t="str">
        <f>IFERROR('Area-charged working sheet'!#REF!,"-")</f>
        <v>-</v>
      </c>
      <c r="BA59" s="27" t="str">
        <f>IFERROR('Area-charged working sheet'!#REF!,"-")</f>
        <v>-</v>
      </c>
      <c r="BB59" s="28" t="str">
        <f>IFERROR('Area-charged working sheet'!#REF!,"-")</f>
        <v>-</v>
      </c>
      <c r="BC59" s="26" t="str">
        <f>IFERROR('Area-charged working sheet'!#REF!,"-")</f>
        <v>-</v>
      </c>
      <c r="BD59" s="29" t="str">
        <f>IFERROR('Area-charged working sheet'!#REF!,"-")</f>
        <v>-</v>
      </c>
      <c r="BE59" s="29" t="str">
        <f>IFERROR('Area-charged working sheet'!#REF!,"-")</f>
        <v>-</v>
      </c>
      <c r="BF59" s="27" t="str">
        <f>IFERROR('Area-charged working sheet'!#REF!,"-")</f>
        <v>-</v>
      </c>
      <c r="BG59" s="27" t="str">
        <f>IFERROR('Area-charged working sheet'!#REF!,"-")</f>
        <v>-</v>
      </c>
      <c r="BH59" s="27" t="str">
        <f>IFERROR('Area-charged working sheet'!#REF!,"-")</f>
        <v>-</v>
      </c>
      <c r="BI59" s="27" t="str">
        <f>IFERROR('Area-charged working sheet'!#REF!,"-")</f>
        <v>-</v>
      </c>
      <c r="BJ59" s="27" t="str">
        <f>IFERROR('Area-charged working sheet'!#REF!,"-")</f>
        <v>-</v>
      </c>
      <c r="BK59" s="27" t="str">
        <f>IFERROR('Area-charged working sheet'!#REF!,"-")</f>
        <v>-</v>
      </c>
      <c r="BL59" s="27" t="str">
        <f>IFERROR('Area-charged working sheet'!#REF!,"-")</f>
        <v>-</v>
      </c>
      <c r="BM59" s="27" t="str">
        <f>IFERROR('Area-charged working sheet'!#REF!,"-")</f>
        <v>-</v>
      </c>
      <c r="BN59" s="27" t="str">
        <f>IFERROR('Area-charged working sheet'!#REF!,"-")</f>
        <v>-</v>
      </c>
      <c r="BO59" s="27" t="str">
        <f>IFERROR('Area-charged working sheet'!#REF!,"-")</f>
        <v>-</v>
      </c>
      <c r="BP59" s="27" t="str">
        <f>IFERROR('Area-charged working sheet'!#REF!,"-")</f>
        <v>-</v>
      </c>
      <c r="BQ59" s="27" t="str">
        <f>IFERROR('Area-charged working sheet'!#REF!,"-")</f>
        <v>-</v>
      </c>
      <c r="BR59" s="27" t="str">
        <f>IFERROR('Area-charged working sheet'!#REF!,"-")</f>
        <v>-</v>
      </c>
      <c r="BS59" s="27" t="str">
        <f>IFERROR('Area-charged working sheet'!#REF!,"-")</f>
        <v>-</v>
      </c>
      <c r="BT59" s="28" t="str">
        <f>IFERROR('Area-charged working sheet'!#REF!,"-")</f>
        <v>-</v>
      </c>
    </row>
    <row r="60" spans="1:72" s="9" customFormat="1" ht="12.75" customHeight="1" x14ac:dyDescent="0.25">
      <c r="A60" s="10"/>
      <c r="B60" s="329"/>
      <c r="C60" s="295"/>
      <c r="D60" s="298"/>
      <c r="E60" s="30" t="s">
        <v>5</v>
      </c>
      <c r="F60" s="93">
        <f>IFERROR('Area-charged working sheet'!BY60,"-")</f>
        <v>2.9000000000000001E-2</v>
      </c>
      <c r="G60" s="38">
        <f>IFERROR('Area-charged working sheet'!BZ60,"-")</f>
        <v>1.4E-2</v>
      </c>
      <c r="H60" s="33">
        <f>IFERROR('Area-charged working sheet'!CA60,"-")</f>
        <v>3.4000000000000002E-2</v>
      </c>
      <c r="I60" s="37" t="str">
        <f>IFERROR('Area-charged working sheet'!CB60,"-")</f>
        <v>-</v>
      </c>
      <c r="J60" s="94">
        <f>IFERROR('Area-charged working sheet'!CC60,"-")</f>
        <v>7.0999999999999994E-2</v>
      </c>
      <c r="K60" s="95">
        <f>IFERROR('Area-charged working sheet'!CD60,"-")</f>
        <v>1.7000000000000001E-2</v>
      </c>
      <c r="L60" s="38">
        <f>IFERROR('Area-charged working sheet'!CE60,"-")</f>
        <v>1.6E-2</v>
      </c>
      <c r="M60" s="37">
        <f>IFERROR('Area-charged working sheet'!CF60,"-")</f>
        <v>1.0416666666666666E-2</v>
      </c>
      <c r="N60" s="94">
        <f>IFERROR('Area-charged working sheet'!CG60,"-")</f>
        <v>9.5000000000000001E-2</v>
      </c>
      <c r="O60" s="95">
        <f>IFERROR('Area-charged working sheet'!CH60,"-")</f>
        <v>5.0999999999999997E-2</v>
      </c>
      <c r="P60" s="38">
        <f>IFERROR('Area-charged working sheet'!CI60,"-")</f>
        <v>2.7E-2</v>
      </c>
      <c r="Q60" s="37">
        <f>IFERROR('Area-charged working sheet'!CJ60,"-")</f>
        <v>6.2E-2</v>
      </c>
      <c r="R60" s="38">
        <f>IFERROR('Area-charged working sheet'!CK60,"-")</f>
        <v>1.4E-2</v>
      </c>
      <c r="S60" s="39">
        <f>IFERROR('Area-charged working sheet'!CL60,"-")</f>
        <v>2.9000000000000001E-2</v>
      </c>
      <c r="T60" s="39">
        <f>IFERROR('Area-charged working sheet'!CM60,"-")</f>
        <v>1.4E-2</v>
      </c>
      <c r="U60" s="39">
        <f>IFERROR('Area-charged working sheet'!CN60,"-")</f>
        <v>5.7000000000000002E-2</v>
      </c>
      <c r="V60" s="39">
        <f>IFERROR('Area-charged working sheet'!CO60,"-")</f>
        <v>5.7000000000000002E-2</v>
      </c>
      <c r="W60" s="39">
        <f>IFERROR('Area-charged working sheet'!CP60,"-")</f>
        <v>2.9000000000000001E-2</v>
      </c>
      <c r="X60" s="39">
        <f>IFERROR('Area-charged working sheet'!CQ60,"-")</f>
        <v>2.9000000000000001E-2</v>
      </c>
      <c r="Y60" s="39">
        <f>IFERROR('Area-charged working sheet'!CR60,"-")</f>
        <v>1.4E-2</v>
      </c>
      <c r="Z60" s="39">
        <f>IFERROR('Area-charged working sheet'!CS60,"-")</f>
        <v>4.2999999999999997E-2</v>
      </c>
      <c r="AA60" s="39">
        <f>IFERROR('Area-charged working sheet'!CT60,"-")</f>
        <v>2.9000000000000001E-2</v>
      </c>
      <c r="AB60" s="39">
        <f>IFERROR('Area-charged working sheet'!CU60,"-")</f>
        <v>5.7000000000000002E-2</v>
      </c>
      <c r="AC60" s="39">
        <f>IFERROR('Area-charged working sheet'!CV60,"-")</f>
        <v>2.9000000000000001E-2</v>
      </c>
      <c r="AD60" s="39">
        <f>IFERROR('Area-charged working sheet'!CW60,"-")</f>
        <v>2.9000000000000001E-2</v>
      </c>
      <c r="AE60" s="39">
        <f>IFERROR('Area-charged working sheet'!CX60,"-")</f>
        <v>4.2999999999999997E-2</v>
      </c>
      <c r="AF60" s="38">
        <f>IFERROR('Area-charged working sheet'!CY60,"-")</f>
        <v>0</v>
      </c>
      <c r="AG60" s="39">
        <f>IFERROR('Area-charged working sheet'!CZ60,"-")</f>
        <v>2.7777777777777776E-2</v>
      </c>
      <c r="AH60" s="39">
        <f>IFERROR('Area-charged working sheet'!DA60,"-")</f>
        <v>4.1095890410958902E-2</v>
      </c>
      <c r="AI60" s="39">
        <f>IFERROR('Area-charged working sheet'!DB60,"-")</f>
        <v>1.7999999999999999E-2</v>
      </c>
      <c r="AJ60" s="39">
        <f>IFERROR('Area-charged working sheet'!DC60,"-")</f>
        <v>3.1746031746031744E-2</v>
      </c>
      <c r="AK60" s="39">
        <f>IFERROR('Area-charged working sheet'!DD60,"-")</f>
        <v>0</v>
      </c>
      <c r="AL60" s="39">
        <f>IFERROR('Area-charged working sheet'!DE60,"-")</f>
        <v>0</v>
      </c>
      <c r="AM60" s="39">
        <f>IFERROR('Area-charged working sheet'!DF60,"-")</f>
        <v>0</v>
      </c>
      <c r="AN60" s="39">
        <f>IFERROR('Area-charged working sheet'!DG60,"-")</f>
        <v>0</v>
      </c>
      <c r="AO60" s="37">
        <f>IFERROR('Area-charged working sheet'!DH60,"-")</f>
        <v>0</v>
      </c>
      <c r="AP60" s="38">
        <f>IFERROR('Area-charged working sheet'!DI60,"-")</f>
        <v>1.9E-2</v>
      </c>
      <c r="AQ60" s="37">
        <f>IFERROR('Area-charged working sheet'!DJ60,"-")</f>
        <v>0.04</v>
      </c>
      <c r="AR60" s="38" t="str">
        <f>IFERROR('Area-charged working sheet'!#REF!,"-")</f>
        <v>-</v>
      </c>
      <c r="AS60" s="37" t="str">
        <f>IFERROR('Area-charged working sheet'!#REF!,"-")</f>
        <v>-</v>
      </c>
      <c r="AT60" s="38" t="str">
        <f>IFERROR('Area-charged working sheet'!#REF!,"-")</f>
        <v>-</v>
      </c>
      <c r="AU60" s="37" t="str">
        <f>IFERROR('Area-charged working sheet'!#REF!,"-")</f>
        <v>-</v>
      </c>
      <c r="AV60" s="40" t="str">
        <f>IFERROR('Area-charged working sheet'!#REF!,"-")</f>
        <v>-</v>
      </c>
      <c r="AW60" s="41" t="str">
        <f>IFERROR('Area-charged working sheet'!#REF!,"-")</f>
        <v>-</v>
      </c>
      <c r="AX60" s="41" t="str">
        <f>IFERROR('Area-charged working sheet'!#REF!,"-")</f>
        <v>-</v>
      </c>
      <c r="AY60" s="41" t="str">
        <f>IFERROR('Area-charged working sheet'!#REF!,"-")</f>
        <v>-</v>
      </c>
      <c r="AZ60" s="41" t="str">
        <f>IFERROR('Area-charged working sheet'!#REF!,"-")</f>
        <v>-</v>
      </c>
      <c r="BA60" s="41" t="str">
        <f>IFERROR('Area-charged working sheet'!#REF!,"-")</f>
        <v>-</v>
      </c>
      <c r="BB60" s="42" t="str">
        <f>IFERROR('Area-charged working sheet'!#REF!,"-")</f>
        <v>-</v>
      </c>
      <c r="BC60" s="40" t="str">
        <f>IFERROR('Area-charged working sheet'!#REF!,"-")</f>
        <v>-</v>
      </c>
      <c r="BD60" s="43" t="str">
        <f>IFERROR('Area-charged working sheet'!#REF!,"-")</f>
        <v>-</v>
      </c>
      <c r="BE60" s="43" t="str">
        <f>IFERROR('Area-charged working sheet'!#REF!,"-")</f>
        <v>-</v>
      </c>
      <c r="BF60" s="41" t="str">
        <f>IFERROR('Area-charged working sheet'!#REF!,"-")</f>
        <v>-</v>
      </c>
      <c r="BG60" s="41" t="str">
        <f>IFERROR('Area-charged working sheet'!#REF!,"-")</f>
        <v>-</v>
      </c>
      <c r="BH60" s="41" t="str">
        <f>IFERROR('Area-charged working sheet'!#REF!,"-")</f>
        <v>-</v>
      </c>
      <c r="BI60" s="41" t="str">
        <f>IFERROR('Area-charged working sheet'!#REF!,"-")</f>
        <v>-</v>
      </c>
      <c r="BJ60" s="41" t="str">
        <f>IFERROR('Area-charged working sheet'!#REF!,"-")</f>
        <v>-</v>
      </c>
      <c r="BK60" s="41" t="str">
        <f>IFERROR('Area-charged working sheet'!#REF!,"-")</f>
        <v>-</v>
      </c>
      <c r="BL60" s="41" t="str">
        <f>IFERROR('Area-charged working sheet'!#REF!,"-")</f>
        <v>-</v>
      </c>
      <c r="BM60" s="41" t="str">
        <f>IFERROR('Area-charged working sheet'!#REF!,"-")</f>
        <v>-</v>
      </c>
      <c r="BN60" s="41" t="str">
        <f>IFERROR('Area-charged working sheet'!#REF!,"-")</f>
        <v>-</v>
      </c>
      <c r="BO60" s="41" t="str">
        <f>IFERROR('Area-charged working sheet'!#REF!,"-")</f>
        <v>-</v>
      </c>
      <c r="BP60" s="41" t="str">
        <f>IFERROR('Area-charged working sheet'!#REF!,"-")</f>
        <v>-</v>
      </c>
      <c r="BQ60" s="41" t="str">
        <f>IFERROR('Area-charged working sheet'!#REF!,"-")</f>
        <v>-</v>
      </c>
      <c r="BR60" s="41" t="str">
        <f>IFERROR('Area-charged working sheet'!#REF!,"-")</f>
        <v>-</v>
      </c>
      <c r="BS60" s="41" t="str">
        <f>IFERROR('Area-charged working sheet'!#REF!,"-")</f>
        <v>-</v>
      </c>
      <c r="BT60" s="42" t="str">
        <f>IFERROR('Area-charged working sheet'!#REF!,"-")</f>
        <v>-</v>
      </c>
    </row>
    <row r="61" spans="1:72" s="9" customFormat="1" ht="12.75" customHeight="1" x14ac:dyDescent="0.25">
      <c r="A61" s="10"/>
      <c r="B61" s="329"/>
      <c r="C61" s="295"/>
      <c r="D61" s="298"/>
      <c r="E61" s="30" t="s">
        <v>3</v>
      </c>
      <c r="F61" s="93"/>
      <c r="G61" s="38"/>
      <c r="H61" s="33"/>
      <c r="I61" s="37"/>
      <c r="J61" s="94"/>
      <c r="K61" s="95"/>
      <c r="L61" s="38"/>
      <c r="M61" s="37"/>
      <c r="N61" s="94"/>
      <c r="O61" s="95"/>
      <c r="P61" s="38"/>
      <c r="Q61" s="37"/>
      <c r="R61" s="38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8"/>
      <c r="AG61" s="39"/>
      <c r="AH61" s="39"/>
      <c r="AI61" s="39"/>
      <c r="AJ61" s="39"/>
      <c r="AK61" s="39"/>
      <c r="AL61" s="39"/>
      <c r="AM61" s="39"/>
      <c r="AN61" s="39"/>
      <c r="AO61" s="37"/>
      <c r="AP61" s="38"/>
      <c r="AQ61" s="37"/>
      <c r="AR61" s="38" t="str">
        <f>IFERROR('Area-charged working sheet'!#REF!,"-")</f>
        <v>-</v>
      </c>
      <c r="AS61" s="37" t="str">
        <f>IFERROR('Area-charged working sheet'!#REF!,"-")</f>
        <v>-</v>
      </c>
      <c r="AT61" s="38" t="str">
        <f>IFERROR('Area-charged working sheet'!#REF!,"-")</f>
        <v>-</v>
      </c>
      <c r="AU61" s="37" t="str">
        <f>IFERROR('Area-charged working sheet'!#REF!,"-")</f>
        <v>-</v>
      </c>
      <c r="AV61" s="40" t="str">
        <f>IFERROR('Area-charged working sheet'!#REF!,"-")</f>
        <v>-</v>
      </c>
      <c r="AW61" s="41" t="str">
        <f>IFERROR('Area-charged working sheet'!#REF!,"-")</f>
        <v>-</v>
      </c>
      <c r="AX61" s="41" t="str">
        <f>IFERROR('Area-charged working sheet'!#REF!,"-")</f>
        <v>-</v>
      </c>
      <c r="AY61" s="41" t="str">
        <f>IFERROR('Area-charged working sheet'!#REF!,"-")</f>
        <v>-</v>
      </c>
      <c r="AZ61" s="41" t="str">
        <f>IFERROR('Area-charged working sheet'!#REF!,"-")</f>
        <v>-</v>
      </c>
      <c r="BA61" s="41" t="str">
        <f>IFERROR('Area-charged working sheet'!#REF!,"-")</f>
        <v>-</v>
      </c>
      <c r="BB61" s="42" t="str">
        <f>IFERROR('Area-charged working sheet'!#REF!,"-")</f>
        <v>-</v>
      </c>
      <c r="BC61" s="40" t="str">
        <f>IFERROR('Area-charged working sheet'!#REF!,"-")</f>
        <v>-</v>
      </c>
      <c r="BD61" s="43" t="str">
        <f>IFERROR('Area-charged working sheet'!#REF!,"-")</f>
        <v>-</v>
      </c>
      <c r="BE61" s="43" t="str">
        <f>IFERROR('Area-charged working sheet'!#REF!,"-")</f>
        <v>-</v>
      </c>
      <c r="BF61" s="41" t="str">
        <f>IFERROR('Area-charged working sheet'!#REF!,"-")</f>
        <v>-</v>
      </c>
      <c r="BG61" s="41" t="str">
        <f>IFERROR('Area-charged working sheet'!#REF!,"-")</f>
        <v>-</v>
      </c>
      <c r="BH61" s="41" t="str">
        <f>IFERROR('Area-charged working sheet'!#REF!,"-")</f>
        <v>-</v>
      </c>
      <c r="BI61" s="41" t="str">
        <f>IFERROR('Area-charged working sheet'!#REF!,"-")</f>
        <v>-</v>
      </c>
      <c r="BJ61" s="41" t="str">
        <f>IFERROR('Area-charged working sheet'!#REF!,"-")</f>
        <v>-</v>
      </c>
      <c r="BK61" s="41" t="str">
        <f>IFERROR('Area-charged working sheet'!#REF!,"-")</f>
        <v>-</v>
      </c>
      <c r="BL61" s="41" t="str">
        <f>IFERROR('Area-charged working sheet'!#REF!,"-")</f>
        <v>-</v>
      </c>
      <c r="BM61" s="41" t="str">
        <f>IFERROR('Area-charged working sheet'!#REF!,"-")</f>
        <v>-</v>
      </c>
      <c r="BN61" s="41" t="str">
        <f>IFERROR('Area-charged working sheet'!#REF!,"-")</f>
        <v>-</v>
      </c>
      <c r="BO61" s="41" t="str">
        <f>IFERROR('Area-charged working sheet'!#REF!,"-")</f>
        <v>-</v>
      </c>
      <c r="BP61" s="41" t="str">
        <f>IFERROR('Area-charged working sheet'!#REF!,"-")</f>
        <v>-</v>
      </c>
      <c r="BQ61" s="41" t="str">
        <f>IFERROR('Area-charged working sheet'!#REF!,"-")</f>
        <v>-</v>
      </c>
      <c r="BR61" s="41" t="str">
        <f>IFERROR('Area-charged working sheet'!#REF!,"-")</f>
        <v>-</v>
      </c>
      <c r="BS61" s="41" t="str">
        <f>IFERROR('Area-charged working sheet'!#REF!,"-")</f>
        <v>-</v>
      </c>
      <c r="BT61" s="42" t="str">
        <f>IFERROR('Area-charged working sheet'!#REF!,"-")</f>
        <v>-</v>
      </c>
    </row>
    <row r="62" spans="1:72" s="9" customFormat="1" ht="12.5" x14ac:dyDescent="0.25">
      <c r="A62" s="10"/>
      <c r="B62" s="329"/>
      <c r="C62" s="296"/>
      <c r="D62" s="299"/>
      <c r="E62" s="80" t="s">
        <v>2</v>
      </c>
      <c r="F62" s="96">
        <f>IFERROR('Area-charged working sheet'!BY62,"-")</f>
        <v>0</v>
      </c>
      <c r="G62" s="53">
        <f>IFERROR('Area-charged working sheet'!BZ62,"-")</f>
        <v>1</v>
      </c>
      <c r="H62" s="48">
        <f>IFERROR('Area-charged working sheet'!CA62,"-")</f>
        <v>1</v>
      </c>
      <c r="I62" s="52" t="str">
        <f>IFERROR('Area-charged working sheet'!CB62,"-")</f>
        <v>-</v>
      </c>
      <c r="J62" s="97">
        <f>IFERROR('Area-charged working sheet'!CC62,"-")</f>
        <v>1</v>
      </c>
      <c r="K62" s="98">
        <f>IFERROR('Area-charged working sheet'!CD62,"-")</f>
        <v>1</v>
      </c>
      <c r="L62" s="53">
        <f>IFERROR('Area-charged working sheet'!CE62,"-")</f>
        <v>1</v>
      </c>
      <c r="M62" s="52">
        <f>IFERROR('Area-charged working sheet'!CF62,"-")</f>
        <v>1</v>
      </c>
      <c r="N62" s="97">
        <f>IFERROR('Area-charged working sheet'!CG62,"-")</f>
        <v>1</v>
      </c>
      <c r="O62" s="98">
        <f>IFERROR('Area-charged working sheet'!CH62,"-")</f>
        <v>1</v>
      </c>
      <c r="P62" s="53">
        <f>IFERROR('Area-charged working sheet'!CI62,"-")</f>
        <v>1</v>
      </c>
      <c r="Q62" s="52">
        <f>IFERROR('Area-charged working sheet'!CJ62,"-")</f>
        <v>1</v>
      </c>
      <c r="R62" s="53">
        <f>IFERROR('Area-charged working sheet'!CK62,"-")</f>
        <v>1</v>
      </c>
      <c r="S62" s="54">
        <f>IFERROR('Area-charged working sheet'!CL62,"-")</f>
        <v>1</v>
      </c>
      <c r="T62" s="54">
        <f>IFERROR('Area-charged working sheet'!CM62,"-")</f>
        <v>1</v>
      </c>
      <c r="U62" s="54">
        <f>IFERROR('Area-charged working sheet'!CN62,"-")</f>
        <v>1</v>
      </c>
      <c r="V62" s="54">
        <f>IFERROR('Area-charged working sheet'!CO62,"-")</f>
        <v>1</v>
      </c>
      <c r="W62" s="54">
        <f>IFERROR('Area-charged working sheet'!CP62,"-")</f>
        <v>1</v>
      </c>
      <c r="X62" s="54">
        <f>IFERROR('Area-charged working sheet'!CQ62,"-")</f>
        <v>1</v>
      </c>
      <c r="Y62" s="54">
        <f>IFERROR('Area-charged working sheet'!CR62,"-")</f>
        <v>1</v>
      </c>
      <c r="Z62" s="54">
        <f>IFERROR('Area-charged working sheet'!CS62,"-")</f>
        <v>1</v>
      </c>
      <c r="AA62" s="54">
        <f>IFERROR('Area-charged working sheet'!CT62,"-")</f>
        <v>1</v>
      </c>
      <c r="AB62" s="54">
        <f>IFERROR('Area-charged working sheet'!CU62,"-")</f>
        <v>1</v>
      </c>
      <c r="AC62" s="54">
        <f>IFERROR('Area-charged working sheet'!CV62,"-")</f>
        <v>1</v>
      </c>
      <c r="AD62" s="54">
        <f>IFERROR('Area-charged working sheet'!CW62,"-")</f>
        <v>1</v>
      </c>
      <c r="AE62" s="54">
        <f>IFERROR('Area-charged working sheet'!CX62,"-")</f>
        <v>1</v>
      </c>
      <c r="AF62" s="53">
        <f>IFERROR('Area-charged working sheet'!CY62,"-")</f>
        <v>1</v>
      </c>
      <c r="AG62" s="54">
        <f>IFERROR('Area-charged working sheet'!CZ62,"-")</f>
        <v>1</v>
      </c>
      <c r="AH62" s="54">
        <f>IFERROR('Area-charged working sheet'!DA62,"-")</f>
        <v>1</v>
      </c>
      <c r="AI62" s="54">
        <f>IFERROR('Area-charged working sheet'!DB62,"-")</f>
        <v>1</v>
      </c>
      <c r="AJ62" s="54">
        <f>IFERROR('Area-charged working sheet'!DC62,"-")</f>
        <v>1</v>
      </c>
      <c r="AK62" s="54">
        <f>IFERROR('Area-charged working sheet'!DD62,"-")</f>
        <v>1</v>
      </c>
      <c r="AL62" s="54">
        <f>IFERROR('Area-charged working sheet'!DE62,"-")</f>
        <v>1</v>
      </c>
      <c r="AM62" s="54">
        <f>IFERROR('Area-charged working sheet'!DF62,"-")</f>
        <v>1</v>
      </c>
      <c r="AN62" s="54">
        <f>IFERROR('Area-charged working sheet'!DG62,"-")</f>
        <v>1</v>
      </c>
      <c r="AO62" s="52">
        <f>IFERROR('Area-charged working sheet'!DH62,"-")</f>
        <v>1</v>
      </c>
      <c r="AP62" s="53">
        <f>IFERROR('Area-charged working sheet'!DI62,"-")</f>
        <v>1</v>
      </c>
      <c r="AQ62" s="52">
        <f>IFERROR('Area-charged working sheet'!DJ62,"-")</f>
        <v>1</v>
      </c>
      <c r="AR62" s="38" t="str">
        <f>IFERROR('Area-charged working sheet'!#REF!,"-")</f>
        <v>-</v>
      </c>
      <c r="AS62" s="37" t="str">
        <f>IFERROR('Area-charged working sheet'!#REF!,"-")</f>
        <v>-</v>
      </c>
      <c r="AT62" s="38" t="str">
        <f>IFERROR('Area-charged working sheet'!#REF!,"-")</f>
        <v>-</v>
      </c>
      <c r="AU62" s="37" t="str">
        <f>IFERROR('Area-charged working sheet'!#REF!,"-")</f>
        <v>-</v>
      </c>
      <c r="AV62" s="40" t="str">
        <f>IFERROR('Area-charged working sheet'!#REF!,"-")</f>
        <v>-</v>
      </c>
      <c r="AW62" s="41" t="str">
        <f>IFERROR('Area-charged working sheet'!#REF!,"-")</f>
        <v>-</v>
      </c>
      <c r="AX62" s="41" t="str">
        <f>IFERROR('Area-charged working sheet'!#REF!,"-")</f>
        <v>-</v>
      </c>
      <c r="AY62" s="41" t="str">
        <f>IFERROR('Area-charged working sheet'!#REF!,"-")</f>
        <v>-</v>
      </c>
      <c r="AZ62" s="41" t="str">
        <f>IFERROR('Area-charged working sheet'!#REF!,"-")</f>
        <v>-</v>
      </c>
      <c r="BA62" s="41" t="str">
        <f>IFERROR('Area-charged working sheet'!#REF!,"-")</f>
        <v>-</v>
      </c>
      <c r="BB62" s="42" t="str">
        <f>IFERROR('Area-charged working sheet'!#REF!,"-")</f>
        <v>-</v>
      </c>
      <c r="BC62" s="40" t="str">
        <f>IFERROR('Area-charged working sheet'!#REF!,"-")</f>
        <v>-</v>
      </c>
      <c r="BD62" s="43" t="str">
        <f>IFERROR('Area-charged working sheet'!#REF!,"-")</f>
        <v>-</v>
      </c>
      <c r="BE62" s="43" t="str">
        <f>IFERROR('Area-charged working sheet'!#REF!,"-")</f>
        <v>-</v>
      </c>
      <c r="BF62" s="41" t="str">
        <f>IFERROR('Area-charged working sheet'!#REF!,"-")</f>
        <v>-</v>
      </c>
      <c r="BG62" s="41" t="str">
        <f>IFERROR('Area-charged working sheet'!#REF!,"-")</f>
        <v>-</v>
      </c>
      <c r="BH62" s="41" t="str">
        <f>IFERROR('Area-charged working sheet'!#REF!,"-")</f>
        <v>-</v>
      </c>
      <c r="BI62" s="41" t="str">
        <f>IFERROR('Area-charged working sheet'!#REF!,"-")</f>
        <v>-</v>
      </c>
      <c r="BJ62" s="41" t="str">
        <f>IFERROR('Area-charged working sheet'!#REF!,"-")</f>
        <v>-</v>
      </c>
      <c r="BK62" s="41" t="str">
        <f>IFERROR('Area-charged working sheet'!#REF!,"-")</f>
        <v>-</v>
      </c>
      <c r="BL62" s="41" t="str">
        <f>IFERROR('Area-charged working sheet'!#REF!,"-")</f>
        <v>-</v>
      </c>
      <c r="BM62" s="41" t="str">
        <f>IFERROR('Area-charged working sheet'!#REF!,"-")</f>
        <v>-</v>
      </c>
      <c r="BN62" s="41" t="str">
        <f>IFERROR('Area-charged working sheet'!#REF!,"-")</f>
        <v>-</v>
      </c>
      <c r="BO62" s="41" t="str">
        <f>IFERROR('Area-charged working sheet'!#REF!,"-")</f>
        <v>-</v>
      </c>
      <c r="BP62" s="41" t="str">
        <f>IFERROR('Area-charged working sheet'!#REF!,"-")</f>
        <v>-</v>
      </c>
      <c r="BQ62" s="41" t="str">
        <f>IFERROR('Area-charged working sheet'!#REF!,"-")</f>
        <v>-</v>
      </c>
      <c r="BR62" s="41" t="str">
        <f>IFERROR('Area-charged working sheet'!#REF!,"-")</f>
        <v>-</v>
      </c>
      <c r="BS62" s="41" t="str">
        <f>IFERROR('Area-charged working sheet'!#REF!,"-")</f>
        <v>-</v>
      </c>
      <c r="BT62" s="42" t="str">
        <f>IFERROR('Area-charged working sheet'!#REF!,"-")</f>
        <v>-</v>
      </c>
    </row>
    <row r="63" spans="1:72" s="9" customFormat="1" ht="12.75" customHeight="1" x14ac:dyDescent="0.25">
      <c r="A63" s="10"/>
      <c r="B63" s="329"/>
      <c r="C63" s="294">
        <v>13</v>
      </c>
      <c r="D63" s="297" t="s">
        <v>90</v>
      </c>
      <c r="E63" s="16" t="s">
        <v>4</v>
      </c>
      <c r="F63" s="90">
        <f>IFERROR('Area-charged working sheet'!BY63,"-")</f>
        <v>0.56124899919935944</v>
      </c>
      <c r="G63" s="24">
        <f>IFERROR('Area-charged working sheet'!BZ63,"-")</f>
        <v>0.86617100371747213</v>
      </c>
      <c r="H63" s="19">
        <f>IFERROR('Area-charged working sheet'!CA63,"-")</f>
        <v>0.47755102040816327</v>
      </c>
      <c r="I63" s="23" t="str">
        <f>IFERROR('Area-charged working sheet'!CB63,"-")</f>
        <v>-</v>
      </c>
      <c r="J63" s="91">
        <f>IFERROR('Area-charged working sheet'!CC63,"-")</f>
        <v>0.48135593220338985</v>
      </c>
      <c r="K63" s="92">
        <f>IFERROR('Area-charged working sheet'!CD63,"-")</f>
        <v>0.58595387840670865</v>
      </c>
      <c r="L63" s="24">
        <f>IFERROR('Area-charged working sheet'!CE63,"-")</f>
        <v>0.98265895953757221</v>
      </c>
      <c r="M63" s="23">
        <f>IFERROR('Area-charged working sheet'!CF63,"-")</f>
        <v>0.65625</v>
      </c>
      <c r="N63" s="91">
        <f>IFERROR('Area-charged working sheet'!CG63,"-")</f>
        <v>0.61904761904761907</v>
      </c>
      <c r="O63" s="92">
        <f>IFERROR('Area-charged working sheet'!CH63,"-")</f>
        <v>0.55932203389830504</v>
      </c>
      <c r="P63" s="24">
        <f>IFERROR('Area-charged working sheet'!CI63,"-")</f>
        <v>0.56030795551753632</v>
      </c>
      <c r="Q63" s="23">
        <f>IFERROR('Area-charged working sheet'!CJ63,"-")</f>
        <v>0.57499999999999996</v>
      </c>
      <c r="R63" s="24">
        <f>IFERROR('Area-charged working sheet'!CK63,"-")</f>
        <v>0.45555555555555555</v>
      </c>
      <c r="S63" s="25">
        <f>IFERROR('Area-charged working sheet'!CL63,"-")</f>
        <v>0.57777777777777772</v>
      </c>
      <c r="T63" s="25">
        <f>IFERROR('Area-charged working sheet'!CM63,"-")</f>
        <v>0.52222222222222225</v>
      </c>
      <c r="U63" s="25">
        <f>IFERROR('Area-charged working sheet'!CN63,"-")</f>
        <v>0.45882352941176469</v>
      </c>
      <c r="V63" s="25">
        <f>IFERROR('Area-charged working sheet'!CO63,"-")</f>
        <v>0.67441860465116277</v>
      </c>
      <c r="W63" s="25">
        <f>IFERROR('Area-charged working sheet'!CP63,"-")</f>
        <v>0.85555555555555551</v>
      </c>
      <c r="X63" s="25">
        <f>IFERROR('Area-charged working sheet'!CQ63,"-")</f>
        <v>0.55555555555555558</v>
      </c>
      <c r="Y63" s="25">
        <f>IFERROR('Area-charged working sheet'!CR63,"-")</f>
        <v>0.61111111111111116</v>
      </c>
      <c r="Z63" s="25">
        <f>IFERROR('Area-charged working sheet'!CS63,"-")</f>
        <v>0.64444444444444449</v>
      </c>
      <c r="AA63" s="25">
        <f>IFERROR('Area-charged working sheet'!CT63,"-")</f>
        <v>0.48888888888888887</v>
      </c>
      <c r="AB63" s="25">
        <f>IFERROR('Area-charged working sheet'!CU63,"-")</f>
        <v>0.54545454545454541</v>
      </c>
      <c r="AC63" s="25">
        <f>IFERROR('Area-charged working sheet'!CV63,"-")</f>
        <v>0.57777777777777772</v>
      </c>
      <c r="AD63" s="25">
        <f>IFERROR('Area-charged working sheet'!CW63,"-")</f>
        <v>0.51111111111111107</v>
      </c>
      <c r="AE63" s="25">
        <f>IFERROR('Area-charged working sheet'!CX63,"-")</f>
        <v>0.37777777777777777</v>
      </c>
      <c r="AF63" s="24">
        <f>IFERROR('Area-charged working sheet'!CY63,"-")</f>
        <v>1</v>
      </c>
      <c r="AG63" s="25">
        <f>IFERROR('Area-charged working sheet'!CZ63,"-")</f>
        <v>0.45070422535211269</v>
      </c>
      <c r="AH63" s="25">
        <f>IFERROR('Area-charged working sheet'!DA63,"-")</f>
        <v>0.42465753424657532</v>
      </c>
      <c r="AI63" s="25">
        <f>IFERROR('Area-charged working sheet'!DB63,"-")</f>
        <v>0.64550264550264547</v>
      </c>
      <c r="AJ63" s="25">
        <f>IFERROR('Area-charged working sheet'!DC63,"-")</f>
        <v>0.46774193548387094</v>
      </c>
      <c r="AK63" s="25">
        <f>IFERROR('Area-charged working sheet'!DD63,"-")</f>
        <v>0.66666666666666663</v>
      </c>
      <c r="AL63" s="25">
        <f>IFERROR('Area-charged working sheet'!DE63,"-")</f>
        <v>0.5</v>
      </c>
      <c r="AM63" s="25">
        <f>IFERROR('Area-charged working sheet'!DF63,"-")</f>
        <v>0.35714285714285715</v>
      </c>
      <c r="AN63" s="25">
        <f>IFERROR('Area-charged working sheet'!DG63,"-")</f>
        <v>0.5</v>
      </c>
      <c r="AO63" s="23">
        <f>IFERROR('Area-charged working sheet'!DH63,"-")</f>
        <v>1</v>
      </c>
      <c r="AP63" s="24">
        <f>IFERROR('Area-charged working sheet'!DI63,"-")</f>
        <v>0.57416267942583732</v>
      </c>
      <c r="AQ63" s="23">
        <f>IFERROR('Area-charged working sheet'!DJ63,"-")</f>
        <v>0.54823151125401925</v>
      </c>
      <c r="AR63" s="24" t="str">
        <f>IFERROR('Area-charged working sheet'!#REF!,"-")</f>
        <v>-</v>
      </c>
      <c r="AS63" s="23" t="str">
        <f>IFERROR('Area-charged working sheet'!#REF!,"-")</f>
        <v>-</v>
      </c>
      <c r="AT63" s="24" t="str">
        <f>IFERROR('Area-charged working sheet'!#REF!,"-")</f>
        <v>-</v>
      </c>
      <c r="AU63" s="23" t="str">
        <f>IFERROR('Area-charged working sheet'!#REF!,"-")</f>
        <v>-</v>
      </c>
      <c r="AV63" s="26" t="str">
        <f>IFERROR('Area-charged working sheet'!#REF!,"-")</f>
        <v>-</v>
      </c>
      <c r="AW63" s="27" t="str">
        <f>IFERROR('Area-charged working sheet'!#REF!,"-")</f>
        <v>-</v>
      </c>
      <c r="AX63" s="27" t="str">
        <f>IFERROR('Area-charged working sheet'!#REF!,"-")</f>
        <v>-</v>
      </c>
      <c r="AY63" s="27" t="str">
        <f>IFERROR('Area-charged working sheet'!#REF!,"-")</f>
        <v>-</v>
      </c>
      <c r="AZ63" s="27" t="str">
        <f>IFERROR('Area-charged working sheet'!#REF!,"-")</f>
        <v>-</v>
      </c>
      <c r="BA63" s="27" t="str">
        <f>IFERROR('Area-charged working sheet'!#REF!,"-")</f>
        <v>-</v>
      </c>
      <c r="BB63" s="28" t="str">
        <f>IFERROR('Area-charged working sheet'!#REF!,"-")</f>
        <v>-</v>
      </c>
      <c r="BC63" s="26" t="str">
        <f>IFERROR('Area-charged working sheet'!#REF!,"-")</f>
        <v>-</v>
      </c>
      <c r="BD63" s="29" t="str">
        <f>IFERROR('Area-charged working sheet'!#REF!,"-")</f>
        <v>-</v>
      </c>
      <c r="BE63" s="29" t="str">
        <f>IFERROR('Area-charged working sheet'!#REF!,"-")</f>
        <v>-</v>
      </c>
      <c r="BF63" s="27" t="str">
        <f>IFERROR('Area-charged working sheet'!#REF!,"-")</f>
        <v>-</v>
      </c>
      <c r="BG63" s="27" t="str">
        <f>IFERROR('Area-charged working sheet'!#REF!,"-")</f>
        <v>-</v>
      </c>
      <c r="BH63" s="27" t="str">
        <f>IFERROR('Area-charged working sheet'!#REF!,"-")</f>
        <v>-</v>
      </c>
      <c r="BI63" s="27" t="str">
        <f>IFERROR('Area-charged working sheet'!#REF!,"-")</f>
        <v>-</v>
      </c>
      <c r="BJ63" s="27" t="str">
        <f>IFERROR('Area-charged working sheet'!#REF!,"-")</f>
        <v>-</v>
      </c>
      <c r="BK63" s="27" t="str">
        <f>IFERROR('Area-charged working sheet'!#REF!,"-")</f>
        <v>-</v>
      </c>
      <c r="BL63" s="27" t="str">
        <f>IFERROR('Area-charged working sheet'!#REF!,"-")</f>
        <v>-</v>
      </c>
      <c r="BM63" s="27" t="str">
        <f>IFERROR('Area-charged working sheet'!#REF!,"-")</f>
        <v>-</v>
      </c>
      <c r="BN63" s="27" t="str">
        <f>IFERROR('Area-charged working sheet'!#REF!,"-")</f>
        <v>-</v>
      </c>
      <c r="BO63" s="27" t="str">
        <f>IFERROR('Area-charged working sheet'!#REF!,"-")</f>
        <v>-</v>
      </c>
      <c r="BP63" s="27" t="str">
        <f>IFERROR('Area-charged working sheet'!#REF!,"-")</f>
        <v>-</v>
      </c>
      <c r="BQ63" s="27" t="str">
        <f>IFERROR('Area-charged working sheet'!#REF!,"-")</f>
        <v>-</v>
      </c>
      <c r="BR63" s="27" t="str">
        <f>IFERROR('Area-charged working sheet'!#REF!,"-")</f>
        <v>-</v>
      </c>
      <c r="BS63" s="27" t="str">
        <f>IFERROR('Area-charged working sheet'!#REF!,"-")</f>
        <v>-</v>
      </c>
      <c r="BT63" s="28" t="str">
        <f>IFERROR('Area-charged working sheet'!#REF!,"-")</f>
        <v>-</v>
      </c>
    </row>
    <row r="64" spans="1:72" s="9" customFormat="1" ht="12.75" customHeight="1" x14ac:dyDescent="0.25">
      <c r="A64" s="10"/>
      <c r="B64" s="329"/>
      <c r="C64" s="295"/>
      <c r="D64" s="298"/>
      <c r="E64" s="30" t="s">
        <v>5</v>
      </c>
      <c r="F64" s="93">
        <f>IFERROR('Area-charged working sheet'!BY64,"-")</f>
        <v>0.4387510008006405</v>
      </c>
      <c r="G64" s="38">
        <f>IFERROR('Area-charged working sheet'!BZ64,"-")</f>
        <v>0.13382899628252787</v>
      </c>
      <c r="H64" s="33">
        <f>IFERROR('Area-charged working sheet'!CA64,"-")</f>
        <v>0.52244897959183678</v>
      </c>
      <c r="I64" s="37" t="str">
        <f>IFERROR('Area-charged working sheet'!CB64,"-")</f>
        <v>-</v>
      </c>
      <c r="J64" s="94">
        <f>IFERROR('Area-charged working sheet'!CC64,"-")</f>
        <v>0.51864406779661021</v>
      </c>
      <c r="K64" s="95">
        <f>IFERROR('Area-charged working sheet'!CD64,"-")</f>
        <v>0.41404612159329141</v>
      </c>
      <c r="L64" s="38">
        <f>IFERROR('Area-charged working sheet'!CE64,"-")</f>
        <v>1.7341040462427744E-2</v>
      </c>
      <c r="M64" s="37">
        <f>IFERROR('Area-charged working sheet'!CF64,"-")</f>
        <v>0.34375</v>
      </c>
      <c r="N64" s="94">
        <f>IFERROR('Area-charged working sheet'!CG64,"-")</f>
        <v>0.38095238095238093</v>
      </c>
      <c r="O64" s="95">
        <f>IFERROR('Area-charged working sheet'!CH64,"-")</f>
        <v>0.44067796610169491</v>
      </c>
      <c r="P64" s="38">
        <f>IFERROR('Area-charged working sheet'!CI64,"-")</f>
        <v>0.43969204448246363</v>
      </c>
      <c r="Q64" s="37">
        <f>IFERROR('Area-charged working sheet'!CJ64,"-")</f>
        <v>0.42499999999999999</v>
      </c>
      <c r="R64" s="38">
        <f>IFERROR('Area-charged working sheet'!CK64,"-")</f>
        <v>0.5444444444444444</v>
      </c>
      <c r="S64" s="39">
        <f>IFERROR('Area-charged working sheet'!CL64,"-")</f>
        <v>0.42222222222222222</v>
      </c>
      <c r="T64" s="39">
        <f>IFERROR('Area-charged working sheet'!CM64,"-")</f>
        <v>0.4777777777777778</v>
      </c>
      <c r="U64" s="39">
        <f>IFERROR('Area-charged working sheet'!CN64,"-")</f>
        <v>0.54117647058823526</v>
      </c>
      <c r="V64" s="39">
        <f>IFERROR('Area-charged working sheet'!CO64,"-")</f>
        <v>0.32558139534883723</v>
      </c>
      <c r="W64" s="39">
        <f>IFERROR('Area-charged working sheet'!CP64,"-")</f>
        <v>0.14444444444444443</v>
      </c>
      <c r="X64" s="39">
        <f>IFERROR('Area-charged working sheet'!CQ64,"-")</f>
        <v>0.44444444444444442</v>
      </c>
      <c r="Y64" s="39">
        <f>IFERROR('Area-charged working sheet'!CR64,"-")</f>
        <v>0.3888888888888889</v>
      </c>
      <c r="Z64" s="39">
        <f>IFERROR('Area-charged working sheet'!CS64,"-")</f>
        <v>0.35555555555555557</v>
      </c>
      <c r="AA64" s="39">
        <f>IFERROR('Area-charged working sheet'!CT64,"-")</f>
        <v>0.51111111111111107</v>
      </c>
      <c r="AB64" s="39">
        <f>IFERROR('Area-charged working sheet'!CU64,"-")</f>
        <v>0.45454545454545453</v>
      </c>
      <c r="AC64" s="39">
        <f>IFERROR('Area-charged working sheet'!CV64,"-")</f>
        <v>0.42222222222222222</v>
      </c>
      <c r="AD64" s="39">
        <f>IFERROR('Area-charged working sheet'!CW64,"-")</f>
        <v>0.48888888888888887</v>
      </c>
      <c r="AE64" s="39">
        <f>IFERROR('Area-charged working sheet'!CX64,"-")</f>
        <v>0.62222222222222223</v>
      </c>
      <c r="AF64" s="38">
        <f>IFERROR('Area-charged working sheet'!CY64,"-")</f>
        <v>0</v>
      </c>
      <c r="AG64" s="39">
        <f>IFERROR('Area-charged working sheet'!CZ64,"-")</f>
        <v>0.54929577464788737</v>
      </c>
      <c r="AH64" s="39">
        <f>IFERROR('Area-charged working sheet'!DA64,"-")</f>
        <v>0.57534246575342463</v>
      </c>
      <c r="AI64" s="39">
        <f>IFERROR('Area-charged working sheet'!DB64,"-")</f>
        <v>0.35449735449735448</v>
      </c>
      <c r="AJ64" s="39">
        <f>IFERROR('Area-charged working sheet'!DC64,"-")</f>
        <v>0.532258064516129</v>
      </c>
      <c r="AK64" s="39">
        <f>IFERROR('Area-charged working sheet'!DD64,"-")</f>
        <v>0.33333333333333331</v>
      </c>
      <c r="AL64" s="39">
        <f>IFERROR('Area-charged working sheet'!DE64,"-")</f>
        <v>0.5</v>
      </c>
      <c r="AM64" s="39">
        <f>IFERROR('Area-charged working sheet'!DF64,"-")</f>
        <v>0.6428571428571429</v>
      </c>
      <c r="AN64" s="39">
        <f>IFERROR('Area-charged working sheet'!DG64,"-")</f>
        <v>0.5</v>
      </c>
      <c r="AO64" s="37">
        <f>IFERROR('Area-charged working sheet'!DH64,"-")</f>
        <v>0</v>
      </c>
      <c r="AP64" s="38">
        <f>IFERROR('Area-charged working sheet'!DI64,"-")</f>
        <v>0.42583732057416268</v>
      </c>
      <c r="AQ64" s="37">
        <f>IFERROR('Area-charged working sheet'!DJ64,"-")</f>
        <v>0.45176848874598069</v>
      </c>
      <c r="AR64" s="38" t="str">
        <f>IFERROR('Area-charged working sheet'!#REF!,"-")</f>
        <v>-</v>
      </c>
      <c r="AS64" s="37" t="str">
        <f>IFERROR('Area-charged working sheet'!#REF!,"-")</f>
        <v>-</v>
      </c>
      <c r="AT64" s="38" t="str">
        <f>IFERROR('Area-charged working sheet'!#REF!,"-")</f>
        <v>-</v>
      </c>
      <c r="AU64" s="37" t="str">
        <f>IFERROR('Area-charged working sheet'!#REF!,"-")</f>
        <v>-</v>
      </c>
      <c r="AV64" s="40" t="str">
        <f>IFERROR('Area-charged working sheet'!#REF!,"-")</f>
        <v>-</v>
      </c>
      <c r="AW64" s="41" t="str">
        <f>IFERROR('Area-charged working sheet'!#REF!,"-")</f>
        <v>-</v>
      </c>
      <c r="AX64" s="41" t="str">
        <f>IFERROR('Area-charged working sheet'!#REF!,"-")</f>
        <v>-</v>
      </c>
      <c r="AY64" s="41" t="str">
        <f>IFERROR('Area-charged working sheet'!#REF!,"-")</f>
        <v>-</v>
      </c>
      <c r="AZ64" s="41" t="str">
        <f>IFERROR('Area-charged working sheet'!#REF!,"-")</f>
        <v>-</v>
      </c>
      <c r="BA64" s="41" t="str">
        <f>IFERROR('Area-charged working sheet'!#REF!,"-")</f>
        <v>-</v>
      </c>
      <c r="BB64" s="42" t="str">
        <f>IFERROR('Area-charged working sheet'!#REF!,"-")</f>
        <v>-</v>
      </c>
      <c r="BC64" s="40" t="str">
        <f>IFERROR('Area-charged working sheet'!#REF!,"-")</f>
        <v>-</v>
      </c>
      <c r="BD64" s="43" t="str">
        <f>IFERROR('Area-charged working sheet'!#REF!,"-")</f>
        <v>-</v>
      </c>
      <c r="BE64" s="43" t="str">
        <f>IFERROR('Area-charged working sheet'!#REF!,"-")</f>
        <v>-</v>
      </c>
      <c r="BF64" s="41" t="str">
        <f>IFERROR('Area-charged working sheet'!#REF!,"-")</f>
        <v>-</v>
      </c>
      <c r="BG64" s="41" t="str">
        <f>IFERROR('Area-charged working sheet'!#REF!,"-")</f>
        <v>-</v>
      </c>
      <c r="BH64" s="41" t="str">
        <f>IFERROR('Area-charged working sheet'!#REF!,"-")</f>
        <v>-</v>
      </c>
      <c r="BI64" s="41" t="str">
        <f>IFERROR('Area-charged working sheet'!#REF!,"-")</f>
        <v>-</v>
      </c>
      <c r="BJ64" s="41" t="str">
        <f>IFERROR('Area-charged working sheet'!#REF!,"-")</f>
        <v>-</v>
      </c>
      <c r="BK64" s="41" t="str">
        <f>IFERROR('Area-charged working sheet'!#REF!,"-")</f>
        <v>-</v>
      </c>
      <c r="BL64" s="41" t="str">
        <f>IFERROR('Area-charged working sheet'!#REF!,"-")</f>
        <v>-</v>
      </c>
      <c r="BM64" s="41" t="str">
        <f>IFERROR('Area-charged working sheet'!#REF!,"-")</f>
        <v>-</v>
      </c>
      <c r="BN64" s="41" t="str">
        <f>IFERROR('Area-charged working sheet'!#REF!,"-")</f>
        <v>-</v>
      </c>
      <c r="BO64" s="41" t="str">
        <f>IFERROR('Area-charged working sheet'!#REF!,"-")</f>
        <v>-</v>
      </c>
      <c r="BP64" s="41" t="str">
        <f>IFERROR('Area-charged working sheet'!#REF!,"-")</f>
        <v>-</v>
      </c>
      <c r="BQ64" s="41" t="str">
        <f>IFERROR('Area-charged working sheet'!#REF!,"-")</f>
        <v>-</v>
      </c>
      <c r="BR64" s="41" t="str">
        <f>IFERROR('Area-charged working sheet'!#REF!,"-")</f>
        <v>-</v>
      </c>
      <c r="BS64" s="41" t="str">
        <f>IFERROR('Area-charged working sheet'!#REF!,"-")</f>
        <v>-</v>
      </c>
      <c r="BT64" s="42" t="str">
        <f>IFERROR('Area-charged working sheet'!#REF!,"-")</f>
        <v>-</v>
      </c>
    </row>
    <row r="65" spans="1:72" s="9" customFormat="1" ht="12.75" customHeight="1" x14ac:dyDescent="0.25">
      <c r="A65" s="10"/>
      <c r="B65" s="329"/>
      <c r="C65" s="295"/>
      <c r="D65" s="298"/>
      <c r="E65" s="30" t="s">
        <v>3</v>
      </c>
      <c r="F65" s="93"/>
      <c r="G65" s="38"/>
      <c r="H65" s="33"/>
      <c r="I65" s="37"/>
      <c r="J65" s="94"/>
      <c r="K65" s="95"/>
      <c r="L65" s="38"/>
      <c r="M65" s="37"/>
      <c r="N65" s="94"/>
      <c r="O65" s="95"/>
      <c r="P65" s="38"/>
      <c r="Q65" s="37"/>
      <c r="R65" s="38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8"/>
      <c r="AG65" s="39"/>
      <c r="AH65" s="39"/>
      <c r="AI65" s="39"/>
      <c r="AJ65" s="39"/>
      <c r="AK65" s="39"/>
      <c r="AL65" s="39"/>
      <c r="AM65" s="39"/>
      <c r="AN65" s="39"/>
      <c r="AO65" s="37"/>
      <c r="AP65" s="38"/>
      <c r="AQ65" s="37"/>
      <c r="AR65" s="38" t="str">
        <f>IFERROR('Area-charged working sheet'!#REF!,"-")</f>
        <v>-</v>
      </c>
      <c r="AS65" s="37" t="str">
        <f>IFERROR('Area-charged working sheet'!#REF!,"-")</f>
        <v>-</v>
      </c>
      <c r="AT65" s="38" t="str">
        <f>IFERROR('Area-charged working sheet'!#REF!,"-")</f>
        <v>-</v>
      </c>
      <c r="AU65" s="37" t="str">
        <f>IFERROR('Area-charged working sheet'!#REF!,"-")</f>
        <v>-</v>
      </c>
      <c r="AV65" s="40" t="str">
        <f>IFERROR('Area-charged working sheet'!#REF!,"-")</f>
        <v>-</v>
      </c>
      <c r="AW65" s="41" t="str">
        <f>IFERROR('Area-charged working sheet'!#REF!,"-")</f>
        <v>-</v>
      </c>
      <c r="AX65" s="41" t="str">
        <f>IFERROR('Area-charged working sheet'!#REF!,"-")</f>
        <v>-</v>
      </c>
      <c r="AY65" s="41" t="str">
        <f>IFERROR('Area-charged working sheet'!#REF!,"-")</f>
        <v>-</v>
      </c>
      <c r="AZ65" s="41" t="str">
        <f>IFERROR('Area-charged working sheet'!#REF!,"-")</f>
        <v>-</v>
      </c>
      <c r="BA65" s="41" t="str">
        <f>IFERROR('Area-charged working sheet'!#REF!,"-")</f>
        <v>-</v>
      </c>
      <c r="BB65" s="42" t="str">
        <f>IFERROR('Area-charged working sheet'!#REF!,"-")</f>
        <v>-</v>
      </c>
      <c r="BC65" s="40" t="str">
        <f>IFERROR('Area-charged working sheet'!#REF!,"-")</f>
        <v>-</v>
      </c>
      <c r="BD65" s="43" t="str">
        <f>IFERROR('Area-charged working sheet'!#REF!,"-")</f>
        <v>-</v>
      </c>
      <c r="BE65" s="43" t="str">
        <f>IFERROR('Area-charged working sheet'!#REF!,"-")</f>
        <v>-</v>
      </c>
      <c r="BF65" s="41" t="str">
        <f>IFERROR('Area-charged working sheet'!#REF!,"-")</f>
        <v>-</v>
      </c>
      <c r="BG65" s="41" t="str">
        <f>IFERROR('Area-charged working sheet'!#REF!,"-")</f>
        <v>-</v>
      </c>
      <c r="BH65" s="41" t="str">
        <f>IFERROR('Area-charged working sheet'!#REF!,"-")</f>
        <v>-</v>
      </c>
      <c r="BI65" s="41" t="str">
        <f>IFERROR('Area-charged working sheet'!#REF!,"-")</f>
        <v>-</v>
      </c>
      <c r="BJ65" s="41" t="str">
        <f>IFERROR('Area-charged working sheet'!#REF!,"-")</f>
        <v>-</v>
      </c>
      <c r="BK65" s="41" t="str">
        <f>IFERROR('Area-charged working sheet'!#REF!,"-")</f>
        <v>-</v>
      </c>
      <c r="BL65" s="41" t="str">
        <f>IFERROR('Area-charged working sheet'!#REF!,"-")</f>
        <v>-</v>
      </c>
      <c r="BM65" s="41" t="str">
        <f>IFERROR('Area-charged working sheet'!#REF!,"-")</f>
        <v>-</v>
      </c>
      <c r="BN65" s="41" t="str">
        <f>IFERROR('Area-charged working sheet'!#REF!,"-")</f>
        <v>-</v>
      </c>
      <c r="BO65" s="41" t="str">
        <f>IFERROR('Area-charged working sheet'!#REF!,"-")</f>
        <v>-</v>
      </c>
      <c r="BP65" s="41" t="str">
        <f>IFERROR('Area-charged working sheet'!#REF!,"-")</f>
        <v>-</v>
      </c>
      <c r="BQ65" s="41" t="str">
        <f>IFERROR('Area-charged working sheet'!#REF!,"-")</f>
        <v>-</v>
      </c>
      <c r="BR65" s="41" t="str">
        <f>IFERROR('Area-charged working sheet'!#REF!,"-")</f>
        <v>-</v>
      </c>
      <c r="BS65" s="41" t="str">
        <f>IFERROR('Area-charged working sheet'!#REF!,"-")</f>
        <v>-</v>
      </c>
      <c r="BT65" s="42" t="str">
        <f>IFERROR('Area-charged working sheet'!#REF!,"-")</f>
        <v>-</v>
      </c>
    </row>
    <row r="66" spans="1:72" s="9" customFormat="1" ht="12.5" x14ac:dyDescent="0.25">
      <c r="A66" s="10"/>
      <c r="B66" s="329"/>
      <c r="C66" s="296"/>
      <c r="D66" s="299"/>
      <c r="E66" s="80" t="s">
        <v>2</v>
      </c>
      <c r="F66" s="96">
        <f>IFERROR('Area-charged working sheet'!BY66,"-")</f>
        <v>1</v>
      </c>
      <c r="G66" s="53">
        <f>IFERROR('Area-charged working sheet'!BZ66,"-")</f>
        <v>1</v>
      </c>
      <c r="H66" s="48">
        <f>IFERROR('Area-charged working sheet'!CA66,"-")</f>
        <v>1</v>
      </c>
      <c r="I66" s="52" t="str">
        <f>IFERROR('Area-charged working sheet'!CB66,"-")</f>
        <v>-</v>
      </c>
      <c r="J66" s="97">
        <f>IFERROR('Area-charged working sheet'!CC66,"-")</f>
        <v>1</v>
      </c>
      <c r="K66" s="98">
        <f>IFERROR('Area-charged working sheet'!CD66,"-")</f>
        <v>1</v>
      </c>
      <c r="L66" s="53">
        <f>IFERROR('Area-charged working sheet'!CE66,"-")</f>
        <v>1</v>
      </c>
      <c r="M66" s="52">
        <f>IFERROR('Area-charged working sheet'!CF66,"-")</f>
        <v>1</v>
      </c>
      <c r="N66" s="97">
        <f>IFERROR('Area-charged working sheet'!CG66,"-")</f>
        <v>1</v>
      </c>
      <c r="O66" s="98">
        <f>IFERROR('Area-charged working sheet'!CH66,"-")</f>
        <v>1</v>
      </c>
      <c r="P66" s="53">
        <f>IFERROR('Area-charged working sheet'!CI66,"-")</f>
        <v>1</v>
      </c>
      <c r="Q66" s="52">
        <f>IFERROR('Area-charged working sheet'!CJ66,"-")</f>
        <v>1</v>
      </c>
      <c r="R66" s="53">
        <f>IFERROR('Area-charged working sheet'!CK66,"-")</f>
        <v>1</v>
      </c>
      <c r="S66" s="54">
        <f>IFERROR('Area-charged working sheet'!CL66,"-")</f>
        <v>1</v>
      </c>
      <c r="T66" s="54">
        <f>IFERROR('Area-charged working sheet'!CM66,"-")</f>
        <v>1</v>
      </c>
      <c r="U66" s="54">
        <f>IFERROR('Area-charged working sheet'!CN66,"-")</f>
        <v>1</v>
      </c>
      <c r="V66" s="54">
        <f>IFERROR('Area-charged working sheet'!CO66,"-")</f>
        <v>1</v>
      </c>
      <c r="W66" s="54">
        <f>IFERROR('Area-charged working sheet'!CP66,"-")</f>
        <v>1</v>
      </c>
      <c r="X66" s="54">
        <f>IFERROR('Area-charged working sheet'!CQ66,"-")</f>
        <v>1</v>
      </c>
      <c r="Y66" s="54">
        <f>IFERROR('Area-charged working sheet'!CR66,"-")</f>
        <v>1</v>
      </c>
      <c r="Z66" s="54">
        <f>IFERROR('Area-charged working sheet'!CS66,"-")</f>
        <v>1</v>
      </c>
      <c r="AA66" s="54">
        <f>IFERROR('Area-charged working sheet'!CT66,"-")</f>
        <v>1</v>
      </c>
      <c r="AB66" s="54">
        <f>IFERROR('Area-charged working sheet'!CU66,"-")</f>
        <v>1</v>
      </c>
      <c r="AC66" s="54">
        <f>IFERROR('Area-charged working sheet'!CV66,"-")</f>
        <v>1</v>
      </c>
      <c r="AD66" s="54">
        <f>IFERROR('Area-charged working sheet'!CW66,"-")</f>
        <v>1</v>
      </c>
      <c r="AE66" s="54">
        <f>IFERROR('Area-charged working sheet'!CX66,"-")</f>
        <v>1</v>
      </c>
      <c r="AF66" s="53">
        <f>IFERROR('Area-charged working sheet'!CY66,"-")</f>
        <v>1</v>
      </c>
      <c r="AG66" s="54">
        <f>IFERROR('Area-charged working sheet'!CZ66,"-")</f>
        <v>1</v>
      </c>
      <c r="AH66" s="54">
        <f>IFERROR('Area-charged working sheet'!DA66,"-")</f>
        <v>1</v>
      </c>
      <c r="AI66" s="54">
        <f>IFERROR('Area-charged working sheet'!DB66,"-")</f>
        <v>1</v>
      </c>
      <c r="AJ66" s="54">
        <f>IFERROR('Area-charged working sheet'!DC66,"-")</f>
        <v>1</v>
      </c>
      <c r="AK66" s="54">
        <f>IFERROR('Area-charged working sheet'!DD66,"-")</f>
        <v>1</v>
      </c>
      <c r="AL66" s="54">
        <f>IFERROR('Area-charged working sheet'!DE66,"-")</f>
        <v>1</v>
      </c>
      <c r="AM66" s="54">
        <f>IFERROR('Area-charged working sheet'!DF66,"-")</f>
        <v>1</v>
      </c>
      <c r="AN66" s="54">
        <f>IFERROR('Area-charged working sheet'!DG66,"-")</f>
        <v>1</v>
      </c>
      <c r="AO66" s="52">
        <f>IFERROR('Area-charged working sheet'!DH66,"-")</f>
        <v>1</v>
      </c>
      <c r="AP66" s="53">
        <f>IFERROR('Area-charged working sheet'!DI66,"-")</f>
        <v>1</v>
      </c>
      <c r="AQ66" s="52">
        <f>IFERROR('Area-charged working sheet'!DJ66,"-")</f>
        <v>1</v>
      </c>
      <c r="AR66" s="38" t="str">
        <f>IFERROR('Area-charged working sheet'!#REF!,"-")</f>
        <v>-</v>
      </c>
      <c r="AS66" s="37" t="str">
        <f>IFERROR('Area-charged working sheet'!#REF!,"-")</f>
        <v>-</v>
      </c>
      <c r="AT66" s="38" t="str">
        <f>IFERROR('Area-charged working sheet'!#REF!,"-")</f>
        <v>-</v>
      </c>
      <c r="AU66" s="37" t="str">
        <f>IFERROR('Area-charged working sheet'!#REF!,"-")</f>
        <v>-</v>
      </c>
      <c r="AV66" s="40" t="str">
        <f>IFERROR('Area-charged working sheet'!#REF!,"-")</f>
        <v>-</v>
      </c>
      <c r="AW66" s="41" t="str">
        <f>IFERROR('Area-charged working sheet'!#REF!,"-")</f>
        <v>-</v>
      </c>
      <c r="AX66" s="41" t="str">
        <f>IFERROR('Area-charged working sheet'!#REF!,"-")</f>
        <v>-</v>
      </c>
      <c r="AY66" s="41" t="str">
        <f>IFERROR('Area-charged working sheet'!#REF!,"-")</f>
        <v>-</v>
      </c>
      <c r="AZ66" s="41" t="str">
        <f>IFERROR('Area-charged working sheet'!#REF!,"-")</f>
        <v>-</v>
      </c>
      <c r="BA66" s="41" t="str">
        <f>IFERROR('Area-charged working sheet'!#REF!,"-")</f>
        <v>-</v>
      </c>
      <c r="BB66" s="42" t="str">
        <f>IFERROR('Area-charged working sheet'!#REF!,"-")</f>
        <v>-</v>
      </c>
      <c r="BC66" s="40" t="str">
        <f>IFERROR('Area-charged working sheet'!#REF!,"-")</f>
        <v>-</v>
      </c>
      <c r="BD66" s="43" t="str">
        <f>IFERROR('Area-charged working sheet'!#REF!,"-")</f>
        <v>-</v>
      </c>
      <c r="BE66" s="43" t="str">
        <f>IFERROR('Area-charged working sheet'!#REF!,"-")</f>
        <v>-</v>
      </c>
      <c r="BF66" s="41" t="str">
        <f>IFERROR('Area-charged working sheet'!#REF!,"-")</f>
        <v>-</v>
      </c>
      <c r="BG66" s="41" t="str">
        <f>IFERROR('Area-charged working sheet'!#REF!,"-")</f>
        <v>-</v>
      </c>
      <c r="BH66" s="41" t="str">
        <f>IFERROR('Area-charged working sheet'!#REF!,"-")</f>
        <v>-</v>
      </c>
      <c r="BI66" s="41" t="str">
        <f>IFERROR('Area-charged working sheet'!#REF!,"-")</f>
        <v>-</v>
      </c>
      <c r="BJ66" s="41" t="str">
        <f>IFERROR('Area-charged working sheet'!#REF!,"-")</f>
        <v>-</v>
      </c>
      <c r="BK66" s="41" t="str">
        <f>IFERROR('Area-charged working sheet'!#REF!,"-")</f>
        <v>-</v>
      </c>
      <c r="BL66" s="41" t="str">
        <f>IFERROR('Area-charged working sheet'!#REF!,"-")</f>
        <v>-</v>
      </c>
      <c r="BM66" s="41" t="str">
        <f>IFERROR('Area-charged working sheet'!#REF!,"-")</f>
        <v>-</v>
      </c>
      <c r="BN66" s="41" t="str">
        <f>IFERROR('Area-charged working sheet'!#REF!,"-")</f>
        <v>-</v>
      </c>
      <c r="BO66" s="41" t="str">
        <f>IFERROR('Area-charged working sheet'!#REF!,"-")</f>
        <v>-</v>
      </c>
      <c r="BP66" s="41" t="str">
        <f>IFERROR('Area-charged working sheet'!#REF!,"-")</f>
        <v>-</v>
      </c>
      <c r="BQ66" s="41" t="str">
        <f>IFERROR('Area-charged working sheet'!#REF!,"-")</f>
        <v>-</v>
      </c>
      <c r="BR66" s="41" t="str">
        <f>IFERROR('Area-charged working sheet'!#REF!,"-")</f>
        <v>-</v>
      </c>
      <c r="BS66" s="41" t="str">
        <f>IFERROR('Area-charged working sheet'!#REF!,"-")</f>
        <v>-</v>
      </c>
      <c r="BT66" s="42" t="str">
        <f>IFERROR('Area-charged working sheet'!#REF!,"-")</f>
        <v>-</v>
      </c>
    </row>
    <row r="67" spans="1:72" s="9" customFormat="1" ht="12.75" customHeight="1" x14ac:dyDescent="0.25">
      <c r="A67" s="10"/>
      <c r="B67" s="329"/>
      <c r="C67" s="294">
        <v>14</v>
      </c>
      <c r="D67" s="297" t="s">
        <v>91</v>
      </c>
      <c r="E67" s="16" t="s">
        <v>4</v>
      </c>
      <c r="F67" s="90">
        <f>IFERROR('Area-charged working sheet'!BY67,"-")</f>
        <v>0.91304347826086951</v>
      </c>
      <c r="G67" s="24">
        <f>IFERROR('Area-charged working sheet'!BZ67,"-")</f>
        <v>0.9242424242424242</v>
      </c>
      <c r="H67" s="19">
        <f>IFERROR('Area-charged working sheet'!CA67,"-")</f>
        <v>0.66666666666666663</v>
      </c>
      <c r="I67" s="23" t="str">
        <f>IFERROR('Area-charged working sheet'!CB67,"-")</f>
        <v>-</v>
      </c>
      <c r="J67" s="91" t="str">
        <f>IFERROR('Area-charged working sheet'!CC67,"-")</f>
        <v>-</v>
      </c>
      <c r="K67" s="92">
        <f>IFERROR('Area-charged working sheet'!CD67,"-")</f>
        <v>0.91304347826086951</v>
      </c>
      <c r="L67" s="24">
        <f>IFERROR('Area-charged working sheet'!CE67,"-")</f>
        <v>0.921875</v>
      </c>
      <c r="M67" s="23">
        <f>IFERROR('Area-charged working sheet'!CF67,"-")</f>
        <v>1</v>
      </c>
      <c r="N67" s="91" t="str">
        <f>IFERROR('Area-charged working sheet'!CG67,"-")</f>
        <v>-</v>
      </c>
      <c r="O67" s="92">
        <f>IFERROR('Area-charged working sheet'!CH67,"-")</f>
        <v>0.75</v>
      </c>
      <c r="P67" s="24">
        <f>IFERROR('Area-charged working sheet'!CI67,"-")</f>
        <v>0.92307692307692313</v>
      </c>
      <c r="Q67" s="23">
        <f>IFERROR('Area-charged working sheet'!CJ67,"-")</f>
        <v>0.75</v>
      </c>
      <c r="R67" s="24">
        <f>IFERROR('Area-charged working sheet'!CK67,"-")</f>
        <v>1</v>
      </c>
      <c r="S67" s="25">
        <f>IFERROR('Area-charged working sheet'!CL67,"-")</f>
        <v>1</v>
      </c>
      <c r="T67" s="25">
        <f>IFERROR('Area-charged working sheet'!CM67,"-")</f>
        <v>1</v>
      </c>
      <c r="U67" s="25">
        <f>IFERROR('Area-charged working sheet'!CN67,"-")</f>
        <v>1</v>
      </c>
      <c r="V67" s="25">
        <f>IFERROR('Area-charged working sheet'!CO67,"-")</f>
        <v>1</v>
      </c>
      <c r="W67" s="25">
        <f>IFERROR('Area-charged working sheet'!CP67,"-")</f>
        <v>1</v>
      </c>
      <c r="X67" s="25">
        <f>IFERROR('Area-charged working sheet'!CQ67,"-")</f>
        <v>0.875</v>
      </c>
      <c r="Y67" s="25">
        <f>IFERROR('Area-charged working sheet'!CR67,"-")</f>
        <v>0.83333333333333337</v>
      </c>
      <c r="Z67" s="25">
        <f>IFERROR('Area-charged working sheet'!CS67,"-")</f>
        <v>1</v>
      </c>
      <c r="AA67" s="25">
        <f>IFERROR('Area-charged working sheet'!CT67,"-")</f>
        <v>0.5</v>
      </c>
      <c r="AB67" s="25">
        <f>IFERROR('Area-charged working sheet'!CU67,"-")</f>
        <v>0.8</v>
      </c>
      <c r="AC67" s="25">
        <f>IFERROR('Area-charged working sheet'!CV67,"-")</f>
        <v>0.88888888888888884</v>
      </c>
      <c r="AD67" s="25">
        <f>IFERROR('Area-charged working sheet'!CW67,"-")</f>
        <v>1</v>
      </c>
      <c r="AE67" s="25">
        <f>IFERROR('Area-charged working sheet'!CX67,"-")</f>
        <v>1</v>
      </c>
      <c r="AF67" s="24" t="str">
        <f>IFERROR('Area-charged working sheet'!CY67,"-")</f>
        <v>-</v>
      </c>
      <c r="AG67" s="25">
        <f>IFERROR('Area-charged working sheet'!CZ67,"-")</f>
        <v>0.6</v>
      </c>
      <c r="AH67" s="25" t="str">
        <f>IFERROR('Area-charged working sheet'!DA67,"-")</f>
        <v>-</v>
      </c>
      <c r="AI67" s="25">
        <f>IFERROR('Area-charged working sheet'!DB67,"-")</f>
        <v>0.86956521739130432</v>
      </c>
      <c r="AJ67" s="25">
        <f>IFERROR('Area-charged working sheet'!DC67,"-")</f>
        <v>1</v>
      </c>
      <c r="AK67" s="25" t="str">
        <f>IFERROR('Area-charged working sheet'!DD67,"-")</f>
        <v>-</v>
      </c>
      <c r="AL67" s="25" t="str">
        <f>IFERROR('Area-charged working sheet'!DE67,"-")</f>
        <v>-</v>
      </c>
      <c r="AM67" s="25">
        <f>IFERROR('Area-charged working sheet'!DF67,"-")</f>
        <v>1</v>
      </c>
      <c r="AN67" s="25" t="str">
        <f>IFERROR('Area-charged working sheet'!DG67,"-")</f>
        <v>-</v>
      </c>
      <c r="AO67" s="23" t="str">
        <f>IFERROR('Area-charged working sheet'!DH67,"-")</f>
        <v>-</v>
      </c>
      <c r="AP67" s="24">
        <f>IFERROR('Area-charged working sheet'!DI67,"-")</f>
        <v>0.83333333333333337</v>
      </c>
      <c r="AQ67" s="23">
        <f>IFERROR('Area-charged working sheet'!DJ67,"-")</f>
        <v>0.97435897435897434</v>
      </c>
      <c r="AR67" s="24" t="str">
        <f>IFERROR('Area-charged working sheet'!#REF!,"-")</f>
        <v>-</v>
      </c>
      <c r="AS67" s="23" t="str">
        <f>IFERROR('Area-charged working sheet'!#REF!,"-")</f>
        <v>-</v>
      </c>
      <c r="AT67" s="24" t="str">
        <f>IFERROR('Area-charged working sheet'!#REF!,"-")</f>
        <v>-</v>
      </c>
      <c r="AU67" s="23" t="str">
        <f>IFERROR('Area-charged working sheet'!#REF!,"-")</f>
        <v>-</v>
      </c>
      <c r="AV67" s="26" t="str">
        <f>IFERROR('Area-charged working sheet'!#REF!,"-")</f>
        <v>-</v>
      </c>
      <c r="AW67" s="27" t="str">
        <f>IFERROR('Area-charged working sheet'!#REF!,"-")</f>
        <v>-</v>
      </c>
      <c r="AX67" s="27" t="str">
        <f>IFERROR('Area-charged working sheet'!#REF!,"-")</f>
        <v>-</v>
      </c>
      <c r="AY67" s="27" t="str">
        <f>IFERROR('Area-charged working sheet'!#REF!,"-")</f>
        <v>-</v>
      </c>
      <c r="AZ67" s="27" t="str">
        <f>IFERROR('Area-charged working sheet'!#REF!,"-")</f>
        <v>-</v>
      </c>
      <c r="BA67" s="27" t="str">
        <f>IFERROR('Area-charged working sheet'!#REF!,"-")</f>
        <v>-</v>
      </c>
      <c r="BB67" s="28" t="str">
        <f>IFERROR('Area-charged working sheet'!#REF!,"-")</f>
        <v>-</v>
      </c>
      <c r="BC67" s="26" t="str">
        <f>IFERROR('Area-charged working sheet'!#REF!,"-")</f>
        <v>-</v>
      </c>
      <c r="BD67" s="29" t="str">
        <f>IFERROR('Area-charged working sheet'!#REF!,"-")</f>
        <v>-</v>
      </c>
      <c r="BE67" s="29" t="str">
        <f>IFERROR('Area-charged working sheet'!#REF!,"-")</f>
        <v>-</v>
      </c>
      <c r="BF67" s="27" t="str">
        <f>IFERROR('Area-charged working sheet'!#REF!,"-")</f>
        <v>-</v>
      </c>
      <c r="BG67" s="27" t="str">
        <f>IFERROR('Area-charged working sheet'!#REF!,"-")</f>
        <v>-</v>
      </c>
      <c r="BH67" s="27" t="str">
        <f>IFERROR('Area-charged working sheet'!#REF!,"-")</f>
        <v>-</v>
      </c>
      <c r="BI67" s="27" t="str">
        <f>IFERROR('Area-charged working sheet'!#REF!,"-")</f>
        <v>-</v>
      </c>
      <c r="BJ67" s="27" t="str">
        <f>IFERROR('Area-charged working sheet'!#REF!,"-")</f>
        <v>-</v>
      </c>
      <c r="BK67" s="27" t="str">
        <f>IFERROR('Area-charged working sheet'!#REF!,"-")</f>
        <v>-</v>
      </c>
      <c r="BL67" s="27" t="str">
        <f>IFERROR('Area-charged working sheet'!#REF!,"-")</f>
        <v>-</v>
      </c>
      <c r="BM67" s="27" t="str">
        <f>IFERROR('Area-charged working sheet'!#REF!,"-")</f>
        <v>-</v>
      </c>
      <c r="BN67" s="27" t="str">
        <f>IFERROR('Area-charged working sheet'!#REF!,"-")</f>
        <v>-</v>
      </c>
      <c r="BO67" s="27" t="str">
        <f>IFERROR('Area-charged working sheet'!#REF!,"-")</f>
        <v>-</v>
      </c>
      <c r="BP67" s="27" t="str">
        <f>IFERROR('Area-charged working sheet'!#REF!,"-")</f>
        <v>-</v>
      </c>
      <c r="BQ67" s="27" t="str">
        <f>IFERROR('Area-charged working sheet'!#REF!,"-")</f>
        <v>-</v>
      </c>
      <c r="BR67" s="27" t="str">
        <f>IFERROR('Area-charged working sheet'!#REF!,"-")</f>
        <v>-</v>
      </c>
      <c r="BS67" s="27" t="str">
        <f>IFERROR('Area-charged working sheet'!#REF!,"-")</f>
        <v>-</v>
      </c>
      <c r="BT67" s="28" t="str">
        <f>IFERROR('Area-charged working sheet'!#REF!,"-")</f>
        <v>-</v>
      </c>
    </row>
    <row r="68" spans="1:72" s="9" customFormat="1" ht="12.75" customHeight="1" x14ac:dyDescent="0.25">
      <c r="A68" s="10"/>
      <c r="B68" s="329"/>
      <c r="C68" s="295"/>
      <c r="D68" s="298"/>
      <c r="E68" s="30" t="s">
        <v>5</v>
      </c>
      <c r="F68" s="93">
        <f>IFERROR('Area-charged working sheet'!BY68,"-")</f>
        <v>8.6956521739130432E-2</v>
      </c>
      <c r="G68" s="38">
        <f>IFERROR('Area-charged working sheet'!BZ68,"-")</f>
        <v>7.575757575757576E-2</v>
      </c>
      <c r="H68" s="33">
        <f>IFERROR('Area-charged working sheet'!CA68,"-")</f>
        <v>0.33333333333333331</v>
      </c>
      <c r="I68" s="37" t="str">
        <f>IFERROR('Area-charged working sheet'!CB68,"-")</f>
        <v>-</v>
      </c>
      <c r="J68" s="94" t="str">
        <f>IFERROR('Area-charged working sheet'!CC68,"-")</f>
        <v>-</v>
      </c>
      <c r="K68" s="95">
        <f>IFERROR('Area-charged working sheet'!CD68,"-")</f>
        <v>8.6956521739130432E-2</v>
      </c>
      <c r="L68" s="38">
        <f>IFERROR('Area-charged working sheet'!CE68,"-")</f>
        <v>7.8125E-2</v>
      </c>
      <c r="M68" s="37">
        <f>IFERROR('Area-charged working sheet'!CF68,"-")</f>
        <v>0</v>
      </c>
      <c r="N68" s="94" t="str">
        <f>IFERROR('Area-charged working sheet'!CG68,"-")</f>
        <v>-</v>
      </c>
      <c r="O68" s="95">
        <f>IFERROR('Area-charged working sheet'!CH68,"-")</f>
        <v>0.25</v>
      </c>
      <c r="P68" s="38">
        <f>IFERROR('Area-charged working sheet'!CI68,"-")</f>
        <v>7.6923076923076927E-2</v>
      </c>
      <c r="Q68" s="37">
        <f>IFERROR('Area-charged working sheet'!CJ68,"-")</f>
        <v>0.25</v>
      </c>
      <c r="R68" s="38">
        <f>IFERROR('Area-charged working sheet'!CK68,"-")</f>
        <v>0</v>
      </c>
      <c r="S68" s="39">
        <f>IFERROR('Area-charged working sheet'!CL68,"-")</f>
        <v>0</v>
      </c>
      <c r="T68" s="39">
        <f>IFERROR('Area-charged working sheet'!CM68,"-")</f>
        <v>0</v>
      </c>
      <c r="U68" s="39">
        <f>IFERROR('Area-charged working sheet'!CN68,"-")</f>
        <v>0</v>
      </c>
      <c r="V68" s="39">
        <f>IFERROR('Area-charged working sheet'!CO68,"-")</f>
        <v>0</v>
      </c>
      <c r="W68" s="39">
        <f>IFERROR('Area-charged working sheet'!CP68,"-")</f>
        <v>0</v>
      </c>
      <c r="X68" s="39">
        <f>IFERROR('Area-charged working sheet'!CQ68,"-")</f>
        <v>0.125</v>
      </c>
      <c r="Y68" s="39">
        <f>IFERROR('Area-charged working sheet'!CR68,"-")</f>
        <v>0.16666666666666666</v>
      </c>
      <c r="Z68" s="39">
        <f>IFERROR('Area-charged working sheet'!CS68,"-")</f>
        <v>0</v>
      </c>
      <c r="AA68" s="39">
        <f>IFERROR('Area-charged working sheet'!CT68,"-")</f>
        <v>0.5</v>
      </c>
      <c r="AB68" s="39">
        <f>IFERROR('Area-charged working sheet'!CU68,"-")</f>
        <v>0.2</v>
      </c>
      <c r="AC68" s="39">
        <f>IFERROR('Area-charged working sheet'!CV68,"-")</f>
        <v>0.1111111111111111</v>
      </c>
      <c r="AD68" s="39">
        <f>IFERROR('Area-charged working sheet'!CW68,"-")</f>
        <v>0</v>
      </c>
      <c r="AE68" s="39">
        <f>IFERROR('Area-charged working sheet'!CX68,"-")</f>
        <v>0</v>
      </c>
      <c r="AF68" s="38" t="str">
        <f>IFERROR('Area-charged working sheet'!CY68,"-")</f>
        <v>-</v>
      </c>
      <c r="AG68" s="39">
        <f>IFERROR('Area-charged working sheet'!CZ68,"-")</f>
        <v>0.4</v>
      </c>
      <c r="AH68" s="39" t="str">
        <f>IFERROR('Area-charged working sheet'!DA68,"-")</f>
        <v>-</v>
      </c>
      <c r="AI68" s="39">
        <f>IFERROR('Area-charged working sheet'!DB68,"-")</f>
        <v>0.13043478260869565</v>
      </c>
      <c r="AJ68" s="39">
        <f>IFERROR('Area-charged working sheet'!DC68,"-")</f>
        <v>0</v>
      </c>
      <c r="AK68" s="39" t="str">
        <f>IFERROR('Area-charged working sheet'!DD68,"-")</f>
        <v>-</v>
      </c>
      <c r="AL68" s="39" t="str">
        <f>IFERROR('Area-charged working sheet'!DE68,"-")</f>
        <v>-</v>
      </c>
      <c r="AM68" s="39">
        <f>IFERROR('Area-charged working sheet'!DF68,"-")</f>
        <v>0</v>
      </c>
      <c r="AN68" s="39" t="str">
        <f>IFERROR('Area-charged working sheet'!DG68,"-")</f>
        <v>-</v>
      </c>
      <c r="AO68" s="37" t="str">
        <f>IFERROR('Area-charged working sheet'!DH68,"-")</f>
        <v>-</v>
      </c>
      <c r="AP68" s="38">
        <f>IFERROR('Area-charged working sheet'!DI68,"-")</f>
        <v>0.16666666666666666</v>
      </c>
      <c r="AQ68" s="37">
        <f>IFERROR('Area-charged working sheet'!DJ68,"-")</f>
        <v>2.564102564102564E-2</v>
      </c>
      <c r="AR68" s="38" t="str">
        <f>IFERROR('Area-charged working sheet'!#REF!,"-")</f>
        <v>-</v>
      </c>
      <c r="AS68" s="37" t="str">
        <f>IFERROR('Area-charged working sheet'!#REF!,"-")</f>
        <v>-</v>
      </c>
      <c r="AT68" s="38" t="str">
        <f>IFERROR('Area-charged working sheet'!#REF!,"-")</f>
        <v>-</v>
      </c>
      <c r="AU68" s="37" t="str">
        <f>IFERROR('Area-charged working sheet'!#REF!,"-")</f>
        <v>-</v>
      </c>
      <c r="AV68" s="40" t="str">
        <f>IFERROR('Area-charged working sheet'!#REF!,"-")</f>
        <v>-</v>
      </c>
      <c r="AW68" s="41" t="str">
        <f>IFERROR('Area-charged working sheet'!#REF!,"-")</f>
        <v>-</v>
      </c>
      <c r="AX68" s="41" t="str">
        <f>IFERROR('Area-charged working sheet'!#REF!,"-")</f>
        <v>-</v>
      </c>
      <c r="AY68" s="41" t="str">
        <f>IFERROR('Area-charged working sheet'!#REF!,"-")</f>
        <v>-</v>
      </c>
      <c r="AZ68" s="41" t="str">
        <f>IFERROR('Area-charged working sheet'!#REF!,"-")</f>
        <v>-</v>
      </c>
      <c r="BA68" s="41" t="str">
        <f>IFERROR('Area-charged working sheet'!#REF!,"-")</f>
        <v>-</v>
      </c>
      <c r="BB68" s="42" t="str">
        <f>IFERROR('Area-charged working sheet'!#REF!,"-")</f>
        <v>-</v>
      </c>
      <c r="BC68" s="40" t="str">
        <f>IFERROR('Area-charged working sheet'!#REF!,"-")</f>
        <v>-</v>
      </c>
      <c r="BD68" s="43" t="str">
        <f>IFERROR('Area-charged working sheet'!#REF!,"-")</f>
        <v>-</v>
      </c>
      <c r="BE68" s="43" t="str">
        <f>IFERROR('Area-charged working sheet'!#REF!,"-")</f>
        <v>-</v>
      </c>
      <c r="BF68" s="41" t="str">
        <f>IFERROR('Area-charged working sheet'!#REF!,"-")</f>
        <v>-</v>
      </c>
      <c r="BG68" s="41" t="str">
        <f>IFERROR('Area-charged working sheet'!#REF!,"-")</f>
        <v>-</v>
      </c>
      <c r="BH68" s="41" t="str">
        <f>IFERROR('Area-charged working sheet'!#REF!,"-")</f>
        <v>-</v>
      </c>
      <c r="BI68" s="41" t="str">
        <f>IFERROR('Area-charged working sheet'!#REF!,"-")</f>
        <v>-</v>
      </c>
      <c r="BJ68" s="41" t="str">
        <f>IFERROR('Area-charged working sheet'!#REF!,"-")</f>
        <v>-</v>
      </c>
      <c r="BK68" s="41" t="str">
        <f>IFERROR('Area-charged working sheet'!#REF!,"-")</f>
        <v>-</v>
      </c>
      <c r="BL68" s="41" t="str">
        <f>IFERROR('Area-charged working sheet'!#REF!,"-")</f>
        <v>-</v>
      </c>
      <c r="BM68" s="41" t="str">
        <f>IFERROR('Area-charged working sheet'!#REF!,"-")</f>
        <v>-</v>
      </c>
      <c r="BN68" s="41" t="str">
        <f>IFERROR('Area-charged working sheet'!#REF!,"-")</f>
        <v>-</v>
      </c>
      <c r="BO68" s="41" t="str">
        <f>IFERROR('Area-charged working sheet'!#REF!,"-")</f>
        <v>-</v>
      </c>
      <c r="BP68" s="41" t="str">
        <f>IFERROR('Area-charged working sheet'!#REF!,"-")</f>
        <v>-</v>
      </c>
      <c r="BQ68" s="41" t="str">
        <f>IFERROR('Area-charged working sheet'!#REF!,"-")</f>
        <v>-</v>
      </c>
      <c r="BR68" s="41" t="str">
        <f>IFERROR('Area-charged working sheet'!#REF!,"-")</f>
        <v>-</v>
      </c>
      <c r="BS68" s="41" t="str">
        <f>IFERROR('Area-charged working sheet'!#REF!,"-")</f>
        <v>-</v>
      </c>
      <c r="BT68" s="42" t="str">
        <f>IFERROR('Area-charged working sheet'!#REF!,"-")</f>
        <v>-</v>
      </c>
    </row>
    <row r="69" spans="1:72" s="9" customFormat="1" ht="12.75" customHeight="1" x14ac:dyDescent="0.25">
      <c r="A69" s="10"/>
      <c r="B69" s="329"/>
      <c r="C69" s="295"/>
      <c r="D69" s="298"/>
      <c r="E69" s="30" t="s">
        <v>3</v>
      </c>
      <c r="F69" s="93"/>
      <c r="G69" s="38"/>
      <c r="H69" s="33"/>
      <c r="I69" s="37"/>
      <c r="J69" s="94"/>
      <c r="K69" s="95"/>
      <c r="L69" s="38"/>
      <c r="M69" s="37"/>
      <c r="N69" s="94"/>
      <c r="O69" s="95"/>
      <c r="P69" s="38"/>
      <c r="Q69" s="37"/>
      <c r="R69" s="38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8"/>
      <c r="AG69" s="39"/>
      <c r="AH69" s="39"/>
      <c r="AI69" s="39"/>
      <c r="AJ69" s="39"/>
      <c r="AK69" s="39"/>
      <c r="AL69" s="39"/>
      <c r="AM69" s="39"/>
      <c r="AN69" s="39"/>
      <c r="AO69" s="37"/>
      <c r="AP69" s="38"/>
      <c r="AQ69" s="37"/>
      <c r="AR69" s="38" t="str">
        <f>IFERROR('Area-charged working sheet'!#REF!,"-")</f>
        <v>-</v>
      </c>
      <c r="AS69" s="37" t="str">
        <f>IFERROR('Area-charged working sheet'!#REF!,"-")</f>
        <v>-</v>
      </c>
      <c r="AT69" s="38" t="str">
        <f>IFERROR('Area-charged working sheet'!#REF!,"-")</f>
        <v>-</v>
      </c>
      <c r="AU69" s="37" t="str">
        <f>IFERROR('Area-charged working sheet'!#REF!,"-")</f>
        <v>-</v>
      </c>
      <c r="AV69" s="40" t="str">
        <f>IFERROR('Area-charged working sheet'!#REF!,"-")</f>
        <v>-</v>
      </c>
      <c r="AW69" s="41" t="str">
        <f>IFERROR('Area-charged working sheet'!#REF!,"-")</f>
        <v>-</v>
      </c>
      <c r="AX69" s="41" t="str">
        <f>IFERROR('Area-charged working sheet'!#REF!,"-")</f>
        <v>-</v>
      </c>
      <c r="AY69" s="41" t="str">
        <f>IFERROR('Area-charged working sheet'!#REF!,"-")</f>
        <v>-</v>
      </c>
      <c r="AZ69" s="41" t="str">
        <f>IFERROR('Area-charged working sheet'!#REF!,"-")</f>
        <v>-</v>
      </c>
      <c r="BA69" s="41" t="str">
        <f>IFERROR('Area-charged working sheet'!#REF!,"-")</f>
        <v>-</v>
      </c>
      <c r="BB69" s="42" t="str">
        <f>IFERROR('Area-charged working sheet'!#REF!,"-")</f>
        <v>-</v>
      </c>
      <c r="BC69" s="40" t="str">
        <f>IFERROR('Area-charged working sheet'!#REF!,"-")</f>
        <v>-</v>
      </c>
      <c r="BD69" s="43" t="str">
        <f>IFERROR('Area-charged working sheet'!#REF!,"-")</f>
        <v>-</v>
      </c>
      <c r="BE69" s="43" t="str">
        <f>IFERROR('Area-charged working sheet'!#REF!,"-")</f>
        <v>-</v>
      </c>
      <c r="BF69" s="41" t="str">
        <f>IFERROR('Area-charged working sheet'!#REF!,"-")</f>
        <v>-</v>
      </c>
      <c r="BG69" s="41" t="str">
        <f>IFERROR('Area-charged working sheet'!#REF!,"-")</f>
        <v>-</v>
      </c>
      <c r="BH69" s="41" t="str">
        <f>IFERROR('Area-charged working sheet'!#REF!,"-")</f>
        <v>-</v>
      </c>
      <c r="BI69" s="41" t="str">
        <f>IFERROR('Area-charged working sheet'!#REF!,"-")</f>
        <v>-</v>
      </c>
      <c r="BJ69" s="41" t="str">
        <f>IFERROR('Area-charged working sheet'!#REF!,"-")</f>
        <v>-</v>
      </c>
      <c r="BK69" s="41" t="str">
        <f>IFERROR('Area-charged working sheet'!#REF!,"-")</f>
        <v>-</v>
      </c>
      <c r="BL69" s="41" t="str">
        <f>IFERROR('Area-charged working sheet'!#REF!,"-")</f>
        <v>-</v>
      </c>
      <c r="BM69" s="41" t="str">
        <f>IFERROR('Area-charged working sheet'!#REF!,"-")</f>
        <v>-</v>
      </c>
      <c r="BN69" s="41" t="str">
        <f>IFERROR('Area-charged working sheet'!#REF!,"-")</f>
        <v>-</v>
      </c>
      <c r="BO69" s="41" t="str">
        <f>IFERROR('Area-charged working sheet'!#REF!,"-")</f>
        <v>-</v>
      </c>
      <c r="BP69" s="41" t="str">
        <f>IFERROR('Area-charged working sheet'!#REF!,"-")</f>
        <v>-</v>
      </c>
      <c r="BQ69" s="41" t="str">
        <f>IFERROR('Area-charged working sheet'!#REF!,"-")</f>
        <v>-</v>
      </c>
      <c r="BR69" s="41" t="str">
        <f>IFERROR('Area-charged working sheet'!#REF!,"-")</f>
        <v>-</v>
      </c>
      <c r="BS69" s="41" t="str">
        <f>IFERROR('Area-charged working sheet'!#REF!,"-")</f>
        <v>-</v>
      </c>
      <c r="BT69" s="42" t="str">
        <f>IFERROR('Area-charged working sheet'!#REF!,"-")</f>
        <v>-</v>
      </c>
    </row>
    <row r="70" spans="1:72" s="9" customFormat="1" ht="12.5" x14ac:dyDescent="0.25">
      <c r="A70" s="10"/>
      <c r="B70" s="329"/>
      <c r="C70" s="296"/>
      <c r="D70" s="299"/>
      <c r="E70" s="80" t="s">
        <v>2</v>
      </c>
      <c r="F70" s="96">
        <f>IFERROR('Area-charged working sheet'!BY70,"-")</f>
        <v>1</v>
      </c>
      <c r="G70" s="53">
        <f>IFERROR('Area-charged working sheet'!BZ70,"-")</f>
        <v>1</v>
      </c>
      <c r="H70" s="48">
        <f>IFERROR('Area-charged working sheet'!CA70,"-")</f>
        <v>1</v>
      </c>
      <c r="I70" s="52" t="str">
        <f>IFERROR('Area-charged working sheet'!CB70,"-")</f>
        <v>-</v>
      </c>
      <c r="J70" s="97" t="str">
        <f>IFERROR('Area-charged working sheet'!CC70,"-")</f>
        <v>-</v>
      </c>
      <c r="K70" s="98">
        <f>IFERROR('Area-charged working sheet'!CD70,"-")</f>
        <v>1</v>
      </c>
      <c r="L70" s="53">
        <f>IFERROR('Area-charged working sheet'!CE70,"-")</f>
        <v>1</v>
      </c>
      <c r="M70" s="52">
        <f>IFERROR('Area-charged working sheet'!CF70,"-")</f>
        <v>1</v>
      </c>
      <c r="N70" s="97" t="str">
        <f>IFERROR('Area-charged working sheet'!CG70,"-")</f>
        <v>-</v>
      </c>
      <c r="O70" s="98">
        <f>IFERROR('Area-charged working sheet'!CH70,"-")</f>
        <v>1</v>
      </c>
      <c r="P70" s="53">
        <f>IFERROR('Area-charged working sheet'!CI70,"-")</f>
        <v>1</v>
      </c>
      <c r="Q70" s="52">
        <f>IFERROR('Area-charged working sheet'!CJ70,"-")</f>
        <v>1</v>
      </c>
      <c r="R70" s="53">
        <f>IFERROR('Area-charged working sheet'!CK70,"-")</f>
        <v>1</v>
      </c>
      <c r="S70" s="54">
        <f>IFERROR('Area-charged working sheet'!CL70,"-")</f>
        <v>1</v>
      </c>
      <c r="T70" s="54">
        <f>IFERROR('Area-charged working sheet'!CM70,"-")</f>
        <v>1</v>
      </c>
      <c r="U70" s="54">
        <f>IFERROR('Area-charged working sheet'!CN70,"-")</f>
        <v>1</v>
      </c>
      <c r="V70" s="54">
        <f>IFERROR('Area-charged working sheet'!CO70,"-")</f>
        <v>1</v>
      </c>
      <c r="W70" s="54">
        <f>IFERROR('Area-charged working sheet'!CP70,"-")</f>
        <v>1</v>
      </c>
      <c r="X70" s="54">
        <f>IFERROR('Area-charged working sheet'!CQ70,"-")</f>
        <v>1</v>
      </c>
      <c r="Y70" s="54">
        <f>IFERROR('Area-charged working sheet'!CR70,"-")</f>
        <v>1</v>
      </c>
      <c r="Z70" s="54">
        <f>IFERROR('Area-charged working sheet'!CS70,"-")</f>
        <v>1</v>
      </c>
      <c r="AA70" s="54">
        <f>IFERROR('Area-charged working sheet'!CT70,"-")</f>
        <v>1</v>
      </c>
      <c r="AB70" s="54">
        <f>IFERROR('Area-charged working sheet'!CU70,"-")</f>
        <v>1</v>
      </c>
      <c r="AC70" s="54">
        <f>IFERROR('Area-charged working sheet'!CV70,"-")</f>
        <v>1</v>
      </c>
      <c r="AD70" s="54">
        <f>IFERROR('Area-charged working sheet'!CW70,"-")</f>
        <v>1</v>
      </c>
      <c r="AE70" s="54">
        <f>IFERROR('Area-charged working sheet'!CX70,"-")</f>
        <v>1</v>
      </c>
      <c r="AF70" s="53" t="str">
        <f>IFERROR('Area-charged working sheet'!CY70,"-")</f>
        <v>-</v>
      </c>
      <c r="AG70" s="54">
        <f>IFERROR('Area-charged working sheet'!CZ70,"-")</f>
        <v>1</v>
      </c>
      <c r="AH70" s="54" t="str">
        <f>IFERROR('Area-charged working sheet'!DA70,"-")</f>
        <v>-</v>
      </c>
      <c r="AI70" s="54">
        <f>IFERROR('Area-charged working sheet'!DB70,"-")</f>
        <v>1</v>
      </c>
      <c r="AJ70" s="54">
        <f>IFERROR('Area-charged working sheet'!DC70,"-")</f>
        <v>1</v>
      </c>
      <c r="AK70" s="54" t="str">
        <f>IFERROR('Area-charged working sheet'!DD70,"-")</f>
        <v>-</v>
      </c>
      <c r="AL70" s="54" t="str">
        <f>IFERROR('Area-charged working sheet'!DE70,"-")</f>
        <v>-</v>
      </c>
      <c r="AM70" s="54">
        <f>IFERROR('Area-charged working sheet'!DF70,"-")</f>
        <v>1</v>
      </c>
      <c r="AN70" s="54" t="str">
        <f>IFERROR('Area-charged working sheet'!DG70,"-")</f>
        <v>-</v>
      </c>
      <c r="AO70" s="52" t="str">
        <f>IFERROR('Area-charged working sheet'!DH70,"-")</f>
        <v>-</v>
      </c>
      <c r="AP70" s="53">
        <f>IFERROR('Area-charged working sheet'!DI70,"-")</f>
        <v>1</v>
      </c>
      <c r="AQ70" s="52">
        <f>IFERROR('Area-charged working sheet'!DJ70,"-")</f>
        <v>1</v>
      </c>
      <c r="AR70" s="38" t="str">
        <f>IFERROR('Area-charged working sheet'!#REF!,"-")</f>
        <v>-</v>
      </c>
      <c r="AS70" s="37" t="str">
        <f>IFERROR('Area-charged working sheet'!#REF!,"-")</f>
        <v>-</v>
      </c>
      <c r="AT70" s="38" t="str">
        <f>IFERROR('Area-charged working sheet'!#REF!,"-")</f>
        <v>-</v>
      </c>
      <c r="AU70" s="37" t="str">
        <f>IFERROR('Area-charged working sheet'!#REF!,"-")</f>
        <v>-</v>
      </c>
      <c r="AV70" s="40" t="str">
        <f>IFERROR('Area-charged working sheet'!#REF!,"-")</f>
        <v>-</v>
      </c>
      <c r="AW70" s="41" t="str">
        <f>IFERROR('Area-charged working sheet'!#REF!,"-")</f>
        <v>-</v>
      </c>
      <c r="AX70" s="41" t="str">
        <f>IFERROR('Area-charged working sheet'!#REF!,"-")</f>
        <v>-</v>
      </c>
      <c r="AY70" s="41" t="str">
        <f>IFERROR('Area-charged working sheet'!#REF!,"-")</f>
        <v>-</v>
      </c>
      <c r="AZ70" s="41" t="str">
        <f>IFERROR('Area-charged working sheet'!#REF!,"-")</f>
        <v>-</v>
      </c>
      <c r="BA70" s="41" t="str">
        <f>IFERROR('Area-charged working sheet'!#REF!,"-")</f>
        <v>-</v>
      </c>
      <c r="BB70" s="42" t="str">
        <f>IFERROR('Area-charged working sheet'!#REF!,"-")</f>
        <v>-</v>
      </c>
      <c r="BC70" s="40" t="str">
        <f>IFERROR('Area-charged working sheet'!#REF!,"-")</f>
        <v>-</v>
      </c>
      <c r="BD70" s="43" t="str">
        <f>IFERROR('Area-charged working sheet'!#REF!,"-")</f>
        <v>-</v>
      </c>
      <c r="BE70" s="43" t="str">
        <f>IFERROR('Area-charged working sheet'!#REF!,"-")</f>
        <v>-</v>
      </c>
      <c r="BF70" s="41" t="str">
        <f>IFERROR('Area-charged working sheet'!#REF!,"-")</f>
        <v>-</v>
      </c>
      <c r="BG70" s="41" t="str">
        <f>IFERROR('Area-charged working sheet'!#REF!,"-")</f>
        <v>-</v>
      </c>
      <c r="BH70" s="41" t="str">
        <f>IFERROR('Area-charged working sheet'!#REF!,"-")</f>
        <v>-</v>
      </c>
      <c r="BI70" s="41" t="str">
        <f>IFERROR('Area-charged working sheet'!#REF!,"-")</f>
        <v>-</v>
      </c>
      <c r="BJ70" s="41" t="str">
        <f>IFERROR('Area-charged working sheet'!#REF!,"-")</f>
        <v>-</v>
      </c>
      <c r="BK70" s="41" t="str">
        <f>IFERROR('Area-charged working sheet'!#REF!,"-")</f>
        <v>-</v>
      </c>
      <c r="BL70" s="41" t="str">
        <f>IFERROR('Area-charged working sheet'!#REF!,"-")</f>
        <v>-</v>
      </c>
      <c r="BM70" s="41" t="str">
        <f>IFERROR('Area-charged working sheet'!#REF!,"-")</f>
        <v>-</v>
      </c>
      <c r="BN70" s="41" t="str">
        <f>IFERROR('Area-charged working sheet'!#REF!,"-")</f>
        <v>-</v>
      </c>
      <c r="BO70" s="41" t="str">
        <f>IFERROR('Area-charged working sheet'!#REF!,"-")</f>
        <v>-</v>
      </c>
      <c r="BP70" s="41" t="str">
        <f>IFERROR('Area-charged working sheet'!#REF!,"-")</f>
        <v>-</v>
      </c>
      <c r="BQ70" s="41" t="str">
        <f>IFERROR('Area-charged working sheet'!#REF!,"-")</f>
        <v>-</v>
      </c>
      <c r="BR70" s="41" t="str">
        <f>IFERROR('Area-charged working sheet'!#REF!,"-")</f>
        <v>-</v>
      </c>
      <c r="BS70" s="41" t="str">
        <f>IFERROR('Area-charged working sheet'!#REF!,"-")</f>
        <v>-</v>
      </c>
      <c r="BT70" s="42" t="str">
        <f>IFERROR('Area-charged working sheet'!#REF!,"-")</f>
        <v>-</v>
      </c>
    </row>
    <row r="71" spans="1:72" s="9" customFormat="1" ht="12.75" customHeight="1" x14ac:dyDescent="0.25">
      <c r="A71" s="10"/>
      <c r="B71" s="329"/>
      <c r="C71" s="294">
        <v>15</v>
      </c>
      <c r="D71" s="297" t="s">
        <v>92</v>
      </c>
      <c r="E71" s="16" t="s">
        <v>4</v>
      </c>
      <c r="F71" s="90">
        <f>IFERROR('Area-charged working sheet'!BY71,"-")</f>
        <v>0.82608695652173914</v>
      </c>
      <c r="G71" s="24">
        <f>IFERROR('Area-charged working sheet'!BZ71,"-")</f>
        <v>0.81818181818181823</v>
      </c>
      <c r="H71" s="19">
        <f>IFERROR('Area-charged working sheet'!CA71,"-")</f>
        <v>1</v>
      </c>
      <c r="I71" s="23" t="str">
        <f>IFERROR('Area-charged working sheet'!CB71,"-")</f>
        <v>-</v>
      </c>
      <c r="J71" s="91" t="str">
        <f>IFERROR('Area-charged working sheet'!CC71,"-")</f>
        <v>-</v>
      </c>
      <c r="K71" s="92">
        <f>IFERROR('Area-charged working sheet'!CD71,"-")</f>
        <v>0.82608695652173914</v>
      </c>
      <c r="L71" s="24">
        <f>IFERROR('Area-charged working sheet'!CE71,"-")</f>
        <v>0.828125</v>
      </c>
      <c r="M71" s="23">
        <f>IFERROR('Area-charged working sheet'!CF71,"-")</f>
        <v>0.5</v>
      </c>
      <c r="N71" s="91" t="str">
        <f>IFERROR('Area-charged working sheet'!CG71,"-")</f>
        <v>-</v>
      </c>
      <c r="O71" s="92">
        <f>IFERROR('Area-charged working sheet'!CH71,"-")</f>
        <v>0.5</v>
      </c>
      <c r="P71" s="24">
        <f>IFERROR('Area-charged working sheet'!CI71,"-")</f>
        <v>0.84615384615384615</v>
      </c>
      <c r="Q71" s="23">
        <f>IFERROR('Area-charged working sheet'!CJ71,"-")</f>
        <v>0.5</v>
      </c>
      <c r="R71" s="24">
        <f>IFERROR('Area-charged working sheet'!CK71,"-")</f>
        <v>0.5</v>
      </c>
      <c r="S71" s="25">
        <f>IFERROR('Area-charged working sheet'!CL71,"-")</f>
        <v>0.75</v>
      </c>
      <c r="T71" s="25">
        <f>IFERROR('Area-charged working sheet'!CM71,"-")</f>
        <v>1</v>
      </c>
      <c r="U71" s="25">
        <f>IFERROR('Area-charged working sheet'!CN71,"-")</f>
        <v>1</v>
      </c>
      <c r="V71" s="25">
        <f>IFERROR('Area-charged working sheet'!CO71,"-")</f>
        <v>0.6</v>
      </c>
      <c r="W71" s="25">
        <f>IFERROR('Area-charged working sheet'!CP71,"-")</f>
        <v>1</v>
      </c>
      <c r="X71" s="25">
        <f>IFERROR('Area-charged working sheet'!CQ71,"-")</f>
        <v>0.875</v>
      </c>
      <c r="Y71" s="25">
        <f>IFERROR('Area-charged working sheet'!CR71,"-")</f>
        <v>0.83333333333333337</v>
      </c>
      <c r="Z71" s="25">
        <f>IFERROR('Area-charged working sheet'!CS71,"-")</f>
        <v>0.90909090909090906</v>
      </c>
      <c r="AA71" s="25">
        <f>IFERROR('Area-charged working sheet'!CT71,"-")</f>
        <v>0.75</v>
      </c>
      <c r="AB71" s="25">
        <f>IFERROR('Area-charged working sheet'!CU71,"-")</f>
        <v>0.8</v>
      </c>
      <c r="AC71" s="25">
        <f>IFERROR('Area-charged working sheet'!CV71,"-")</f>
        <v>1</v>
      </c>
      <c r="AD71" s="25">
        <f>IFERROR('Area-charged working sheet'!CW71,"-")</f>
        <v>0.33333333333333331</v>
      </c>
      <c r="AE71" s="25">
        <f>IFERROR('Area-charged working sheet'!CX71,"-")</f>
        <v>0.5</v>
      </c>
      <c r="AF71" s="24" t="str">
        <f>IFERROR('Area-charged working sheet'!CY71,"-")</f>
        <v>-</v>
      </c>
      <c r="AG71" s="25">
        <f>IFERROR('Area-charged working sheet'!CZ71,"-")</f>
        <v>0.8</v>
      </c>
      <c r="AH71" s="25" t="str">
        <f>IFERROR('Area-charged working sheet'!DA71,"-")</f>
        <v>-</v>
      </c>
      <c r="AI71" s="25">
        <f>IFERROR('Area-charged working sheet'!DB71,"-")</f>
        <v>0.73913043478260865</v>
      </c>
      <c r="AJ71" s="25">
        <f>IFERROR('Area-charged working sheet'!DC71,"-")</f>
        <v>1</v>
      </c>
      <c r="AK71" s="25" t="str">
        <f>IFERROR('Area-charged working sheet'!DD71,"-")</f>
        <v>-</v>
      </c>
      <c r="AL71" s="25" t="str">
        <f>IFERROR('Area-charged working sheet'!DE71,"-")</f>
        <v>-</v>
      </c>
      <c r="AM71" s="25">
        <f>IFERROR('Area-charged working sheet'!DF71,"-")</f>
        <v>1</v>
      </c>
      <c r="AN71" s="25" t="str">
        <f>IFERROR('Area-charged working sheet'!DG71,"-")</f>
        <v>-</v>
      </c>
      <c r="AO71" s="23" t="str">
        <f>IFERROR('Area-charged working sheet'!DH71,"-")</f>
        <v>-</v>
      </c>
      <c r="AP71" s="24">
        <f>IFERROR('Area-charged working sheet'!DI71,"-")</f>
        <v>0.76666666666666672</v>
      </c>
      <c r="AQ71" s="23">
        <f>IFERROR('Area-charged working sheet'!DJ71,"-")</f>
        <v>0.87179487179487181</v>
      </c>
      <c r="AR71" s="24" t="str">
        <f>IFERROR('Area-charged working sheet'!#REF!,"-")</f>
        <v>-</v>
      </c>
      <c r="AS71" s="23" t="str">
        <f>IFERROR('Area-charged working sheet'!#REF!,"-")</f>
        <v>-</v>
      </c>
      <c r="AT71" s="24" t="str">
        <f>IFERROR('Area-charged working sheet'!#REF!,"-")</f>
        <v>-</v>
      </c>
      <c r="AU71" s="23" t="str">
        <f>IFERROR('Area-charged working sheet'!#REF!,"-")</f>
        <v>-</v>
      </c>
      <c r="AV71" s="26" t="str">
        <f>IFERROR('Area-charged working sheet'!#REF!,"-")</f>
        <v>-</v>
      </c>
      <c r="AW71" s="27" t="str">
        <f>IFERROR('Area-charged working sheet'!#REF!,"-")</f>
        <v>-</v>
      </c>
      <c r="AX71" s="27" t="str">
        <f>IFERROR('Area-charged working sheet'!#REF!,"-")</f>
        <v>-</v>
      </c>
      <c r="AY71" s="27" t="str">
        <f>IFERROR('Area-charged working sheet'!#REF!,"-")</f>
        <v>-</v>
      </c>
      <c r="AZ71" s="27" t="str">
        <f>IFERROR('Area-charged working sheet'!#REF!,"-")</f>
        <v>-</v>
      </c>
      <c r="BA71" s="27" t="str">
        <f>IFERROR('Area-charged working sheet'!#REF!,"-")</f>
        <v>-</v>
      </c>
      <c r="BB71" s="28" t="str">
        <f>IFERROR('Area-charged working sheet'!#REF!,"-")</f>
        <v>-</v>
      </c>
      <c r="BC71" s="26" t="str">
        <f>IFERROR('Area-charged working sheet'!#REF!,"-")</f>
        <v>-</v>
      </c>
      <c r="BD71" s="29" t="str">
        <f>IFERROR('Area-charged working sheet'!#REF!,"-")</f>
        <v>-</v>
      </c>
      <c r="BE71" s="29" t="str">
        <f>IFERROR('Area-charged working sheet'!#REF!,"-")</f>
        <v>-</v>
      </c>
      <c r="BF71" s="27" t="str">
        <f>IFERROR('Area-charged working sheet'!#REF!,"-")</f>
        <v>-</v>
      </c>
      <c r="BG71" s="27" t="str">
        <f>IFERROR('Area-charged working sheet'!#REF!,"-")</f>
        <v>-</v>
      </c>
      <c r="BH71" s="27" t="str">
        <f>IFERROR('Area-charged working sheet'!#REF!,"-")</f>
        <v>-</v>
      </c>
      <c r="BI71" s="27" t="str">
        <f>IFERROR('Area-charged working sheet'!#REF!,"-")</f>
        <v>-</v>
      </c>
      <c r="BJ71" s="27" t="str">
        <f>IFERROR('Area-charged working sheet'!#REF!,"-")</f>
        <v>-</v>
      </c>
      <c r="BK71" s="27" t="str">
        <f>IFERROR('Area-charged working sheet'!#REF!,"-")</f>
        <v>-</v>
      </c>
      <c r="BL71" s="27" t="str">
        <f>IFERROR('Area-charged working sheet'!#REF!,"-")</f>
        <v>-</v>
      </c>
      <c r="BM71" s="27" t="str">
        <f>IFERROR('Area-charged working sheet'!#REF!,"-")</f>
        <v>-</v>
      </c>
      <c r="BN71" s="27" t="str">
        <f>IFERROR('Area-charged working sheet'!#REF!,"-")</f>
        <v>-</v>
      </c>
      <c r="BO71" s="27" t="str">
        <f>IFERROR('Area-charged working sheet'!#REF!,"-")</f>
        <v>-</v>
      </c>
      <c r="BP71" s="27" t="str">
        <f>IFERROR('Area-charged working sheet'!#REF!,"-")</f>
        <v>-</v>
      </c>
      <c r="BQ71" s="27" t="str">
        <f>IFERROR('Area-charged working sheet'!#REF!,"-")</f>
        <v>-</v>
      </c>
      <c r="BR71" s="27" t="str">
        <f>IFERROR('Area-charged working sheet'!#REF!,"-")</f>
        <v>-</v>
      </c>
      <c r="BS71" s="27" t="str">
        <f>IFERROR('Area-charged working sheet'!#REF!,"-")</f>
        <v>-</v>
      </c>
      <c r="BT71" s="28" t="str">
        <f>IFERROR('Area-charged working sheet'!#REF!,"-")</f>
        <v>-</v>
      </c>
    </row>
    <row r="72" spans="1:72" s="9" customFormat="1" ht="12.75" customHeight="1" x14ac:dyDescent="0.25">
      <c r="A72" s="10"/>
      <c r="B72" s="329"/>
      <c r="C72" s="295"/>
      <c r="D72" s="298"/>
      <c r="E72" s="30" t="s">
        <v>5</v>
      </c>
      <c r="F72" s="93">
        <f>IFERROR('Area-charged working sheet'!BY72,"-")</f>
        <v>0.17391304347826086</v>
      </c>
      <c r="G72" s="38">
        <f>IFERROR('Area-charged working sheet'!BZ72,"-")</f>
        <v>0.18181818181818182</v>
      </c>
      <c r="H72" s="33">
        <f>IFERROR('Area-charged working sheet'!CA72,"-")</f>
        <v>0</v>
      </c>
      <c r="I72" s="37" t="str">
        <f>IFERROR('Area-charged working sheet'!CB72,"-")</f>
        <v>-</v>
      </c>
      <c r="J72" s="94" t="str">
        <f>IFERROR('Area-charged working sheet'!CC72,"-")</f>
        <v>-</v>
      </c>
      <c r="K72" s="95">
        <f>IFERROR('Area-charged working sheet'!CD72,"-")</f>
        <v>0.17391304347826086</v>
      </c>
      <c r="L72" s="38">
        <f>IFERROR('Area-charged working sheet'!CE72,"-")</f>
        <v>0.171875</v>
      </c>
      <c r="M72" s="37">
        <f>IFERROR('Area-charged working sheet'!CF72,"-")</f>
        <v>0.5</v>
      </c>
      <c r="N72" s="94" t="str">
        <f>IFERROR('Area-charged working sheet'!CG72,"-")</f>
        <v>-</v>
      </c>
      <c r="O72" s="95">
        <f>IFERROR('Area-charged working sheet'!CH72,"-")</f>
        <v>0.5</v>
      </c>
      <c r="P72" s="38">
        <f>IFERROR('Area-charged working sheet'!CI72,"-")</f>
        <v>0.15384615384615385</v>
      </c>
      <c r="Q72" s="37">
        <f>IFERROR('Area-charged working sheet'!CJ72,"-")</f>
        <v>0.5</v>
      </c>
      <c r="R72" s="38">
        <f>IFERROR('Area-charged working sheet'!CK72,"-")</f>
        <v>0.5</v>
      </c>
      <c r="S72" s="39">
        <f>IFERROR('Area-charged working sheet'!CL72,"-")</f>
        <v>0.25</v>
      </c>
      <c r="T72" s="39">
        <f>IFERROR('Area-charged working sheet'!CM72,"-")</f>
        <v>0</v>
      </c>
      <c r="U72" s="39">
        <f>IFERROR('Area-charged working sheet'!CN72,"-")</f>
        <v>0</v>
      </c>
      <c r="V72" s="39">
        <f>IFERROR('Area-charged working sheet'!CO72,"-")</f>
        <v>0.4</v>
      </c>
      <c r="W72" s="39">
        <f>IFERROR('Area-charged working sheet'!CP72,"-")</f>
        <v>0</v>
      </c>
      <c r="X72" s="39">
        <f>IFERROR('Area-charged working sheet'!CQ72,"-")</f>
        <v>0.125</v>
      </c>
      <c r="Y72" s="39">
        <f>IFERROR('Area-charged working sheet'!CR72,"-")</f>
        <v>0.16666666666666666</v>
      </c>
      <c r="Z72" s="39">
        <f>IFERROR('Area-charged working sheet'!CS72,"-")</f>
        <v>9.0909090909090912E-2</v>
      </c>
      <c r="AA72" s="39">
        <f>IFERROR('Area-charged working sheet'!CT72,"-")</f>
        <v>0.25</v>
      </c>
      <c r="AB72" s="39">
        <f>IFERROR('Area-charged working sheet'!CU72,"-")</f>
        <v>0.2</v>
      </c>
      <c r="AC72" s="39">
        <f>IFERROR('Area-charged working sheet'!CV72,"-")</f>
        <v>0</v>
      </c>
      <c r="AD72" s="39">
        <f>IFERROR('Area-charged working sheet'!CW72,"-")</f>
        <v>0.66666666666666663</v>
      </c>
      <c r="AE72" s="39">
        <f>IFERROR('Area-charged working sheet'!CX72,"-")</f>
        <v>0.5</v>
      </c>
      <c r="AF72" s="38" t="str">
        <f>IFERROR('Area-charged working sheet'!CY72,"-")</f>
        <v>-</v>
      </c>
      <c r="AG72" s="39">
        <f>IFERROR('Area-charged working sheet'!CZ72,"-")</f>
        <v>0.2</v>
      </c>
      <c r="AH72" s="39" t="str">
        <f>IFERROR('Area-charged working sheet'!DA72,"-")</f>
        <v>-</v>
      </c>
      <c r="AI72" s="39">
        <f>IFERROR('Area-charged working sheet'!DB72,"-")</f>
        <v>0.2608695652173913</v>
      </c>
      <c r="AJ72" s="39">
        <f>IFERROR('Area-charged working sheet'!DC72,"-")</f>
        <v>0</v>
      </c>
      <c r="AK72" s="39" t="str">
        <f>IFERROR('Area-charged working sheet'!DD72,"-")</f>
        <v>-</v>
      </c>
      <c r="AL72" s="39" t="str">
        <f>IFERROR('Area-charged working sheet'!DE72,"-")</f>
        <v>-</v>
      </c>
      <c r="AM72" s="39">
        <f>IFERROR('Area-charged working sheet'!DF72,"-")</f>
        <v>0</v>
      </c>
      <c r="AN72" s="39" t="str">
        <f>IFERROR('Area-charged working sheet'!DG72,"-")</f>
        <v>-</v>
      </c>
      <c r="AO72" s="37" t="str">
        <f>IFERROR('Area-charged working sheet'!DH72,"-")</f>
        <v>-</v>
      </c>
      <c r="AP72" s="38">
        <f>IFERROR('Area-charged working sheet'!DI72,"-")</f>
        <v>0.23333333333333334</v>
      </c>
      <c r="AQ72" s="37">
        <f>IFERROR('Area-charged working sheet'!DJ72,"-")</f>
        <v>0.12820512820512819</v>
      </c>
      <c r="AR72" s="38" t="str">
        <f>IFERROR('Area-charged working sheet'!#REF!,"-")</f>
        <v>-</v>
      </c>
      <c r="AS72" s="37" t="str">
        <f>IFERROR('Area-charged working sheet'!#REF!,"-")</f>
        <v>-</v>
      </c>
      <c r="AT72" s="38" t="str">
        <f>IFERROR('Area-charged working sheet'!#REF!,"-")</f>
        <v>-</v>
      </c>
      <c r="AU72" s="37" t="str">
        <f>IFERROR('Area-charged working sheet'!#REF!,"-")</f>
        <v>-</v>
      </c>
      <c r="AV72" s="40" t="str">
        <f>IFERROR('Area-charged working sheet'!#REF!,"-")</f>
        <v>-</v>
      </c>
      <c r="AW72" s="41" t="str">
        <f>IFERROR('Area-charged working sheet'!#REF!,"-")</f>
        <v>-</v>
      </c>
      <c r="AX72" s="41" t="str">
        <f>IFERROR('Area-charged working sheet'!#REF!,"-")</f>
        <v>-</v>
      </c>
      <c r="AY72" s="41" t="str">
        <f>IFERROR('Area-charged working sheet'!#REF!,"-")</f>
        <v>-</v>
      </c>
      <c r="AZ72" s="41" t="str">
        <f>IFERROR('Area-charged working sheet'!#REF!,"-")</f>
        <v>-</v>
      </c>
      <c r="BA72" s="41" t="str">
        <f>IFERROR('Area-charged working sheet'!#REF!,"-")</f>
        <v>-</v>
      </c>
      <c r="BB72" s="42" t="str">
        <f>IFERROR('Area-charged working sheet'!#REF!,"-")</f>
        <v>-</v>
      </c>
      <c r="BC72" s="40" t="str">
        <f>IFERROR('Area-charged working sheet'!#REF!,"-")</f>
        <v>-</v>
      </c>
      <c r="BD72" s="43" t="str">
        <f>IFERROR('Area-charged working sheet'!#REF!,"-")</f>
        <v>-</v>
      </c>
      <c r="BE72" s="43" t="str">
        <f>IFERROR('Area-charged working sheet'!#REF!,"-")</f>
        <v>-</v>
      </c>
      <c r="BF72" s="41" t="str">
        <f>IFERROR('Area-charged working sheet'!#REF!,"-")</f>
        <v>-</v>
      </c>
      <c r="BG72" s="41" t="str">
        <f>IFERROR('Area-charged working sheet'!#REF!,"-")</f>
        <v>-</v>
      </c>
      <c r="BH72" s="41" t="str">
        <f>IFERROR('Area-charged working sheet'!#REF!,"-")</f>
        <v>-</v>
      </c>
      <c r="BI72" s="41" t="str">
        <f>IFERROR('Area-charged working sheet'!#REF!,"-")</f>
        <v>-</v>
      </c>
      <c r="BJ72" s="41" t="str">
        <f>IFERROR('Area-charged working sheet'!#REF!,"-")</f>
        <v>-</v>
      </c>
      <c r="BK72" s="41" t="str">
        <f>IFERROR('Area-charged working sheet'!#REF!,"-")</f>
        <v>-</v>
      </c>
      <c r="BL72" s="41" t="str">
        <f>IFERROR('Area-charged working sheet'!#REF!,"-")</f>
        <v>-</v>
      </c>
      <c r="BM72" s="41" t="str">
        <f>IFERROR('Area-charged working sheet'!#REF!,"-")</f>
        <v>-</v>
      </c>
      <c r="BN72" s="41" t="str">
        <f>IFERROR('Area-charged working sheet'!#REF!,"-")</f>
        <v>-</v>
      </c>
      <c r="BO72" s="41" t="str">
        <f>IFERROR('Area-charged working sheet'!#REF!,"-")</f>
        <v>-</v>
      </c>
      <c r="BP72" s="41" t="str">
        <f>IFERROR('Area-charged working sheet'!#REF!,"-")</f>
        <v>-</v>
      </c>
      <c r="BQ72" s="41" t="str">
        <f>IFERROR('Area-charged working sheet'!#REF!,"-")</f>
        <v>-</v>
      </c>
      <c r="BR72" s="41" t="str">
        <f>IFERROR('Area-charged working sheet'!#REF!,"-")</f>
        <v>-</v>
      </c>
      <c r="BS72" s="41" t="str">
        <f>IFERROR('Area-charged working sheet'!#REF!,"-")</f>
        <v>-</v>
      </c>
      <c r="BT72" s="42" t="str">
        <f>IFERROR('Area-charged working sheet'!#REF!,"-")</f>
        <v>-</v>
      </c>
    </row>
    <row r="73" spans="1:72" s="9" customFormat="1" ht="12.75" customHeight="1" x14ac:dyDescent="0.25">
      <c r="A73" s="10"/>
      <c r="B73" s="329"/>
      <c r="C73" s="295"/>
      <c r="D73" s="298"/>
      <c r="E73" s="30" t="s">
        <v>3</v>
      </c>
      <c r="F73" s="93"/>
      <c r="G73" s="38"/>
      <c r="H73" s="33"/>
      <c r="I73" s="37"/>
      <c r="J73" s="94"/>
      <c r="K73" s="95"/>
      <c r="L73" s="38"/>
      <c r="M73" s="37"/>
      <c r="N73" s="94"/>
      <c r="O73" s="95"/>
      <c r="P73" s="38"/>
      <c r="Q73" s="37"/>
      <c r="R73" s="3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8"/>
      <c r="AG73" s="39"/>
      <c r="AH73" s="39"/>
      <c r="AI73" s="39"/>
      <c r="AJ73" s="39"/>
      <c r="AK73" s="39"/>
      <c r="AL73" s="39"/>
      <c r="AM73" s="39"/>
      <c r="AN73" s="39"/>
      <c r="AO73" s="37"/>
      <c r="AP73" s="38"/>
      <c r="AQ73" s="37"/>
      <c r="AR73" s="38" t="str">
        <f>IFERROR('Area-charged working sheet'!#REF!,"-")</f>
        <v>-</v>
      </c>
      <c r="AS73" s="37" t="str">
        <f>IFERROR('Area-charged working sheet'!#REF!,"-")</f>
        <v>-</v>
      </c>
      <c r="AT73" s="38" t="str">
        <f>IFERROR('Area-charged working sheet'!#REF!,"-")</f>
        <v>-</v>
      </c>
      <c r="AU73" s="37" t="str">
        <f>IFERROR('Area-charged working sheet'!#REF!,"-")</f>
        <v>-</v>
      </c>
      <c r="AV73" s="40" t="str">
        <f>IFERROR('Area-charged working sheet'!#REF!,"-")</f>
        <v>-</v>
      </c>
      <c r="AW73" s="41" t="str">
        <f>IFERROR('Area-charged working sheet'!#REF!,"-")</f>
        <v>-</v>
      </c>
      <c r="AX73" s="41" t="str">
        <f>IFERROR('Area-charged working sheet'!#REF!,"-")</f>
        <v>-</v>
      </c>
      <c r="AY73" s="41" t="str">
        <f>IFERROR('Area-charged working sheet'!#REF!,"-")</f>
        <v>-</v>
      </c>
      <c r="AZ73" s="41" t="str">
        <f>IFERROR('Area-charged working sheet'!#REF!,"-")</f>
        <v>-</v>
      </c>
      <c r="BA73" s="41" t="str">
        <f>IFERROR('Area-charged working sheet'!#REF!,"-")</f>
        <v>-</v>
      </c>
      <c r="BB73" s="42" t="str">
        <f>IFERROR('Area-charged working sheet'!#REF!,"-")</f>
        <v>-</v>
      </c>
      <c r="BC73" s="40" t="str">
        <f>IFERROR('Area-charged working sheet'!#REF!,"-")</f>
        <v>-</v>
      </c>
      <c r="BD73" s="43" t="str">
        <f>IFERROR('Area-charged working sheet'!#REF!,"-")</f>
        <v>-</v>
      </c>
      <c r="BE73" s="43" t="str">
        <f>IFERROR('Area-charged working sheet'!#REF!,"-")</f>
        <v>-</v>
      </c>
      <c r="BF73" s="41" t="str">
        <f>IFERROR('Area-charged working sheet'!#REF!,"-")</f>
        <v>-</v>
      </c>
      <c r="BG73" s="41" t="str">
        <f>IFERROR('Area-charged working sheet'!#REF!,"-")</f>
        <v>-</v>
      </c>
      <c r="BH73" s="41" t="str">
        <f>IFERROR('Area-charged working sheet'!#REF!,"-")</f>
        <v>-</v>
      </c>
      <c r="BI73" s="41" t="str">
        <f>IFERROR('Area-charged working sheet'!#REF!,"-")</f>
        <v>-</v>
      </c>
      <c r="BJ73" s="41" t="str">
        <f>IFERROR('Area-charged working sheet'!#REF!,"-")</f>
        <v>-</v>
      </c>
      <c r="BK73" s="41" t="str">
        <f>IFERROR('Area-charged working sheet'!#REF!,"-")</f>
        <v>-</v>
      </c>
      <c r="BL73" s="41" t="str">
        <f>IFERROR('Area-charged working sheet'!#REF!,"-")</f>
        <v>-</v>
      </c>
      <c r="BM73" s="41" t="str">
        <f>IFERROR('Area-charged working sheet'!#REF!,"-")</f>
        <v>-</v>
      </c>
      <c r="BN73" s="41" t="str">
        <f>IFERROR('Area-charged working sheet'!#REF!,"-")</f>
        <v>-</v>
      </c>
      <c r="BO73" s="41" t="str">
        <f>IFERROR('Area-charged working sheet'!#REF!,"-")</f>
        <v>-</v>
      </c>
      <c r="BP73" s="41" t="str">
        <f>IFERROR('Area-charged working sheet'!#REF!,"-")</f>
        <v>-</v>
      </c>
      <c r="BQ73" s="41" t="str">
        <f>IFERROR('Area-charged working sheet'!#REF!,"-")</f>
        <v>-</v>
      </c>
      <c r="BR73" s="41" t="str">
        <f>IFERROR('Area-charged working sheet'!#REF!,"-")</f>
        <v>-</v>
      </c>
      <c r="BS73" s="41" t="str">
        <f>IFERROR('Area-charged working sheet'!#REF!,"-")</f>
        <v>-</v>
      </c>
      <c r="BT73" s="42" t="str">
        <f>IFERROR('Area-charged working sheet'!#REF!,"-")</f>
        <v>-</v>
      </c>
    </row>
    <row r="74" spans="1:72" s="9" customFormat="1" ht="12.5" x14ac:dyDescent="0.25">
      <c r="A74" s="10"/>
      <c r="B74" s="329"/>
      <c r="C74" s="296"/>
      <c r="D74" s="299"/>
      <c r="E74" s="80" t="s">
        <v>2</v>
      </c>
      <c r="F74" s="96">
        <f>IFERROR('Area-charged working sheet'!BY74,"-")</f>
        <v>1</v>
      </c>
      <c r="G74" s="53">
        <f>IFERROR('Area-charged working sheet'!BZ74,"-")</f>
        <v>1</v>
      </c>
      <c r="H74" s="48">
        <f>IFERROR('Area-charged working sheet'!CA74,"-")</f>
        <v>1</v>
      </c>
      <c r="I74" s="52" t="str">
        <f>IFERROR('Area-charged working sheet'!CB74,"-")</f>
        <v>-</v>
      </c>
      <c r="J74" s="97" t="str">
        <f>IFERROR('Area-charged working sheet'!CC74,"-")</f>
        <v>-</v>
      </c>
      <c r="K74" s="98">
        <f>IFERROR('Area-charged working sheet'!CD74,"-")</f>
        <v>1</v>
      </c>
      <c r="L74" s="53">
        <f>IFERROR('Area-charged working sheet'!CE74,"-")</f>
        <v>1</v>
      </c>
      <c r="M74" s="52">
        <f>IFERROR('Area-charged working sheet'!CF74,"-")</f>
        <v>1</v>
      </c>
      <c r="N74" s="97" t="str">
        <f>IFERROR('Area-charged working sheet'!CG74,"-")</f>
        <v>-</v>
      </c>
      <c r="O74" s="98">
        <f>IFERROR('Area-charged working sheet'!CH74,"-")</f>
        <v>1</v>
      </c>
      <c r="P74" s="53">
        <f>IFERROR('Area-charged working sheet'!CI74,"-")</f>
        <v>1</v>
      </c>
      <c r="Q74" s="52">
        <f>IFERROR('Area-charged working sheet'!CJ74,"-")</f>
        <v>1</v>
      </c>
      <c r="R74" s="53">
        <f>IFERROR('Area-charged working sheet'!CK74,"-")</f>
        <v>1</v>
      </c>
      <c r="S74" s="54">
        <f>IFERROR('Area-charged working sheet'!CL74,"-")</f>
        <v>1</v>
      </c>
      <c r="T74" s="54">
        <f>IFERROR('Area-charged working sheet'!CM74,"-")</f>
        <v>1</v>
      </c>
      <c r="U74" s="54">
        <f>IFERROR('Area-charged working sheet'!CN74,"-")</f>
        <v>1</v>
      </c>
      <c r="V74" s="54">
        <f>IFERROR('Area-charged working sheet'!CO74,"-")</f>
        <v>1</v>
      </c>
      <c r="W74" s="54">
        <f>IFERROR('Area-charged working sheet'!CP74,"-")</f>
        <v>1</v>
      </c>
      <c r="X74" s="54">
        <f>IFERROR('Area-charged working sheet'!CQ74,"-")</f>
        <v>1</v>
      </c>
      <c r="Y74" s="54">
        <f>IFERROR('Area-charged working sheet'!CR74,"-")</f>
        <v>1</v>
      </c>
      <c r="Z74" s="54">
        <f>IFERROR('Area-charged working sheet'!CS74,"-")</f>
        <v>1</v>
      </c>
      <c r="AA74" s="54">
        <f>IFERROR('Area-charged working sheet'!CT74,"-")</f>
        <v>1</v>
      </c>
      <c r="AB74" s="54">
        <f>IFERROR('Area-charged working sheet'!CU74,"-")</f>
        <v>1</v>
      </c>
      <c r="AC74" s="54">
        <f>IFERROR('Area-charged working sheet'!CV74,"-")</f>
        <v>1</v>
      </c>
      <c r="AD74" s="54">
        <f>IFERROR('Area-charged working sheet'!CW74,"-")</f>
        <v>1</v>
      </c>
      <c r="AE74" s="54">
        <f>IFERROR('Area-charged working sheet'!CX74,"-")</f>
        <v>1</v>
      </c>
      <c r="AF74" s="53" t="str">
        <f>IFERROR('Area-charged working sheet'!CY74,"-")</f>
        <v>-</v>
      </c>
      <c r="AG74" s="54">
        <f>IFERROR('Area-charged working sheet'!CZ74,"-")</f>
        <v>1</v>
      </c>
      <c r="AH74" s="54" t="str">
        <f>IFERROR('Area-charged working sheet'!DA74,"-")</f>
        <v>-</v>
      </c>
      <c r="AI74" s="54">
        <f>IFERROR('Area-charged working sheet'!DB74,"-")</f>
        <v>1</v>
      </c>
      <c r="AJ74" s="54">
        <f>IFERROR('Area-charged working sheet'!DC74,"-")</f>
        <v>1</v>
      </c>
      <c r="AK74" s="54" t="str">
        <f>IFERROR('Area-charged working sheet'!DD74,"-")</f>
        <v>-</v>
      </c>
      <c r="AL74" s="54" t="str">
        <f>IFERROR('Area-charged working sheet'!DE74,"-")</f>
        <v>-</v>
      </c>
      <c r="AM74" s="54">
        <f>IFERROR('Area-charged working sheet'!DF74,"-")</f>
        <v>1</v>
      </c>
      <c r="AN74" s="54" t="str">
        <f>IFERROR('Area-charged working sheet'!DG74,"-")</f>
        <v>-</v>
      </c>
      <c r="AO74" s="52" t="str">
        <f>IFERROR('Area-charged working sheet'!DH74,"-")</f>
        <v>-</v>
      </c>
      <c r="AP74" s="53">
        <f>IFERROR('Area-charged working sheet'!DI74,"-")</f>
        <v>1</v>
      </c>
      <c r="AQ74" s="52">
        <f>IFERROR('Area-charged working sheet'!DJ74,"-")</f>
        <v>1</v>
      </c>
      <c r="AR74" s="38" t="str">
        <f>IFERROR('Area-charged working sheet'!#REF!,"-")</f>
        <v>-</v>
      </c>
      <c r="AS74" s="37" t="str">
        <f>IFERROR('Area-charged working sheet'!#REF!,"-")</f>
        <v>-</v>
      </c>
      <c r="AT74" s="38" t="str">
        <f>IFERROR('Area-charged working sheet'!#REF!,"-")</f>
        <v>-</v>
      </c>
      <c r="AU74" s="37" t="str">
        <f>IFERROR('Area-charged working sheet'!#REF!,"-")</f>
        <v>-</v>
      </c>
      <c r="AV74" s="40" t="str">
        <f>IFERROR('Area-charged working sheet'!#REF!,"-")</f>
        <v>-</v>
      </c>
      <c r="AW74" s="41" t="str">
        <f>IFERROR('Area-charged working sheet'!#REF!,"-")</f>
        <v>-</v>
      </c>
      <c r="AX74" s="41" t="str">
        <f>IFERROR('Area-charged working sheet'!#REF!,"-")</f>
        <v>-</v>
      </c>
      <c r="AY74" s="41" t="str">
        <f>IFERROR('Area-charged working sheet'!#REF!,"-")</f>
        <v>-</v>
      </c>
      <c r="AZ74" s="41" t="str">
        <f>IFERROR('Area-charged working sheet'!#REF!,"-")</f>
        <v>-</v>
      </c>
      <c r="BA74" s="41" t="str">
        <f>IFERROR('Area-charged working sheet'!#REF!,"-")</f>
        <v>-</v>
      </c>
      <c r="BB74" s="42" t="str">
        <f>IFERROR('Area-charged working sheet'!#REF!,"-")</f>
        <v>-</v>
      </c>
      <c r="BC74" s="40" t="str">
        <f>IFERROR('Area-charged working sheet'!#REF!,"-")</f>
        <v>-</v>
      </c>
      <c r="BD74" s="43" t="str">
        <f>IFERROR('Area-charged working sheet'!#REF!,"-")</f>
        <v>-</v>
      </c>
      <c r="BE74" s="43" t="str">
        <f>IFERROR('Area-charged working sheet'!#REF!,"-")</f>
        <v>-</v>
      </c>
      <c r="BF74" s="41" t="str">
        <f>IFERROR('Area-charged working sheet'!#REF!,"-")</f>
        <v>-</v>
      </c>
      <c r="BG74" s="41" t="str">
        <f>IFERROR('Area-charged working sheet'!#REF!,"-")</f>
        <v>-</v>
      </c>
      <c r="BH74" s="41" t="str">
        <f>IFERROR('Area-charged working sheet'!#REF!,"-")</f>
        <v>-</v>
      </c>
      <c r="BI74" s="41" t="str">
        <f>IFERROR('Area-charged working sheet'!#REF!,"-")</f>
        <v>-</v>
      </c>
      <c r="BJ74" s="41" t="str">
        <f>IFERROR('Area-charged working sheet'!#REF!,"-")</f>
        <v>-</v>
      </c>
      <c r="BK74" s="41" t="str">
        <f>IFERROR('Area-charged working sheet'!#REF!,"-")</f>
        <v>-</v>
      </c>
      <c r="BL74" s="41" t="str">
        <f>IFERROR('Area-charged working sheet'!#REF!,"-")</f>
        <v>-</v>
      </c>
      <c r="BM74" s="41" t="str">
        <f>IFERROR('Area-charged working sheet'!#REF!,"-")</f>
        <v>-</v>
      </c>
      <c r="BN74" s="41" t="str">
        <f>IFERROR('Area-charged working sheet'!#REF!,"-")</f>
        <v>-</v>
      </c>
      <c r="BO74" s="41" t="str">
        <f>IFERROR('Area-charged working sheet'!#REF!,"-")</f>
        <v>-</v>
      </c>
      <c r="BP74" s="41" t="str">
        <f>IFERROR('Area-charged working sheet'!#REF!,"-")</f>
        <v>-</v>
      </c>
      <c r="BQ74" s="41" t="str">
        <f>IFERROR('Area-charged working sheet'!#REF!,"-")</f>
        <v>-</v>
      </c>
      <c r="BR74" s="41" t="str">
        <f>IFERROR('Area-charged working sheet'!#REF!,"-")</f>
        <v>-</v>
      </c>
      <c r="BS74" s="41" t="str">
        <f>IFERROR('Area-charged working sheet'!#REF!,"-")</f>
        <v>-</v>
      </c>
      <c r="BT74" s="42" t="str">
        <f>IFERROR('Area-charged working sheet'!#REF!,"-")</f>
        <v>-</v>
      </c>
    </row>
    <row r="75" spans="1:72" s="9" customFormat="1" ht="12.75" customHeight="1" x14ac:dyDescent="0.25">
      <c r="A75" s="10"/>
      <c r="B75" s="329"/>
      <c r="C75" s="294">
        <v>16</v>
      </c>
      <c r="D75" s="297" t="s">
        <v>93</v>
      </c>
      <c r="E75" s="16" t="s">
        <v>4</v>
      </c>
      <c r="F75" s="90">
        <f>IFERROR('Area-charged working sheet'!BY75,"-")</f>
        <v>0.64615384615384619</v>
      </c>
      <c r="G75" s="24">
        <f>IFERROR('Area-charged working sheet'!BZ75,"-")</f>
        <v>0.65573770491803274</v>
      </c>
      <c r="H75" s="19">
        <f>IFERROR('Area-charged working sheet'!CA75,"-")</f>
        <v>0.5</v>
      </c>
      <c r="I75" s="23" t="str">
        <f>IFERROR('Area-charged working sheet'!CB75,"-")</f>
        <v>-</v>
      </c>
      <c r="J75" s="91" t="str">
        <f>IFERROR('Area-charged working sheet'!CC75,"-")</f>
        <v>-</v>
      </c>
      <c r="K75" s="92">
        <f>IFERROR('Area-charged working sheet'!CD75,"-")</f>
        <v>0.64615384615384619</v>
      </c>
      <c r="L75" s="24">
        <f>IFERROR('Area-charged working sheet'!CE75,"-")</f>
        <v>0.66101694915254239</v>
      </c>
      <c r="M75" s="23">
        <f>IFERROR('Area-charged working sheet'!CF75,"-")</f>
        <v>0.5</v>
      </c>
      <c r="N75" s="91" t="str">
        <f>IFERROR('Area-charged working sheet'!CG75,"-")</f>
        <v>-</v>
      </c>
      <c r="O75" s="92">
        <f>IFERROR('Area-charged working sheet'!CH75,"-")</f>
        <v>0.75</v>
      </c>
      <c r="P75" s="24">
        <f>IFERROR('Area-charged working sheet'!CI75,"-")</f>
        <v>0.63934426229508201</v>
      </c>
      <c r="Q75" s="23">
        <f>IFERROR('Area-charged working sheet'!CJ75,"-")</f>
        <v>0.75</v>
      </c>
      <c r="R75" s="24">
        <f>IFERROR('Area-charged working sheet'!CK75,"-")</f>
        <v>1</v>
      </c>
      <c r="S75" s="25">
        <f>IFERROR('Area-charged working sheet'!CL75,"-")</f>
        <v>0.25</v>
      </c>
      <c r="T75" s="25">
        <f>IFERROR('Area-charged working sheet'!CM75,"-")</f>
        <v>0.5</v>
      </c>
      <c r="U75" s="25">
        <f>IFERROR('Area-charged working sheet'!CN75,"-")</f>
        <v>0.6</v>
      </c>
      <c r="V75" s="25">
        <f>IFERROR('Area-charged working sheet'!CO75,"-")</f>
        <v>0.6</v>
      </c>
      <c r="W75" s="25">
        <f>IFERROR('Area-charged working sheet'!CP75,"-")</f>
        <v>1</v>
      </c>
      <c r="X75" s="25">
        <f>IFERROR('Area-charged working sheet'!CQ75,"-")</f>
        <v>0.875</v>
      </c>
      <c r="Y75" s="25">
        <f>IFERROR('Area-charged working sheet'!CR75,"-")</f>
        <v>0.66666666666666663</v>
      </c>
      <c r="Z75" s="25">
        <f>IFERROR('Area-charged working sheet'!CS75,"-")</f>
        <v>0.77777777777777779</v>
      </c>
      <c r="AA75" s="25">
        <f>IFERROR('Area-charged working sheet'!CT75,"-")</f>
        <v>1</v>
      </c>
      <c r="AB75" s="25">
        <f>IFERROR('Area-charged working sheet'!CU75,"-")</f>
        <v>0.4</v>
      </c>
      <c r="AC75" s="25">
        <f>IFERROR('Area-charged working sheet'!CV75,"-")</f>
        <v>0.44444444444444442</v>
      </c>
      <c r="AD75" s="25">
        <f>IFERROR('Area-charged working sheet'!CW75,"-")</f>
        <v>0</v>
      </c>
      <c r="AE75" s="25">
        <f>IFERROR('Area-charged working sheet'!CX75,"-")</f>
        <v>1</v>
      </c>
      <c r="AF75" s="24" t="str">
        <f>IFERROR('Area-charged working sheet'!CY75,"-")</f>
        <v>-</v>
      </c>
      <c r="AG75" s="25">
        <f>IFERROR('Area-charged working sheet'!CZ75,"-")</f>
        <v>0.6</v>
      </c>
      <c r="AH75" s="25" t="str">
        <f>IFERROR('Area-charged working sheet'!DA75,"-")</f>
        <v>-</v>
      </c>
      <c r="AI75" s="25">
        <f>IFERROR('Area-charged working sheet'!DB75,"-")</f>
        <v>0.58333333333333337</v>
      </c>
      <c r="AJ75" s="25">
        <f>IFERROR('Area-charged working sheet'!DC75,"-")</f>
        <v>1</v>
      </c>
      <c r="AK75" s="25" t="str">
        <f>IFERROR('Area-charged working sheet'!DD75,"-")</f>
        <v>-</v>
      </c>
      <c r="AL75" s="25" t="str">
        <f>IFERROR('Area-charged working sheet'!DE75,"-")</f>
        <v>-</v>
      </c>
      <c r="AM75" s="25">
        <f>IFERROR('Area-charged working sheet'!DF75,"-")</f>
        <v>1</v>
      </c>
      <c r="AN75" s="25" t="str">
        <f>IFERROR('Area-charged working sheet'!DG75,"-")</f>
        <v>-</v>
      </c>
      <c r="AO75" s="23" t="str">
        <f>IFERROR('Area-charged working sheet'!DH75,"-")</f>
        <v>-</v>
      </c>
      <c r="AP75" s="24">
        <f>IFERROR('Area-charged working sheet'!DI75,"-")</f>
        <v>0.61290322580645162</v>
      </c>
      <c r="AQ75" s="23">
        <f>IFERROR('Area-charged working sheet'!DJ75,"-")</f>
        <v>0.67647058823529416</v>
      </c>
      <c r="AR75" s="24" t="str">
        <f>IFERROR('Area-charged working sheet'!#REF!,"-")</f>
        <v>-</v>
      </c>
      <c r="AS75" s="23" t="str">
        <f>IFERROR('Area-charged working sheet'!#REF!,"-")</f>
        <v>-</v>
      </c>
      <c r="AT75" s="24" t="str">
        <f>IFERROR('Area-charged working sheet'!#REF!,"-")</f>
        <v>-</v>
      </c>
      <c r="AU75" s="23" t="str">
        <f>IFERROR('Area-charged working sheet'!#REF!,"-")</f>
        <v>-</v>
      </c>
      <c r="AV75" s="26" t="str">
        <f>IFERROR('Area-charged working sheet'!#REF!,"-")</f>
        <v>-</v>
      </c>
      <c r="AW75" s="27" t="str">
        <f>IFERROR('Area-charged working sheet'!#REF!,"-")</f>
        <v>-</v>
      </c>
      <c r="AX75" s="27" t="str">
        <f>IFERROR('Area-charged working sheet'!#REF!,"-")</f>
        <v>-</v>
      </c>
      <c r="AY75" s="27" t="str">
        <f>IFERROR('Area-charged working sheet'!#REF!,"-")</f>
        <v>-</v>
      </c>
      <c r="AZ75" s="27" t="str">
        <f>IFERROR('Area-charged working sheet'!#REF!,"-")</f>
        <v>-</v>
      </c>
      <c r="BA75" s="27" t="str">
        <f>IFERROR('Area-charged working sheet'!#REF!,"-")</f>
        <v>-</v>
      </c>
      <c r="BB75" s="28" t="str">
        <f>IFERROR('Area-charged working sheet'!#REF!,"-")</f>
        <v>-</v>
      </c>
      <c r="BC75" s="26" t="str">
        <f>IFERROR('Area-charged working sheet'!#REF!,"-")</f>
        <v>-</v>
      </c>
      <c r="BD75" s="29" t="str">
        <f>IFERROR('Area-charged working sheet'!#REF!,"-")</f>
        <v>-</v>
      </c>
      <c r="BE75" s="29" t="str">
        <f>IFERROR('Area-charged working sheet'!#REF!,"-")</f>
        <v>-</v>
      </c>
      <c r="BF75" s="27" t="str">
        <f>IFERROR('Area-charged working sheet'!#REF!,"-")</f>
        <v>-</v>
      </c>
      <c r="BG75" s="27" t="str">
        <f>IFERROR('Area-charged working sheet'!#REF!,"-")</f>
        <v>-</v>
      </c>
      <c r="BH75" s="27" t="str">
        <f>IFERROR('Area-charged working sheet'!#REF!,"-")</f>
        <v>-</v>
      </c>
      <c r="BI75" s="27" t="str">
        <f>IFERROR('Area-charged working sheet'!#REF!,"-")</f>
        <v>-</v>
      </c>
      <c r="BJ75" s="27" t="str">
        <f>IFERROR('Area-charged working sheet'!#REF!,"-")</f>
        <v>-</v>
      </c>
      <c r="BK75" s="27" t="str">
        <f>IFERROR('Area-charged working sheet'!#REF!,"-")</f>
        <v>-</v>
      </c>
      <c r="BL75" s="27" t="str">
        <f>IFERROR('Area-charged working sheet'!#REF!,"-")</f>
        <v>-</v>
      </c>
      <c r="BM75" s="27" t="str">
        <f>IFERROR('Area-charged working sheet'!#REF!,"-")</f>
        <v>-</v>
      </c>
      <c r="BN75" s="27" t="str">
        <f>IFERROR('Area-charged working sheet'!#REF!,"-")</f>
        <v>-</v>
      </c>
      <c r="BO75" s="27" t="str">
        <f>IFERROR('Area-charged working sheet'!#REF!,"-")</f>
        <v>-</v>
      </c>
      <c r="BP75" s="27" t="str">
        <f>IFERROR('Area-charged working sheet'!#REF!,"-")</f>
        <v>-</v>
      </c>
      <c r="BQ75" s="27" t="str">
        <f>IFERROR('Area-charged working sheet'!#REF!,"-")</f>
        <v>-</v>
      </c>
      <c r="BR75" s="27" t="str">
        <f>IFERROR('Area-charged working sheet'!#REF!,"-")</f>
        <v>-</v>
      </c>
      <c r="BS75" s="27" t="str">
        <f>IFERROR('Area-charged working sheet'!#REF!,"-")</f>
        <v>-</v>
      </c>
      <c r="BT75" s="28" t="str">
        <f>IFERROR('Area-charged working sheet'!#REF!,"-")</f>
        <v>-</v>
      </c>
    </row>
    <row r="76" spans="1:72" s="9" customFormat="1" ht="12.75" customHeight="1" x14ac:dyDescent="0.25">
      <c r="A76" s="10"/>
      <c r="B76" s="329"/>
      <c r="C76" s="295"/>
      <c r="D76" s="298"/>
      <c r="E76" s="30" t="s">
        <v>5</v>
      </c>
      <c r="F76" s="93">
        <f>IFERROR('Area-charged working sheet'!BY76,"-")</f>
        <v>0.35384615384615387</v>
      </c>
      <c r="G76" s="38">
        <f>IFERROR('Area-charged working sheet'!BZ76,"-")</f>
        <v>0.34426229508196721</v>
      </c>
      <c r="H76" s="33">
        <f>IFERROR('Area-charged working sheet'!CA76,"-")</f>
        <v>0.5</v>
      </c>
      <c r="I76" s="37" t="str">
        <f>IFERROR('Area-charged working sheet'!CB76,"-")</f>
        <v>-</v>
      </c>
      <c r="J76" s="94" t="str">
        <f>IFERROR('Area-charged working sheet'!CC76,"-")</f>
        <v>-</v>
      </c>
      <c r="K76" s="95">
        <f>IFERROR('Area-charged working sheet'!CD76,"-")</f>
        <v>0.35384615384615387</v>
      </c>
      <c r="L76" s="38">
        <f>IFERROR('Area-charged working sheet'!CE76,"-")</f>
        <v>0.33898305084745761</v>
      </c>
      <c r="M76" s="37">
        <f>IFERROR('Area-charged working sheet'!CF76,"-")</f>
        <v>0.5</v>
      </c>
      <c r="N76" s="94" t="str">
        <f>IFERROR('Area-charged working sheet'!CG76,"-")</f>
        <v>-</v>
      </c>
      <c r="O76" s="95">
        <f>IFERROR('Area-charged working sheet'!CH76,"-")</f>
        <v>0.25</v>
      </c>
      <c r="P76" s="38">
        <f>IFERROR('Area-charged working sheet'!CI76,"-")</f>
        <v>0.36065573770491804</v>
      </c>
      <c r="Q76" s="37">
        <f>IFERROR('Area-charged working sheet'!CJ76,"-")</f>
        <v>0.25</v>
      </c>
      <c r="R76" s="38">
        <f>IFERROR('Area-charged working sheet'!CK76,"-")</f>
        <v>0</v>
      </c>
      <c r="S76" s="39">
        <f>IFERROR('Area-charged working sheet'!CL76,"-")</f>
        <v>0.75</v>
      </c>
      <c r="T76" s="39">
        <f>IFERROR('Area-charged working sheet'!CM76,"-")</f>
        <v>0.5</v>
      </c>
      <c r="U76" s="39">
        <f>IFERROR('Area-charged working sheet'!CN76,"-")</f>
        <v>0.4</v>
      </c>
      <c r="V76" s="39">
        <f>IFERROR('Area-charged working sheet'!CO76,"-")</f>
        <v>0.4</v>
      </c>
      <c r="W76" s="39">
        <f>IFERROR('Area-charged working sheet'!CP76,"-")</f>
        <v>0</v>
      </c>
      <c r="X76" s="39">
        <f>IFERROR('Area-charged working sheet'!CQ76,"-")</f>
        <v>0.125</v>
      </c>
      <c r="Y76" s="39">
        <f>IFERROR('Area-charged working sheet'!CR76,"-")</f>
        <v>0.33333333333333331</v>
      </c>
      <c r="Z76" s="39">
        <f>IFERROR('Area-charged working sheet'!CS76,"-")</f>
        <v>0.22222222222222221</v>
      </c>
      <c r="AA76" s="39">
        <f>IFERROR('Area-charged working sheet'!CT76,"-")</f>
        <v>0</v>
      </c>
      <c r="AB76" s="39">
        <f>IFERROR('Area-charged working sheet'!CU76,"-")</f>
        <v>0.6</v>
      </c>
      <c r="AC76" s="39">
        <f>IFERROR('Area-charged working sheet'!CV76,"-")</f>
        <v>0.55555555555555558</v>
      </c>
      <c r="AD76" s="39">
        <f>IFERROR('Area-charged working sheet'!CW76,"-")</f>
        <v>1</v>
      </c>
      <c r="AE76" s="39">
        <f>IFERROR('Area-charged working sheet'!CX76,"-")</f>
        <v>0</v>
      </c>
      <c r="AF76" s="38" t="str">
        <f>IFERROR('Area-charged working sheet'!CY76,"-")</f>
        <v>-</v>
      </c>
      <c r="AG76" s="39">
        <f>IFERROR('Area-charged working sheet'!CZ76,"-")</f>
        <v>0.4</v>
      </c>
      <c r="AH76" s="39" t="str">
        <f>IFERROR('Area-charged working sheet'!DA76,"-")</f>
        <v>-</v>
      </c>
      <c r="AI76" s="39">
        <f>IFERROR('Area-charged working sheet'!DB76,"-")</f>
        <v>0.41666666666666669</v>
      </c>
      <c r="AJ76" s="39">
        <f>IFERROR('Area-charged working sheet'!DC76,"-")</f>
        <v>0</v>
      </c>
      <c r="AK76" s="39" t="str">
        <f>IFERROR('Area-charged working sheet'!DD76,"-")</f>
        <v>-</v>
      </c>
      <c r="AL76" s="39" t="str">
        <f>IFERROR('Area-charged working sheet'!DE76,"-")</f>
        <v>-</v>
      </c>
      <c r="AM76" s="39">
        <f>IFERROR('Area-charged working sheet'!DF76,"-")</f>
        <v>0</v>
      </c>
      <c r="AN76" s="39" t="str">
        <f>IFERROR('Area-charged working sheet'!DG76,"-")</f>
        <v>-</v>
      </c>
      <c r="AO76" s="37" t="str">
        <f>IFERROR('Area-charged working sheet'!DH76,"-")</f>
        <v>-</v>
      </c>
      <c r="AP76" s="38">
        <f>IFERROR('Area-charged working sheet'!DI76,"-")</f>
        <v>0.38709677419354838</v>
      </c>
      <c r="AQ76" s="37">
        <f>IFERROR('Area-charged working sheet'!DJ76,"-")</f>
        <v>0.3235294117647059</v>
      </c>
      <c r="AR76" s="38" t="str">
        <f>IFERROR('Area-charged working sheet'!#REF!,"-")</f>
        <v>-</v>
      </c>
      <c r="AS76" s="37" t="str">
        <f>IFERROR('Area-charged working sheet'!#REF!,"-")</f>
        <v>-</v>
      </c>
      <c r="AT76" s="38" t="str">
        <f>IFERROR('Area-charged working sheet'!#REF!,"-")</f>
        <v>-</v>
      </c>
      <c r="AU76" s="37" t="str">
        <f>IFERROR('Area-charged working sheet'!#REF!,"-")</f>
        <v>-</v>
      </c>
      <c r="AV76" s="40" t="str">
        <f>IFERROR('Area-charged working sheet'!#REF!,"-")</f>
        <v>-</v>
      </c>
      <c r="AW76" s="41" t="str">
        <f>IFERROR('Area-charged working sheet'!#REF!,"-")</f>
        <v>-</v>
      </c>
      <c r="AX76" s="41" t="str">
        <f>IFERROR('Area-charged working sheet'!#REF!,"-")</f>
        <v>-</v>
      </c>
      <c r="AY76" s="41" t="str">
        <f>IFERROR('Area-charged working sheet'!#REF!,"-")</f>
        <v>-</v>
      </c>
      <c r="AZ76" s="41" t="str">
        <f>IFERROR('Area-charged working sheet'!#REF!,"-")</f>
        <v>-</v>
      </c>
      <c r="BA76" s="41" t="str">
        <f>IFERROR('Area-charged working sheet'!#REF!,"-")</f>
        <v>-</v>
      </c>
      <c r="BB76" s="42" t="str">
        <f>IFERROR('Area-charged working sheet'!#REF!,"-")</f>
        <v>-</v>
      </c>
      <c r="BC76" s="40" t="str">
        <f>IFERROR('Area-charged working sheet'!#REF!,"-")</f>
        <v>-</v>
      </c>
      <c r="BD76" s="43" t="str">
        <f>IFERROR('Area-charged working sheet'!#REF!,"-")</f>
        <v>-</v>
      </c>
      <c r="BE76" s="43" t="str">
        <f>IFERROR('Area-charged working sheet'!#REF!,"-")</f>
        <v>-</v>
      </c>
      <c r="BF76" s="41" t="str">
        <f>IFERROR('Area-charged working sheet'!#REF!,"-")</f>
        <v>-</v>
      </c>
      <c r="BG76" s="41" t="str">
        <f>IFERROR('Area-charged working sheet'!#REF!,"-")</f>
        <v>-</v>
      </c>
      <c r="BH76" s="41" t="str">
        <f>IFERROR('Area-charged working sheet'!#REF!,"-")</f>
        <v>-</v>
      </c>
      <c r="BI76" s="41" t="str">
        <f>IFERROR('Area-charged working sheet'!#REF!,"-")</f>
        <v>-</v>
      </c>
      <c r="BJ76" s="41" t="str">
        <f>IFERROR('Area-charged working sheet'!#REF!,"-")</f>
        <v>-</v>
      </c>
      <c r="BK76" s="41" t="str">
        <f>IFERROR('Area-charged working sheet'!#REF!,"-")</f>
        <v>-</v>
      </c>
      <c r="BL76" s="41" t="str">
        <f>IFERROR('Area-charged working sheet'!#REF!,"-")</f>
        <v>-</v>
      </c>
      <c r="BM76" s="41" t="str">
        <f>IFERROR('Area-charged working sheet'!#REF!,"-")</f>
        <v>-</v>
      </c>
      <c r="BN76" s="41" t="str">
        <f>IFERROR('Area-charged working sheet'!#REF!,"-")</f>
        <v>-</v>
      </c>
      <c r="BO76" s="41" t="str">
        <f>IFERROR('Area-charged working sheet'!#REF!,"-")</f>
        <v>-</v>
      </c>
      <c r="BP76" s="41" t="str">
        <f>IFERROR('Area-charged working sheet'!#REF!,"-")</f>
        <v>-</v>
      </c>
      <c r="BQ76" s="41" t="str">
        <f>IFERROR('Area-charged working sheet'!#REF!,"-")</f>
        <v>-</v>
      </c>
      <c r="BR76" s="41" t="str">
        <f>IFERROR('Area-charged working sheet'!#REF!,"-")</f>
        <v>-</v>
      </c>
      <c r="BS76" s="41" t="str">
        <f>IFERROR('Area-charged working sheet'!#REF!,"-")</f>
        <v>-</v>
      </c>
      <c r="BT76" s="42" t="str">
        <f>IFERROR('Area-charged working sheet'!#REF!,"-")</f>
        <v>-</v>
      </c>
    </row>
    <row r="77" spans="1:72" s="9" customFormat="1" ht="12.75" customHeight="1" x14ac:dyDescent="0.25">
      <c r="A77" s="10"/>
      <c r="B77" s="329"/>
      <c r="C77" s="295"/>
      <c r="D77" s="298"/>
      <c r="E77" s="30" t="s">
        <v>3</v>
      </c>
      <c r="F77" s="93"/>
      <c r="G77" s="38"/>
      <c r="H77" s="33"/>
      <c r="I77" s="37"/>
      <c r="J77" s="94"/>
      <c r="K77" s="95"/>
      <c r="L77" s="38"/>
      <c r="M77" s="37"/>
      <c r="N77" s="94"/>
      <c r="O77" s="95"/>
      <c r="P77" s="38"/>
      <c r="Q77" s="37"/>
      <c r="R77" s="38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8"/>
      <c r="AG77" s="39"/>
      <c r="AH77" s="39"/>
      <c r="AI77" s="39"/>
      <c r="AJ77" s="39"/>
      <c r="AK77" s="39"/>
      <c r="AL77" s="39"/>
      <c r="AM77" s="39"/>
      <c r="AN77" s="39"/>
      <c r="AO77" s="37"/>
      <c r="AP77" s="38"/>
      <c r="AQ77" s="37"/>
      <c r="AR77" s="38" t="str">
        <f>IFERROR('Area-charged working sheet'!#REF!,"-")</f>
        <v>-</v>
      </c>
      <c r="AS77" s="37" t="str">
        <f>IFERROR('Area-charged working sheet'!#REF!,"-")</f>
        <v>-</v>
      </c>
      <c r="AT77" s="38" t="str">
        <f>IFERROR('Area-charged working sheet'!#REF!,"-")</f>
        <v>-</v>
      </c>
      <c r="AU77" s="37" t="str">
        <f>IFERROR('Area-charged working sheet'!#REF!,"-")</f>
        <v>-</v>
      </c>
      <c r="AV77" s="40" t="str">
        <f>IFERROR('Area-charged working sheet'!#REF!,"-")</f>
        <v>-</v>
      </c>
      <c r="AW77" s="41" t="str">
        <f>IFERROR('Area-charged working sheet'!#REF!,"-")</f>
        <v>-</v>
      </c>
      <c r="AX77" s="41" t="str">
        <f>IFERROR('Area-charged working sheet'!#REF!,"-")</f>
        <v>-</v>
      </c>
      <c r="AY77" s="41" t="str">
        <f>IFERROR('Area-charged working sheet'!#REF!,"-")</f>
        <v>-</v>
      </c>
      <c r="AZ77" s="41" t="str">
        <f>IFERROR('Area-charged working sheet'!#REF!,"-")</f>
        <v>-</v>
      </c>
      <c r="BA77" s="41" t="str">
        <f>IFERROR('Area-charged working sheet'!#REF!,"-")</f>
        <v>-</v>
      </c>
      <c r="BB77" s="42" t="str">
        <f>IFERROR('Area-charged working sheet'!#REF!,"-")</f>
        <v>-</v>
      </c>
      <c r="BC77" s="40" t="str">
        <f>IFERROR('Area-charged working sheet'!#REF!,"-")</f>
        <v>-</v>
      </c>
      <c r="BD77" s="43" t="str">
        <f>IFERROR('Area-charged working sheet'!#REF!,"-")</f>
        <v>-</v>
      </c>
      <c r="BE77" s="43" t="str">
        <f>IFERROR('Area-charged working sheet'!#REF!,"-")</f>
        <v>-</v>
      </c>
      <c r="BF77" s="41" t="str">
        <f>IFERROR('Area-charged working sheet'!#REF!,"-")</f>
        <v>-</v>
      </c>
      <c r="BG77" s="41" t="str">
        <f>IFERROR('Area-charged working sheet'!#REF!,"-")</f>
        <v>-</v>
      </c>
      <c r="BH77" s="41" t="str">
        <f>IFERROR('Area-charged working sheet'!#REF!,"-")</f>
        <v>-</v>
      </c>
      <c r="BI77" s="41" t="str">
        <f>IFERROR('Area-charged working sheet'!#REF!,"-")</f>
        <v>-</v>
      </c>
      <c r="BJ77" s="41" t="str">
        <f>IFERROR('Area-charged working sheet'!#REF!,"-")</f>
        <v>-</v>
      </c>
      <c r="BK77" s="41" t="str">
        <f>IFERROR('Area-charged working sheet'!#REF!,"-")</f>
        <v>-</v>
      </c>
      <c r="BL77" s="41" t="str">
        <f>IFERROR('Area-charged working sheet'!#REF!,"-")</f>
        <v>-</v>
      </c>
      <c r="BM77" s="41" t="str">
        <f>IFERROR('Area-charged working sheet'!#REF!,"-")</f>
        <v>-</v>
      </c>
      <c r="BN77" s="41" t="str">
        <f>IFERROR('Area-charged working sheet'!#REF!,"-")</f>
        <v>-</v>
      </c>
      <c r="BO77" s="41" t="str">
        <f>IFERROR('Area-charged working sheet'!#REF!,"-")</f>
        <v>-</v>
      </c>
      <c r="BP77" s="41" t="str">
        <f>IFERROR('Area-charged working sheet'!#REF!,"-")</f>
        <v>-</v>
      </c>
      <c r="BQ77" s="41" t="str">
        <f>IFERROR('Area-charged working sheet'!#REF!,"-")</f>
        <v>-</v>
      </c>
      <c r="BR77" s="41" t="str">
        <f>IFERROR('Area-charged working sheet'!#REF!,"-")</f>
        <v>-</v>
      </c>
      <c r="BS77" s="41" t="str">
        <f>IFERROR('Area-charged working sheet'!#REF!,"-")</f>
        <v>-</v>
      </c>
      <c r="BT77" s="42" t="str">
        <f>IFERROR('Area-charged working sheet'!#REF!,"-")</f>
        <v>-</v>
      </c>
    </row>
    <row r="78" spans="1:72" s="9" customFormat="1" ht="12.5" x14ac:dyDescent="0.25">
      <c r="A78" s="10"/>
      <c r="B78" s="329"/>
      <c r="C78" s="296"/>
      <c r="D78" s="299"/>
      <c r="E78" s="80" t="s">
        <v>2</v>
      </c>
      <c r="F78" s="96">
        <f>IFERROR('Area-charged working sheet'!BY78,"-")</f>
        <v>1</v>
      </c>
      <c r="G78" s="53">
        <f>IFERROR('Area-charged working sheet'!BZ78,"-")</f>
        <v>1</v>
      </c>
      <c r="H78" s="48">
        <f>IFERROR('Area-charged working sheet'!CA78,"-")</f>
        <v>1</v>
      </c>
      <c r="I78" s="52" t="str">
        <f>IFERROR('Area-charged working sheet'!CB78,"-")</f>
        <v>-</v>
      </c>
      <c r="J78" s="97" t="str">
        <f>IFERROR('Area-charged working sheet'!CC78,"-")</f>
        <v>-</v>
      </c>
      <c r="K78" s="98">
        <f>IFERROR('Area-charged working sheet'!CD78,"-")</f>
        <v>1</v>
      </c>
      <c r="L78" s="53">
        <f>IFERROR('Area-charged working sheet'!CE78,"-")</f>
        <v>1</v>
      </c>
      <c r="M78" s="52">
        <f>IFERROR('Area-charged working sheet'!CF78,"-")</f>
        <v>1</v>
      </c>
      <c r="N78" s="97" t="str">
        <f>IFERROR('Area-charged working sheet'!CG78,"-")</f>
        <v>-</v>
      </c>
      <c r="O78" s="98">
        <f>IFERROR('Area-charged working sheet'!CH78,"-")</f>
        <v>1</v>
      </c>
      <c r="P78" s="53">
        <f>IFERROR('Area-charged working sheet'!CI78,"-")</f>
        <v>1</v>
      </c>
      <c r="Q78" s="52">
        <f>IFERROR('Area-charged working sheet'!CJ78,"-")</f>
        <v>1</v>
      </c>
      <c r="R78" s="53">
        <f>IFERROR('Area-charged working sheet'!CK78,"-")</f>
        <v>1</v>
      </c>
      <c r="S78" s="54">
        <f>IFERROR('Area-charged working sheet'!CL78,"-")</f>
        <v>1</v>
      </c>
      <c r="T78" s="54">
        <f>IFERROR('Area-charged working sheet'!CM78,"-")</f>
        <v>1</v>
      </c>
      <c r="U78" s="54">
        <f>IFERROR('Area-charged working sheet'!CN78,"-")</f>
        <v>1</v>
      </c>
      <c r="V78" s="54">
        <f>IFERROR('Area-charged working sheet'!CO78,"-")</f>
        <v>1</v>
      </c>
      <c r="W78" s="54">
        <f>IFERROR('Area-charged working sheet'!CP78,"-")</f>
        <v>1</v>
      </c>
      <c r="X78" s="54">
        <f>IFERROR('Area-charged working sheet'!CQ78,"-")</f>
        <v>1</v>
      </c>
      <c r="Y78" s="54">
        <f>IFERROR('Area-charged working sheet'!CR78,"-")</f>
        <v>1</v>
      </c>
      <c r="Z78" s="54">
        <f>IFERROR('Area-charged working sheet'!CS78,"-")</f>
        <v>1</v>
      </c>
      <c r="AA78" s="54">
        <f>IFERROR('Area-charged working sheet'!CT78,"-")</f>
        <v>1</v>
      </c>
      <c r="AB78" s="54">
        <f>IFERROR('Area-charged working sheet'!CU78,"-")</f>
        <v>1</v>
      </c>
      <c r="AC78" s="54">
        <f>IFERROR('Area-charged working sheet'!CV78,"-")</f>
        <v>1</v>
      </c>
      <c r="AD78" s="54">
        <f>IFERROR('Area-charged working sheet'!CW78,"-")</f>
        <v>1</v>
      </c>
      <c r="AE78" s="54">
        <f>IFERROR('Area-charged working sheet'!CX78,"-")</f>
        <v>1</v>
      </c>
      <c r="AF78" s="53" t="str">
        <f>IFERROR('Area-charged working sheet'!CY78,"-")</f>
        <v>-</v>
      </c>
      <c r="AG78" s="54">
        <f>IFERROR('Area-charged working sheet'!CZ78,"-")</f>
        <v>1</v>
      </c>
      <c r="AH78" s="54" t="str">
        <f>IFERROR('Area-charged working sheet'!DA78,"-")</f>
        <v>-</v>
      </c>
      <c r="AI78" s="54">
        <f>IFERROR('Area-charged working sheet'!DB78,"-")</f>
        <v>1</v>
      </c>
      <c r="AJ78" s="54">
        <f>IFERROR('Area-charged working sheet'!DC78,"-")</f>
        <v>1</v>
      </c>
      <c r="AK78" s="54" t="str">
        <f>IFERROR('Area-charged working sheet'!DD78,"-")</f>
        <v>-</v>
      </c>
      <c r="AL78" s="54" t="str">
        <f>IFERROR('Area-charged working sheet'!DE78,"-")</f>
        <v>-</v>
      </c>
      <c r="AM78" s="54">
        <f>IFERROR('Area-charged working sheet'!DF78,"-")</f>
        <v>1</v>
      </c>
      <c r="AN78" s="54" t="str">
        <f>IFERROR('Area-charged working sheet'!DG78,"-")</f>
        <v>-</v>
      </c>
      <c r="AO78" s="52" t="str">
        <f>IFERROR('Area-charged working sheet'!DH78,"-")</f>
        <v>-</v>
      </c>
      <c r="AP78" s="53">
        <f>IFERROR('Area-charged working sheet'!DI78,"-")</f>
        <v>1</v>
      </c>
      <c r="AQ78" s="52">
        <f>IFERROR('Area-charged working sheet'!DJ78,"-")</f>
        <v>1</v>
      </c>
      <c r="AR78" s="38" t="str">
        <f>IFERROR('Area-charged working sheet'!#REF!,"-")</f>
        <v>-</v>
      </c>
      <c r="AS78" s="37" t="str">
        <f>IFERROR('Area-charged working sheet'!#REF!,"-")</f>
        <v>-</v>
      </c>
      <c r="AT78" s="38" t="str">
        <f>IFERROR('Area-charged working sheet'!#REF!,"-")</f>
        <v>-</v>
      </c>
      <c r="AU78" s="37" t="str">
        <f>IFERROR('Area-charged working sheet'!#REF!,"-")</f>
        <v>-</v>
      </c>
      <c r="AV78" s="40" t="str">
        <f>IFERROR('Area-charged working sheet'!#REF!,"-")</f>
        <v>-</v>
      </c>
      <c r="AW78" s="41" t="str">
        <f>IFERROR('Area-charged working sheet'!#REF!,"-")</f>
        <v>-</v>
      </c>
      <c r="AX78" s="41" t="str">
        <f>IFERROR('Area-charged working sheet'!#REF!,"-")</f>
        <v>-</v>
      </c>
      <c r="AY78" s="41" t="str">
        <f>IFERROR('Area-charged working sheet'!#REF!,"-")</f>
        <v>-</v>
      </c>
      <c r="AZ78" s="41" t="str">
        <f>IFERROR('Area-charged working sheet'!#REF!,"-")</f>
        <v>-</v>
      </c>
      <c r="BA78" s="41" t="str">
        <f>IFERROR('Area-charged working sheet'!#REF!,"-")</f>
        <v>-</v>
      </c>
      <c r="BB78" s="42" t="str">
        <f>IFERROR('Area-charged working sheet'!#REF!,"-")</f>
        <v>-</v>
      </c>
      <c r="BC78" s="40" t="str">
        <f>IFERROR('Area-charged working sheet'!#REF!,"-")</f>
        <v>-</v>
      </c>
      <c r="BD78" s="43" t="str">
        <f>IFERROR('Area-charged working sheet'!#REF!,"-")</f>
        <v>-</v>
      </c>
      <c r="BE78" s="43" t="str">
        <f>IFERROR('Area-charged working sheet'!#REF!,"-")</f>
        <v>-</v>
      </c>
      <c r="BF78" s="41" t="str">
        <f>IFERROR('Area-charged working sheet'!#REF!,"-")</f>
        <v>-</v>
      </c>
      <c r="BG78" s="41" t="str">
        <f>IFERROR('Area-charged working sheet'!#REF!,"-")</f>
        <v>-</v>
      </c>
      <c r="BH78" s="41" t="str">
        <f>IFERROR('Area-charged working sheet'!#REF!,"-")</f>
        <v>-</v>
      </c>
      <c r="BI78" s="41" t="str">
        <f>IFERROR('Area-charged working sheet'!#REF!,"-")</f>
        <v>-</v>
      </c>
      <c r="BJ78" s="41" t="str">
        <f>IFERROR('Area-charged working sheet'!#REF!,"-")</f>
        <v>-</v>
      </c>
      <c r="BK78" s="41" t="str">
        <f>IFERROR('Area-charged working sheet'!#REF!,"-")</f>
        <v>-</v>
      </c>
      <c r="BL78" s="41" t="str">
        <f>IFERROR('Area-charged working sheet'!#REF!,"-")</f>
        <v>-</v>
      </c>
      <c r="BM78" s="41" t="str">
        <f>IFERROR('Area-charged working sheet'!#REF!,"-")</f>
        <v>-</v>
      </c>
      <c r="BN78" s="41" t="str">
        <f>IFERROR('Area-charged working sheet'!#REF!,"-")</f>
        <v>-</v>
      </c>
      <c r="BO78" s="41" t="str">
        <f>IFERROR('Area-charged working sheet'!#REF!,"-")</f>
        <v>-</v>
      </c>
      <c r="BP78" s="41" t="str">
        <f>IFERROR('Area-charged working sheet'!#REF!,"-")</f>
        <v>-</v>
      </c>
      <c r="BQ78" s="41" t="str">
        <f>IFERROR('Area-charged working sheet'!#REF!,"-")</f>
        <v>-</v>
      </c>
      <c r="BR78" s="41" t="str">
        <f>IFERROR('Area-charged working sheet'!#REF!,"-")</f>
        <v>-</v>
      </c>
      <c r="BS78" s="41" t="str">
        <f>IFERROR('Area-charged working sheet'!#REF!,"-")</f>
        <v>-</v>
      </c>
      <c r="BT78" s="42" t="str">
        <f>IFERROR('Area-charged working sheet'!#REF!,"-")</f>
        <v>-</v>
      </c>
    </row>
    <row r="79" spans="1:72" s="9" customFormat="1" ht="12.5" x14ac:dyDescent="0.25">
      <c r="A79" s="10"/>
      <c r="B79" s="329"/>
      <c r="C79" s="294">
        <v>17</v>
      </c>
      <c r="D79" s="297" t="s">
        <v>97</v>
      </c>
      <c r="E79" s="130" t="s">
        <v>94</v>
      </c>
      <c r="F79" s="131">
        <f>IFERROR('Area-charged working sheet'!BY79,"-")</f>
        <v>0.44920634920634922</v>
      </c>
      <c r="G79" s="132">
        <f>IFERROR('Area-charged working sheet'!BZ79,"-")</f>
        <v>0.55714285714285716</v>
      </c>
      <c r="H79" s="133">
        <f>IFERROR('Area-charged working sheet'!CA79,"-")</f>
        <v>0.41836734693877553</v>
      </c>
      <c r="I79" s="134" t="str">
        <f>IFERROR('Area-charged working sheet'!CB79,"-")</f>
        <v>-</v>
      </c>
      <c r="J79" s="135">
        <f>IFERROR('Area-charged working sheet'!CC79,"-")</f>
        <v>0.5050847457627119</v>
      </c>
      <c r="K79" s="136">
        <f>IFERROR('Area-charged working sheet'!CD79,"-")</f>
        <v>0.43212435233160623</v>
      </c>
      <c r="L79" s="132">
        <f>IFERROR('Area-charged working sheet'!CE79,"-")</f>
        <v>0.55434782608695654</v>
      </c>
      <c r="M79" s="134">
        <f>IFERROR('Area-charged working sheet'!CF79,"-")</f>
        <v>0.5625</v>
      </c>
      <c r="N79" s="135">
        <f>IFERROR('Area-charged working sheet'!CG79,"-")</f>
        <v>0.33333333333333331</v>
      </c>
      <c r="O79" s="136">
        <f>IFERROR('Area-charged working sheet'!CH79,"-")</f>
        <v>0.40677966101694918</v>
      </c>
      <c r="P79" s="132">
        <f>IFERROR('Area-charged working sheet'!CI79,"-")</f>
        <v>0.45338983050847459</v>
      </c>
      <c r="Q79" s="134">
        <f>IFERROR('Area-charged working sheet'!CJ79,"-")</f>
        <v>0.38750000000000001</v>
      </c>
      <c r="R79" s="132">
        <f>IFERROR('Area-charged working sheet'!CK79,"-")</f>
        <v>0.42222222222222222</v>
      </c>
      <c r="S79" s="137">
        <f>IFERROR('Area-charged working sheet'!CL79,"-")</f>
        <v>0.4</v>
      </c>
      <c r="T79" s="137">
        <f>IFERROR('Area-charged working sheet'!CM79,"-")</f>
        <v>0.41111111111111109</v>
      </c>
      <c r="U79" s="137">
        <f>IFERROR('Area-charged working sheet'!CN79,"-")</f>
        <v>0.3888888888888889</v>
      </c>
      <c r="V79" s="137">
        <f>IFERROR('Area-charged working sheet'!CO79,"-")</f>
        <v>0.46666666666666667</v>
      </c>
      <c r="W79" s="137">
        <f>IFERROR('Area-charged working sheet'!CP79,"-")</f>
        <v>0.5</v>
      </c>
      <c r="X79" s="137">
        <f>IFERROR('Area-charged working sheet'!CQ79,"-")</f>
        <v>0.3888888888888889</v>
      </c>
      <c r="Y79" s="137">
        <f>IFERROR('Area-charged working sheet'!CR79,"-")</f>
        <v>0.5</v>
      </c>
      <c r="Z79" s="137">
        <f>IFERROR('Area-charged working sheet'!CS79,"-")</f>
        <v>0.52222222222222225</v>
      </c>
      <c r="AA79" s="137">
        <f>IFERROR('Area-charged working sheet'!CT79,"-")</f>
        <v>0.45555555555555555</v>
      </c>
      <c r="AB79" s="137">
        <f>IFERROR('Area-charged working sheet'!CU79,"-")</f>
        <v>0.42222222222222222</v>
      </c>
      <c r="AC79" s="137">
        <f>IFERROR('Area-charged working sheet'!CV79,"-")</f>
        <v>0.4777777777777778</v>
      </c>
      <c r="AD79" s="137">
        <f>IFERROR('Area-charged working sheet'!CW79,"-")</f>
        <v>0.4777777777777778</v>
      </c>
      <c r="AE79" s="137">
        <f>IFERROR('Area-charged working sheet'!CX79,"-")</f>
        <v>0.45555555555555555</v>
      </c>
      <c r="AF79" s="132">
        <f>IFERROR('Area-charged working sheet'!CY79,"-")</f>
        <v>0.4</v>
      </c>
      <c r="AG79" s="137">
        <f>IFERROR('Area-charged working sheet'!CZ79,"-")</f>
        <v>0.52777777777777779</v>
      </c>
      <c r="AH79" s="137">
        <f>IFERROR('Area-charged working sheet'!DA79,"-")</f>
        <v>0.49315068493150682</v>
      </c>
      <c r="AI79" s="137">
        <f>IFERROR('Area-charged working sheet'!DB79,"-")</f>
        <v>0.42368421052631577</v>
      </c>
      <c r="AJ79" s="137">
        <f>IFERROR('Area-charged working sheet'!DC79,"-")</f>
        <v>0.42857142857142855</v>
      </c>
      <c r="AK79" s="137">
        <f>IFERROR('Area-charged working sheet'!DD79,"-")</f>
        <v>0.44444444444444442</v>
      </c>
      <c r="AL79" s="137">
        <f>IFERROR('Area-charged working sheet'!DE79,"-")</f>
        <v>0.4</v>
      </c>
      <c r="AM79" s="137">
        <f>IFERROR('Area-charged working sheet'!DF79,"-")</f>
        <v>0.2857142857142857</v>
      </c>
      <c r="AN79" s="137">
        <f>IFERROR('Area-charged working sheet'!DG79,"-")</f>
        <v>1</v>
      </c>
      <c r="AO79" s="134">
        <f>IFERROR('Area-charged working sheet'!DH79,"-")</f>
        <v>0</v>
      </c>
      <c r="AP79" s="132">
        <f>IFERROR('Area-charged working sheet'!DI79,"-")</f>
        <v>0.44374009508716322</v>
      </c>
      <c r="AQ79" s="134">
        <f>IFERROR('Area-charged working sheet'!DJ79,"-")</f>
        <v>0.45468998410174882</v>
      </c>
      <c r="AR79" s="38" t="str">
        <f>IFERROR('Area-charged working sheet'!#REF!,"-")</f>
        <v>-</v>
      </c>
      <c r="AS79" s="37" t="str">
        <f>IFERROR('Area-charged working sheet'!#REF!,"-")</f>
        <v>-</v>
      </c>
      <c r="AT79" s="38" t="str">
        <f>IFERROR('Area-charged working sheet'!#REF!,"-")</f>
        <v>-</v>
      </c>
      <c r="AU79" s="37" t="str">
        <f>IFERROR('Area-charged working sheet'!#REF!,"-")</f>
        <v>-</v>
      </c>
      <c r="AV79" s="40" t="str">
        <f>IFERROR('Area-charged working sheet'!#REF!,"-")</f>
        <v>-</v>
      </c>
      <c r="AW79" s="41" t="str">
        <f>IFERROR('Area-charged working sheet'!#REF!,"-")</f>
        <v>-</v>
      </c>
      <c r="AX79" s="41" t="str">
        <f>IFERROR('Area-charged working sheet'!#REF!,"-")</f>
        <v>-</v>
      </c>
      <c r="AY79" s="41" t="str">
        <f>IFERROR('Area-charged working sheet'!#REF!,"-")</f>
        <v>-</v>
      </c>
      <c r="AZ79" s="41" t="str">
        <f>IFERROR('Area-charged working sheet'!#REF!,"-")</f>
        <v>-</v>
      </c>
      <c r="BA79" s="41" t="str">
        <f>IFERROR('Area-charged working sheet'!#REF!,"-")</f>
        <v>-</v>
      </c>
      <c r="BB79" s="42" t="str">
        <f>IFERROR('Area-charged working sheet'!#REF!,"-")</f>
        <v>-</v>
      </c>
      <c r="BC79" s="40" t="str">
        <f>IFERROR('Area-charged working sheet'!#REF!,"-")</f>
        <v>-</v>
      </c>
      <c r="BD79" s="43" t="str">
        <f>IFERROR('Area-charged working sheet'!#REF!,"-")</f>
        <v>-</v>
      </c>
      <c r="BE79" s="43" t="str">
        <f>IFERROR('Area-charged working sheet'!#REF!,"-")</f>
        <v>-</v>
      </c>
      <c r="BF79" s="41" t="str">
        <f>IFERROR('Area-charged working sheet'!#REF!,"-")</f>
        <v>-</v>
      </c>
      <c r="BG79" s="41" t="str">
        <f>IFERROR('Area-charged working sheet'!#REF!,"-")</f>
        <v>-</v>
      </c>
      <c r="BH79" s="41" t="str">
        <f>IFERROR('Area-charged working sheet'!#REF!,"-")</f>
        <v>-</v>
      </c>
      <c r="BI79" s="41" t="str">
        <f>IFERROR('Area-charged working sheet'!#REF!,"-")</f>
        <v>-</v>
      </c>
      <c r="BJ79" s="41" t="str">
        <f>IFERROR('Area-charged working sheet'!#REF!,"-")</f>
        <v>-</v>
      </c>
      <c r="BK79" s="41" t="str">
        <f>IFERROR('Area-charged working sheet'!#REF!,"-")</f>
        <v>-</v>
      </c>
      <c r="BL79" s="41" t="str">
        <f>IFERROR('Area-charged working sheet'!#REF!,"-")</f>
        <v>-</v>
      </c>
      <c r="BM79" s="41" t="str">
        <f>IFERROR('Area-charged working sheet'!#REF!,"-")</f>
        <v>-</v>
      </c>
      <c r="BN79" s="41" t="str">
        <f>IFERROR('Area-charged working sheet'!#REF!,"-")</f>
        <v>-</v>
      </c>
      <c r="BO79" s="41" t="str">
        <f>IFERROR('Area-charged working sheet'!#REF!,"-")</f>
        <v>-</v>
      </c>
      <c r="BP79" s="41" t="str">
        <f>IFERROR('Area-charged working sheet'!#REF!,"-")</f>
        <v>-</v>
      </c>
      <c r="BQ79" s="41" t="str">
        <f>IFERROR('Area-charged working sheet'!#REF!,"-")</f>
        <v>-</v>
      </c>
      <c r="BR79" s="41" t="str">
        <f>IFERROR('Area-charged working sheet'!#REF!,"-")</f>
        <v>-</v>
      </c>
      <c r="BS79" s="41" t="str">
        <f>IFERROR('Area-charged working sheet'!#REF!,"-")</f>
        <v>-</v>
      </c>
      <c r="BT79" s="42" t="str">
        <f>IFERROR('Area-charged working sheet'!#REF!,"-")</f>
        <v>-</v>
      </c>
    </row>
    <row r="80" spans="1:72" s="9" customFormat="1" ht="12.5" x14ac:dyDescent="0.25">
      <c r="A80" s="10"/>
      <c r="B80" s="329"/>
      <c r="C80" s="295"/>
      <c r="D80" s="298"/>
      <c r="E80" s="138" t="s">
        <v>95</v>
      </c>
      <c r="F80" s="93">
        <f>IFERROR('Area-charged working sheet'!BY80,"-")</f>
        <v>0.39523809523809522</v>
      </c>
      <c r="G80" s="38">
        <f>IFERROR('Area-charged working sheet'!BZ80,"-")</f>
        <v>0.36785714285714288</v>
      </c>
      <c r="H80" s="33">
        <f>IFERROR('Area-charged working sheet'!CA80,"-")</f>
        <v>0.40306122448979592</v>
      </c>
      <c r="I80" s="37" t="str">
        <f>IFERROR('Area-charged working sheet'!CB80,"-")</f>
        <v>-</v>
      </c>
      <c r="J80" s="94">
        <f>IFERROR('Area-charged working sheet'!CC80,"-")</f>
        <v>0.36610169491525424</v>
      </c>
      <c r="K80" s="95">
        <f>IFERROR('Area-charged working sheet'!CD80,"-")</f>
        <v>0.40414507772020725</v>
      </c>
      <c r="L80" s="38">
        <f>IFERROR('Area-charged working sheet'!CE80,"-")</f>
        <v>0.35326086956521741</v>
      </c>
      <c r="M80" s="37">
        <f>IFERROR('Area-charged working sheet'!CF80,"-")</f>
        <v>0.39583333333333331</v>
      </c>
      <c r="N80" s="94">
        <f>IFERROR('Area-charged working sheet'!CG80,"-")</f>
        <v>0.52380952380952384</v>
      </c>
      <c r="O80" s="95">
        <f>IFERROR('Area-charged working sheet'!CH80,"-")</f>
        <v>0.3728813559322034</v>
      </c>
      <c r="P80" s="38">
        <f>IFERROR('Area-charged working sheet'!CI80,"-")</f>
        <v>0.3940677966101695</v>
      </c>
      <c r="Q80" s="37">
        <f>IFERROR('Area-charged working sheet'!CJ80,"-")</f>
        <v>0.41249999999999998</v>
      </c>
      <c r="R80" s="38">
        <f>IFERROR('Area-charged working sheet'!CK80,"-")</f>
        <v>0.42222222222222222</v>
      </c>
      <c r="S80" s="39">
        <f>IFERROR('Area-charged working sheet'!CL80,"-")</f>
        <v>0.44444444444444442</v>
      </c>
      <c r="T80" s="39">
        <f>IFERROR('Area-charged working sheet'!CM80,"-")</f>
        <v>0.36666666666666664</v>
      </c>
      <c r="U80" s="39">
        <f>IFERROR('Area-charged working sheet'!CN80,"-")</f>
        <v>0.43333333333333335</v>
      </c>
      <c r="V80" s="39">
        <f>IFERROR('Area-charged working sheet'!CO80,"-")</f>
        <v>0.37777777777777777</v>
      </c>
      <c r="W80" s="39">
        <f>IFERROR('Area-charged working sheet'!CP80,"-")</f>
        <v>0.37777777777777777</v>
      </c>
      <c r="X80" s="39">
        <f>IFERROR('Area-charged working sheet'!CQ80,"-")</f>
        <v>0.4</v>
      </c>
      <c r="Y80" s="39">
        <f>IFERROR('Area-charged working sheet'!CR80,"-")</f>
        <v>0.35555555555555557</v>
      </c>
      <c r="Z80" s="39">
        <f>IFERROR('Area-charged working sheet'!CS80,"-")</f>
        <v>0.3888888888888889</v>
      </c>
      <c r="AA80" s="39">
        <f>IFERROR('Area-charged working sheet'!CT80,"-")</f>
        <v>0.43333333333333335</v>
      </c>
      <c r="AB80" s="39">
        <f>IFERROR('Area-charged working sheet'!CU80,"-")</f>
        <v>0.42222222222222222</v>
      </c>
      <c r="AC80" s="39">
        <f>IFERROR('Area-charged working sheet'!CV80,"-")</f>
        <v>0.35555555555555557</v>
      </c>
      <c r="AD80" s="39">
        <f>IFERROR('Area-charged working sheet'!CW80,"-")</f>
        <v>0.4</v>
      </c>
      <c r="AE80" s="39">
        <f>IFERROR('Area-charged working sheet'!CX80,"-")</f>
        <v>0.35555555555555557</v>
      </c>
      <c r="AF80" s="38">
        <f>IFERROR('Area-charged working sheet'!CY80,"-")</f>
        <v>0.6</v>
      </c>
      <c r="AG80" s="39">
        <f>IFERROR('Area-charged working sheet'!CZ80,"-")</f>
        <v>0.40277777777777779</v>
      </c>
      <c r="AH80" s="39">
        <f>IFERROR('Area-charged working sheet'!DA80,"-")</f>
        <v>0.30136986301369861</v>
      </c>
      <c r="AI80" s="39">
        <f>IFERROR('Area-charged working sheet'!DB80,"-")</f>
        <v>0.4263157894736842</v>
      </c>
      <c r="AJ80" s="39">
        <f>IFERROR('Area-charged working sheet'!DC80,"-")</f>
        <v>0.3968253968253968</v>
      </c>
      <c r="AK80" s="39">
        <f>IFERROR('Area-charged working sheet'!DD80,"-")</f>
        <v>0.55555555555555558</v>
      </c>
      <c r="AL80" s="39">
        <f>IFERROR('Area-charged working sheet'!DE80,"-")</f>
        <v>0.6</v>
      </c>
      <c r="AM80" s="39">
        <f>IFERROR('Area-charged working sheet'!DF80,"-")</f>
        <v>0.5714285714285714</v>
      </c>
      <c r="AN80" s="39">
        <f>IFERROR('Area-charged working sheet'!DG80,"-")</f>
        <v>0</v>
      </c>
      <c r="AO80" s="37">
        <f>IFERROR('Area-charged working sheet'!DH80,"-")</f>
        <v>1</v>
      </c>
      <c r="AP80" s="38">
        <f>IFERROR('Area-charged working sheet'!DI80,"-")</f>
        <v>0.41362916006339145</v>
      </c>
      <c r="AQ80" s="37">
        <f>IFERROR('Area-charged working sheet'!DJ80,"-")</f>
        <v>0.37678855325914151</v>
      </c>
      <c r="AR80" s="53" t="str">
        <f>IFERROR('Area-charged working sheet'!#REF!,"-")</f>
        <v>-</v>
      </c>
      <c r="AS80" s="52" t="str">
        <f>IFERROR('Area-charged working sheet'!#REF!,"-")</f>
        <v>-</v>
      </c>
      <c r="AT80" s="53" t="str">
        <f>IFERROR('Area-charged working sheet'!#REF!,"-")</f>
        <v>-</v>
      </c>
      <c r="AU80" s="52" t="str">
        <f>IFERROR('Area-charged working sheet'!#REF!,"-")</f>
        <v>-</v>
      </c>
      <c r="AV80" s="65" t="str">
        <f>IFERROR('Area-charged working sheet'!#REF!,"-")</f>
        <v>-</v>
      </c>
      <c r="AW80" s="66" t="str">
        <f>IFERROR('Area-charged working sheet'!#REF!,"-")</f>
        <v>-</v>
      </c>
      <c r="AX80" s="66" t="str">
        <f>IFERROR('Area-charged working sheet'!#REF!,"-")</f>
        <v>-</v>
      </c>
      <c r="AY80" s="66" t="str">
        <f>IFERROR('Area-charged working sheet'!#REF!,"-")</f>
        <v>-</v>
      </c>
      <c r="AZ80" s="66" t="str">
        <f>IFERROR('Area-charged working sheet'!#REF!,"-")</f>
        <v>-</v>
      </c>
      <c r="BA80" s="66" t="str">
        <f>IFERROR('Area-charged working sheet'!#REF!,"-")</f>
        <v>-</v>
      </c>
      <c r="BB80" s="67" t="str">
        <f>IFERROR('Area-charged working sheet'!#REF!,"-")</f>
        <v>-</v>
      </c>
      <c r="BC80" s="65" t="str">
        <f>IFERROR('Area-charged working sheet'!#REF!,"-")</f>
        <v>-</v>
      </c>
      <c r="BD80" s="68" t="str">
        <f>IFERROR('Area-charged working sheet'!#REF!,"-")</f>
        <v>-</v>
      </c>
      <c r="BE80" s="68" t="str">
        <f>IFERROR('Area-charged working sheet'!#REF!,"-")</f>
        <v>-</v>
      </c>
      <c r="BF80" s="66" t="str">
        <f>IFERROR('Area-charged working sheet'!#REF!,"-")</f>
        <v>-</v>
      </c>
      <c r="BG80" s="66" t="str">
        <f>IFERROR('Area-charged working sheet'!#REF!,"-")</f>
        <v>-</v>
      </c>
      <c r="BH80" s="66" t="str">
        <f>IFERROR('Area-charged working sheet'!#REF!,"-")</f>
        <v>-</v>
      </c>
      <c r="BI80" s="66" t="str">
        <f>IFERROR('Area-charged working sheet'!#REF!,"-")</f>
        <v>-</v>
      </c>
      <c r="BJ80" s="66" t="str">
        <f>IFERROR('Area-charged working sheet'!#REF!,"-")</f>
        <v>-</v>
      </c>
      <c r="BK80" s="66" t="str">
        <f>IFERROR('Area-charged working sheet'!#REF!,"-")</f>
        <v>-</v>
      </c>
      <c r="BL80" s="66" t="str">
        <f>IFERROR('Area-charged working sheet'!#REF!,"-")</f>
        <v>-</v>
      </c>
      <c r="BM80" s="66" t="str">
        <f>IFERROR('Area-charged working sheet'!#REF!,"-")</f>
        <v>-</v>
      </c>
      <c r="BN80" s="66" t="str">
        <f>IFERROR('Area-charged working sheet'!#REF!,"-")</f>
        <v>-</v>
      </c>
      <c r="BO80" s="66" t="str">
        <f>IFERROR('Area-charged working sheet'!#REF!,"-")</f>
        <v>-</v>
      </c>
      <c r="BP80" s="66" t="str">
        <f>IFERROR('Area-charged working sheet'!#REF!,"-")</f>
        <v>-</v>
      </c>
      <c r="BQ80" s="66" t="str">
        <f>IFERROR('Area-charged working sheet'!#REF!,"-")</f>
        <v>-</v>
      </c>
      <c r="BR80" s="66" t="str">
        <f>IFERROR('Area-charged working sheet'!#REF!,"-")</f>
        <v>-</v>
      </c>
      <c r="BS80" s="66" t="str">
        <f>IFERROR('Area-charged working sheet'!#REF!,"-")</f>
        <v>-</v>
      </c>
      <c r="BT80" s="67" t="str">
        <f>IFERROR('Area-charged working sheet'!#REF!,"-")</f>
        <v>-</v>
      </c>
    </row>
    <row r="81" spans="1:72" s="9" customFormat="1" ht="15" customHeight="1" x14ac:dyDescent="0.25">
      <c r="A81" s="10"/>
      <c r="B81" s="329"/>
      <c r="C81" s="295"/>
      <c r="D81" s="298"/>
      <c r="E81" s="138" t="s">
        <v>96</v>
      </c>
      <c r="F81" s="93">
        <f>IFERROR('Area-charged working sheet'!BY81,"-")</f>
        <v>0.15555555555555556</v>
      </c>
      <c r="G81" s="38">
        <f>IFERROR('Area-charged working sheet'!BZ81,"-")</f>
        <v>7.4999999999999997E-2</v>
      </c>
      <c r="H81" s="33">
        <f>IFERROR('Area-charged working sheet'!CA81,"-")</f>
        <v>0.17857142857142858</v>
      </c>
      <c r="I81" s="37" t="str">
        <f>IFERROR('Area-charged working sheet'!CB81,"-")</f>
        <v>-</v>
      </c>
      <c r="J81" s="94">
        <f>IFERROR('Area-charged working sheet'!CC81,"-")</f>
        <v>0.12881355932203389</v>
      </c>
      <c r="K81" s="95">
        <f>IFERROR('Area-charged working sheet'!CD81,"-")</f>
        <v>0.16373056994818652</v>
      </c>
      <c r="L81" s="38">
        <f>IFERROR('Area-charged working sheet'!CE81,"-")</f>
        <v>9.2391304347826081E-2</v>
      </c>
      <c r="M81" s="37">
        <f>IFERROR('Area-charged working sheet'!CF81,"-")</f>
        <v>4.1666666666666664E-2</v>
      </c>
      <c r="N81" s="94">
        <f>IFERROR('Area-charged working sheet'!CG81,"-")</f>
        <v>0.14285714285714285</v>
      </c>
      <c r="O81" s="95">
        <f>IFERROR('Area-charged working sheet'!CH81,"-")</f>
        <v>0.22033898305084745</v>
      </c>
      <c r="P81" s="38">
        <f>IFERROR('Area-charged working sheet'!CI81,"-")</f>
        <v>0.15254237288135594</v>
      </c>
      <c r="Q81" s="37">
        <f>IFERROR('Area-charged working sheet'!CJ81,"-")</f>
        <v>0.2</v>
      </c>
      <c r="R81" s="38">
        <f>IFERROR('Area-charged working sheet'!CK81,"-")</f>
        <v>0.15555555555555556</v>
      </c>
      <c r="S81" s="39">
        <f>IFERROR('Area-charged working sheet'!CL81,"-")</f>
        <v>0.15555555555555556</v>
      </c>
      <c r="T81" s="39">
        <f>IFERROR('Area-charged working sheet'!CM81,"-")</f>
        <v>0.22222222222222221</v>
      </c>
      <c r="U81" s="39">
        <f>IFERROR('Area-charged working sheet'!CN81,"-")</f>
        <v>0.17777777777777778</v>
      </c>
      <c r="V81" s="39">
        <f>IFERROR('Area-charged working sheet'!CO81,"-")</f>
        <v>0.15555555555555556</v>
      </c>
      <c r="W81" s="39">
        <f>IFERROR('Area-charged working sheet'!CP81,"-")</f>
        <v>0.12222222222222222</v>
      </c>
      <c r="X81" s="39">
        <f>IFERROR('Area-charged working sheet'!CQ81,"-")</f>
        <v>0.21111111111111111</v>
      </c>
      <c r="Y81" s="39">
        <f>IFERROR('Area-charged working sheet'!CR81,"-")</f>
        <v>0.14444444444444443</v>
      </c>
      <c r="Z81" s="39">
        <f>IFERROR('Area-charged working sheet'!CS81,"-")</f>
        <v>8.8888888888888892E-2</v>
      </c>
      <c r="AA81" s="39">
        <f>IFERROR('Area-charged working sheet'!CT81,"-")</f>
        <v>0.1111111111111111</v>
      </c>
      <c r="AB81" s="39">
        <f>IFERROR('Area-charged working sheet'!CU81,"-")</f>
        <v>0.15555555555555556</v>
      </c>
      <c r="AC81" s="39">
        <f>IFERROR('Area-charged working sheet'!CV81,"-")</f>
        <v>0.16666666666666666</v>
      </c>
      <c r="AD81" s="39">
        <f>IFERROR('Area-charged working sheet'!CW81,"-")</f>
        <v>0.12222222222222222</v>
      </c>
      <c r="AE81" s="39">
        <f>IFERROR('Area-charged working sheet'!CX81,"-")</f>
        <v>0.18888888888888888</v>
      </c>
      <c r="AF81" s="38">
        <f>IFERROR('Area-charged working sheet'!CY81,"-")</f>
        <v>0</v>
      </c>
      <c r="AG81" s="39">
        <f>IFERROR('Area-charged working sheet'!CZ81,"-")</f>
        <v>6.9444444444444448E-2</v>
      </c>
      <c r="AH81" s="39">
        <f>IFERROR('Area-charged working sheet'!DA81,"-")</f>
        <v>0.20547945205479451</v>
      </c>
      <c r="AI81" s="39">
        <f>IFERROR('Area-charged working sheet'!DB81,"-")</f>
        <v>0.15</v>
      </c>
      <c r="AJ81" s="39">
        <f>IFERROR('Area-charged working sheet'!DC81,"-")</f>
        <v>0.17460317460317459</v>
      </c>
      <c r="AK81" s="39">
        <f>IFERROR('Area-charged working sheet'!DD81,"-")</f>
        <v>0</v>
      </c>
      <c r="AL81" s="39">
        <f>IFERROR('Area-charged working sheet'!DE81,"-")</f>
        <v>0</v>
      </c>
      <c r="AM81" s="39">
        <f>IFERROR('Area-charged working sheet'!DF81,"-")</f>
        <v>0.14285714285714285</v>
      </c>
      <c r="AN81" s="39">
        <f>IFERROR('Area-charged working sheet'!DG81,"-")</f>
        <v>0</v>
      </c>
      <c r="AO81" s="37">
        <f>IFERROR('Area-charged working sheet'!DH81,"-")</f>
        <v>0</v>
      </c>
      <c r="AP81" s="38">
        <f>IFERROR('Area-charged working sheet'!DI81,"-")</f>
        <v>0.14263074484944532</v>
      </c>
      <c r="AQ81" s="37">
        <f>IFERROR('Area-charged working sheet'!DJ81,"-")</f>
        <v>0.16852146263910969</v>
      </c>
      <c r="AR81" s="24" t="str">
        <f>IFERROR('Area-charged working sheet'!#REF!,"-")</f>
        <v>-</v>
      </c>
      <c r="AS81" s="23" t="str">
        <f>IFERROR('Area-charged working sheet'!#REF!,"-")</f>
        <v>-</v>
      </c>
      <c r="AT81" s="24" t="str">
        <f>IFERROR('Area-charged working sheet'!#REF!,"-")</f>
        <v>-</v>
      </c>
      <c r="AU81" s="23" t="str">
        <f>IFERROR('Area-charged working sheet'!#REF!,"-")</f>
        <v>-</v>
      </c>
      <c r="AV81" s="26" t="str">
        <f>IFERROR('Area-charged working sheet'!#REF!,"-")</f>
        <v>-</v>
      </c>
      <c r="AW81" s="27" t="str">
        <f>IFERROR('Area-charged working sheet'!#REF!,"-")</f>
        <v>-</v>
      </c>
      <c r="AX81" s="27" t="str">
        <f>IFERROR('Area-charged working sheet'!#REF!,"-")</f>
        <v>-</v>
      </c>
      <c r="AY81" s="27" t="str">
        <f>IFERROR('Area-charged working sheet'!#REF!,"-")</f>
        <v>-</v>
      </c>
      <c r="AZ81" s="27" t="str">
        <f>IFERROR('Area-charged working sheet'!#REF!,"-")</f>
        <v>-</v>
      </c>
      <c r="BA81" s="27" t="str">
        <f>IFERROR('Area-charged working sheet'!#REF!,"-")</f>
        <v>-</v>
      </c>
      <c r="BB81" s="28" t="str">
        <f>IFERROR('Area-charged working sheet'!#REF!,"-")</f>
        <v>-</v>
      </c>
      <c r="BC81" s="26" t="str">
        <f>IFERROR('Area-charged working sheet'!#REF!,"-")</f>
        <v>-</v>
      </c>
      <c r="BD81" s="29" t="str">
        <f>IFERROR('Area-charged working sheet'!#REF!,"-")</f>
        <v>-</v>
      </c>
      <c r="BE81" s="29" t="str">
        <f>IFERROR('Area-charged working sheet'!#REF!,"-")</f>
        <v>-</v>
      </c>
      <c r="BF81" s="27" t="str">
        <f>IFERROR('Area-charged working sheet'!#REF!,"-")</f>
        <v>-</v>
      </c>
      <c r="BG81" s="27" t="str">
        <f>IFERROR('Area-charged working sheet'!#REF!,"-")</f>
        <v>-</v>
      </c>
      <c r="BH81" s="27" t="str">
        <f>IFERROR('Area-charged working sheet'!#REF!,"-")</f>
        <v>-</v>
      </c>
      <c r="BI81" s="27" t="str">
        <f>IFERROR('Area-charged working sheet'!#REF!,"-")</f>
        <v>-</v>
      </c>
      <c r="BJ81" s="27" t="str">
        <f>IFERROR('Area-charged working sheet'!#REF!,"-")</f>
        <v>-</v>
      </c>
      <c r="BK81" s="27" t="str">
        <f>IFERROR('Area-charged working sheet'!#REF!,"-")</f>
        <v>-</v>
      </c>
      <c r="BL81" s="27" t="str">
        <f>IFERROR('Area-charged working sheet'!#REF!,"-")</f>
        <v>-</v>
      </c>
      <c r="BM81" s="27" t="str">
        <f>IFERROR('Area-charged working sheet'!#REF!,"-")</f>
        <v>-</v>
      </c>
      <c r="BN81" s="27" t="str">
        <f>IFERROR('Area-charged working sheet'!#REF!,"-")</f>
        <v>-</v>
      </c>
      <c r="BO81" s="27" t="str">
        <f>IFERROR('Area-charged working sheet'!#REF!,"-")</f>
        <v>-</v>
      </c>
      <c r="BP81" s="27" t="str">
        <f>IFERROR('Area-charged working sheet'!#REF!,"-")</f>
        <v>-</v>
      </c>
      <c r="BQ81" s="27" t="str">
        <f>IFERROR('Area-charged working sheet'!#REF!,"-")</f>
        <v>-</v>
      </c>
      <c r="BR81" s="27" t="str">
        <f>IFERROR('Area-charged working sheet'!#REF!,"-")</f>
        <v>-</v>
      </c>
      <c r="BS81" s="27" t="str">
        <f>IFERROR('Area-charged working sheet'!#REF!,"-")</f>
        <v>-</v>
      </c>
      <c r="BT81" s="28" t="str">
        <f>IFERROR('Area-charged working sheet'!#REF!,"-")</f>
        <v>-</v>
      </c>
    </row>
    <row r="82" spans="1:72" s="9" customFormat="1" ht="12.5" x14ac:dyDescent="0.25">
      <c r="A82" s="10"/>
      <c r="B82" s="329"/>
      <c r="C82" s="295"/>
      <c r="D82" s="298"/>
      <c r="E82" s="30" t="s">
        <v>3</v>
      </c>
      <c r="F82" s="93"/>
      <c r="G82" s="38"/>
      <c r="H82" s="33"/>
      <c r="I82" s="37"/>
      <c r="J82" s="94"/>
      <c r="K82" s="95"/>
      <c r="L82" s="38"/>
      <c r="M82" s="37"/>
      <c r="N82" s="94"/>
      <c r="O82" s="95"/>
      <c r="P82" s="38"/>
      <c r="Q82" s="37"/>
      <c r="R82" s="3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8"/>
      <c r="AG82" s="39"/>
      <c r="AH82" s="39"/>
      <c r="AI82" s="39"/>
      <c r="AJ82" s="39"/>
      <c r="AK82" s="39"/>
      <c r="AL82" s="39"/>
      <c r="AM82" s="39"/>
      <c r="AN82" s="39"/>
      <c r="AO82" s="37"/>
      <c r="AP82" s="38"/>
      <c r="AQ82" s="37"/>
      <c r="AR82" s="38" t="str">
        <f>IFERROR('Area-charged working sheet'!#REF!,"-")</f>
        <v>-</v>
      </c>
      <c r="AS82" s="37" t="str">
        <f>IFERROR('Area-charged working sheet'!#REF!,"-")</f>
        <v>-</v>
      </c>
      <c r="AT82" s="38" t="str">
        <f>IFERROR('Area-charged working sheet'!#REF!,"-")</f>
        <v>-</v>
      </c>
      <c r="AU82" s="37" t="str">
        <f>IFERROR('Area-charged working sheet'!#REF!,"-")</f>
        <v>-</v>
      </c>
      <c r="AV82" s="40" t="str">
        <f>IFERROR('Area-charged working sheet'!#REF!,"-")</f>
        <v>-</v>
      </c>
      <c r="AW82" s="41" t="str">
        <f>IFERROR('Area-charged working sheet'!#REF!,"-")</f>
        <v>-</v>
      </c>
      <c r="AX82" s="41" t="str">
        <f>IFERROR('Area-charged working sheet'!#REF!,"-")</f>
        <v>-</v>
      </c>
      <c r="AY82" s="41" t="str">
        <f>IFERROR('Area-charged working sheet'!#REF!,"-")</f>
        <v>-</v>
      </c>
      <c r="AZ82" s="41" t="str">
        <f>IFERROR('Area-charged working sheet'!#REF!,"-")</f>
        <v>-</v>
      </c>
      <c r="BA82" s="41" t="str">
        <f>IFERROR('Area-charged working sheet'!#REF!,"-")</f>
        <v>-</v>
      </c>
      <c r="BB82" s="42" t="str">
        <f>IFERROR('Area-charged working sheet'!#REF!,"-")</f>
        <v>-</v>
      </c>
      <c r="BC82" s="40" t="str">
        <f>IFERROR('Area-charged working sheet'!#REF!,"-")</f>
        <v>-</v>
      </c>
      <c r="BD82" s="43" t="str">
        <f>IFERROR('Area-charged working sheet'!#REF!,"-")</f>
        <v>-</v>
      </c>
      <c r="BE82" s="43" t="str">
        <f>IFERROR('Area-charged working sheet'!#REF!,"-")</f>
        <v>-</v>
      </c>
      <c r="BF82" s="41" t="str">
        <f>IFERROR('Area-charged working sheet'!#REF!,"-")</f>
        <v>-</v>
      </c>
      <c r="BG82" s="41" t="str">
        <f>IFERROR('Area-charged working sheet'!#REF!,"-")</f>
        <v>-</v>
      </c>
      <c r="BH82" s="41" t="str">
        <f>IFERROR('Area-charged working sheet'!#REF!,"-")</f>
        <v>-</v>
      </c>
      <c r="BI82" s="41" t="str">
        <f>IFERROR('Area-charged working sheet'!#REF!,"-")</f>
        <v>-</v>
      </c>
      <c r="BJ82" s="41" t="str">
        <f>IFERROR('Area-charged working sheet'!#REF!,"-")</f>
        <v>-</v>
      </c>
      <c r="BK82" s="41" t="str">
        <f>IFERROR('Area-charged working sheet'!#REF!,"-")</f>
        <v>-</v>
      </c>
      <c r="BL82" s="41" t="str">
        <f>IFERROR('Area-charged working sheet'!#REF!,"-")</f>
        <v>-</v>
      </c>
      <c r="BM82" s="41" t="str">
        <f>IFERROR('Area-charged working sheet'!#REF!,"-")</f>
        <v>-</v>
      </c>
      <c r="BN82" s="41" t="str">
        <f>IFERROR('Area-charged working sheet'!#REF!,"-")</f>
        <v>-</v>
      </c>
      <c r="BO82" s="41" t="str">
        <f>IFERROR('Area-charged working sheet'!#REF!,"-")</f>
        <v>-</v>
      </c>
      <c r="BP82" s="41" t="str">
        <f>IFERROR('Area-charged working sheet'!#REF!,"-")</f>
        <v>-</v>
      </c>
      <c r="BQ82" s="41" t="str">
        <f>IFERROR('Area-charged working sheet'!#REF!,"-")</f>
        <v>-</v>
      </c>
      <c r="BR82" s="41" t="str">
        <f>IFERROR('Area-charged working sheet'!#REF!,"-")</f>
        <v>-</v>
      </c>
      <c r="BS82" s="41" t="str">
        <f>IFERROR('Area-charged working sheet'!#REF!,"-")</f>
        <v>-</v>
      </c>
      <c r="BT82" s="42" t="str">
        <f>IFERROR('Area-charged working sheet'!#REF!,"-")</f>
        <v>-</v>
      </c>
    </row>
    <row r="83" spans="1:72" s="9" customFormat="1" ht="12.5" x14ac:dyDescent="0.25">
      <c r="A83" s="10"/>
      <c r="B83" s="329"/>
      <c r="C83" s="296"/>
      <c r="D83" s="299"/>
      <c r="E83" s="80" t="s">
        <v>2</v>
      </c>
      <c r="F83" s="96">
        <f>IFERROR('Area-charged working sheet'!BY83,"-")</f>
        <v>1</v>
      </c>
      <c r="G83" s="53">
        <f>IFERROR('Area-charged working sheet'!BZ83,"-")</f>
        <v>1</v>
      </c>
      <c r="H83" s="48">
        <f>IFERROR('Area-charged working sheet'!CA83,"-")</f>
        <v>1</v>
      </c>
      <c r="I83" s="52" t="str">
        <f>IFERROR('Area-charged working sheet'!CB83,"-")</f>
        <v>-</v>
      </c>
      <c r="J83" s="97">
        <f>IFERROR('Area-charged working sheet'!CC83,"-")</f>
        <v>1</v>
      </c>
      <c r="K83" s="98">
        <f>IFERROR('Area-charged working sheet'!CD83,"-")</f>
        <v>1</v>
      </c>
      <c r="L83" s="53">
        <f>IFERROR('Area-charged working sheet'!CE83,"-")</f>
        <v>1</v>
      </c>
      <c r="M83" s="52">
        <f>IFERROR('Area-charged working sheet'!CF83,"-")</f>
        <v>0.99999999999999989</v>
      </c>
      <c r="N83" s="97">
        <f>IFERROR('Area-charged working sheet'!CG83,"-")</f>
        <v>1</v>
      </c>
      <c r="O83" s="98">
        <f>IFERROR('Area-charged working sheet'!CH83,"-")</f>
        <v>1</v>
      </c>
      <c r="P83" s="53">
        <f>IFERROR('Area-charged working sheet'!CI83,"-")</f>
        <v>1</v>
      </c>
      <c r="Q83" s="52">
        <f>IFERROR('Area-charged working sheet'!CJ83,"-")</f>
        <v>1</v>
      </c>
      <c r="R83" s="53">
        <f>IFERROR('Area-charged working sheet'!CK83,"-")</f>
        <v>1</v>
      </c>
      <c r="S83" s="54">
        <f>IFERROR('Area-charged working sheet'!CL83,"-")</f>
        <v>1</v>
      </c>
      <c r="T83" s="54">
        <f>IFERROR('Area-charged working sheet'!CM83,"-")</f>
        <v>0.99999999999999989</v>
      </c>
      <c r="U83" s="54">
        <f>IFERROR('Area-charged working sheet'!CN83,"-")</f>
        <v>1</v>
      </c>
      <c r="V83" s="54">
        <f>IFERROR('Area-charged working sheet'!CO83,"-")</f>
        <v>1</v>
      </c>
      <c r="W83" s="54">
        <f>IFERROR('Area-charged working sheet'!CP83,"-")</f>
        <v>1</v>
      </c>
      <c r="X83" s="54">
        <f>IFERROR('Area-charged working sheet'!CQ83,"-")</f>
        <v>1</v>
      </c>
      <c r="Y83" s="54">
        <f>IFERROR('Area-charged working sheet'!CR83,"-")</f>
        <v>1</v>
      </c>
      <c r="Z83" s="54">
        <f>IFERROR('Area-charged working sheet'!CS83,"-")</f>
        <v>1</v>
      </c>
      <c r="AA83" s="54">
        <f>IFERROR('Area-charged working sheet'!CT83,"-")</f>
        <v>1</v>
      </c>
      <c r="AB83" s="54">
        <f>IFERROR('Area-charged working sheet'!CU83,"-")</f>
        <v>1</v>
      </c>
      <c r="AC83" s="54">
        <f>IFERROR('Area-charged working sheet'!CV83,"-")</f>
        <v>1</v>
      </c>
      <c r="AD83" s="54">
        <f>IFERROR('Area-charged working sheet'!CW83,"-")</f>
        <v>1</v>
      </c>
      <c r="AE83" s="54">
        <f>IFERROR('Area-charged working sheet'!CX83,"-")</f>
        <v>1</v>
      </c>
      <c r="AF83" s="53">
        <f>IFERROR('Area-charged working sheet'!CY83,"-")</f>
        <v>1</v>
      </c>
      <c r="AG83" s="54">
        <f>IFERROR('Area-charged working sheet'!CZ83,"-")</f>
        <v>1</v>
      </c>
      <c r="AH83" s="54">
        <f>IFERROR('Area-charged working sheet'!DA83,"-")</f>
        <v>1</v>
      </c>
      <c r="AI83" s="54">
        <f>IFERROR('Area-charged working sheet'!DB83,"-")</f>
        <v>1</v>
      </c>
      <c r="AJ83" s="54">
        <f>IFERROR('Area-charged working sheet'!DC83,"-")</f>
        <v>1</v>
      </c>
      <c r="AK83" s="54">
        <f>IFERROR('Area-charged working sheet'!DD83,"-")</f>
        <v>1</v>
      </c>
      <c r="AL83" s="54">
        <f>IFERROR('Area-charged working sheet'!DE83,"-")</f>
        <v>1</v>
      </c>
      <c r="AM83" s="54">
        <f>IFERROR('Area-charged working sheet'!DF83,"-")</f>
        <v>1</v>
      </c>
      <c r="AN83" s="54">
        <f>IFERROR('Area-charged working sheet'!DG83,"-")</f>
        <v>1</v>
      </c>
      <c r="AO83" s="52">
        <f>IFERROR('Area-charged working sheet'!DH83,"-")</f>
        <v>1</v>
      </c>
      <c r="AP83" s="53">
        <f>IFERROR('Area-charged working sheet'!DI83,"-")</f>
        <v>1</v>
      </c>
      <c r="AQ83" s="52">
        <f>IFERROR('Area-charged working sheet'!DJ83,"-")</f>
        <v>1</v>
      </c>
      <c r="AR83" s="53" t="str">
        <f>IFERROR('Area-charged working sheet'!#REF!,"-")</f>
        <v>-</v>
      </c>
      <c r="AS83" s="52" t="str">
        <f>IFERROR('Area-charged working sheet'!#REF!,"-")</f>
        <v>-</v>
      </c>
      <c r="AT83" s="53" t="str">
        <f>IFERROR('Area-charged working sheet'!#REF!,"-")</f>
        <v>-</v>
      </c>
      <c r="AU83" s="52" t="str">
        <f>IFERROR('Area-charged working sheet'!#REF!,"-")</f>
        <v>-</v>
      </c>
      <c r="AV83" s="65" t="str">
        <f>IFERROR('Area-charged working sheet'!#REF!,"-")</f>
        <v>-</v>
      </c>
      <c r="AW83" s="66" t="str">
        <f>IFERROR('Area-charged working sheet'!#REF!,"-")</f>
        <v>-</v>
      </c>
      <c r="AX83" s="66" t="str">
        <f>IFERROR('Area-charged working sheet'!#REF!,"-")</f>
        <v>-</v>
      </c>
      <c r="AY83" s="66" t="str">
        <f>IFERROR('Area-charged working sheet'!#REF!,"-")</f>
        <v>-</v>
      </c>
      <c r="AZ83" s="66" t="str">
        <f>IFERROR('Area-charged working sheet'!#REF!,"-")</f>
        <v>-</v>
      </c>
      <c r="BA83" s="66" t="str">
        <f>IFERROR('Area-charged working sheet'!#REF!,"-")</f>
        <v>-</v>
      </c>
      <c r="BB83" s="67" t="str">
        <f>IFERROR('Area-charged working sheet'!#REF!,"-")</f>
        <v>-</v>
      </c>
      <c r="BC83" s="65" t="str">
        <f>IFERROR('Area-charged working sheet'!#REF!,"-")</f>
        <v>-</v>
      </c>
      <c r="BD83" s="68" t="str">
        <f>IFERROR('Area-charged working sheet'!#REF!,"-")</f>
        <v>-</v>
      </c>
      <c r="BE83" s="68" t="str">
        <f>IFERROR('Area-charged working sheet'!#REF!,"-")</f>
        <v>-</v>
      </c>
      <c r="BF83" s="66" t="str">
        <f>IFERROR('Area-charged working sheet'!#REF!,"-")</f>
        <v>-</v>
      </c>
      <c r="BG83" s="66" t="str">
        <f>IFERROR('Area-charged working sheet'!#REF!,"-")</f>
        <v>-</v>
      </c>
      <c r="BH83" s="66" t="str">
        <f>IFERROR('Area-charged working sheet'!#REF!,"-")</f>
        <v>-</v>
      </c>
      <c r="BI83" s="66" t="str">
        <f>IFERROR('Area-charged working sheet'!#REF!,"-")</f>
        <v>-</v>
      </c>
      <c r="BJ83" s="66" t="str">
        <f>IFERROR('Area-charged working sheet'!#REF!,"-")</f>
        <v>-</v>
      </c>
      <c r="BK83" s="66" t="str">
        <f>IFERROR('Area-charged working sheet'!#REF!,"-")</f>
        <v>-</v>
      </c>
      <c r="BL83" s="66" t="str">
        <f>IFERROR('Area-charged working sheet'!#REF!,"-")</f>
        <v>-</v>
      </c>
      <c r="BM83" s="66" t="str">
        <f>IFERROR('Area-charged working sheet'!#REF!,"-")</f>
        <v>-</v>
      </c>
      <c r="BN83" s="66" t="str">
        <f>IFERROR('Area-charged working sheet'!#REF!,"-")</f>
        <v>-</v>
      </c>
      <c r="BO83" s="66" t="str">
        <f>IFERROR('Area-charged working sheet'!#REF!,"-")</f>
        <v>-</v>
      </c>
      <c r="BP83" s="66" t="str">
        <f>IFERROR('Area-charged working sheet'!#REF!,"-")</f>
        <v>-</v>
      </c>
      <c r="BQ83" s="66" t="str">
        <f>IFERROR('Area-charged working sheet'!#REF!,"-")</f>
        <v>-</v>
      </c>
      <c r="BR83" s="66" t="str">
        <f>IFERROR('Area-charged working sheet'!#REF!,"-")</f>
        <v>-</v>
      </c>
      <c r="BS83" s="66" t="str">
        <f>IFERROR('Area-charged working sheet'!#REF!,"-")</f>
        <v>-</v>
      </c>
      <c r="BT83" s="67" t="str">
        <f>IFERROR('Area-charged working sheet'!#REF!,"-")</f>
        <v>-</v>
      </c>
    </row>
    <row r="84" spans="1:72" s="9" customFormat="1" ht="15" customHeight="1" x14ac:dyDescent="0.25">
      <c r="A84" s="10"/>
      <c r="B84" s="329"/>
      <c r="C84" s="294">
        <v>18</v>
      </c>
      <c r="D84" s="325" t="s">
        <v>98</v>
      </c>
      <c r="E84" s="130" t="s">
        <v>94</v>
      </c>
      <c r="F84" s="131">
        <f>IFERROR('Area-charged working sheet'!BY84,"-")</f>
        <v>0.56553911205073992</v>
      </c>
      <c r="G84" s="132">
        <f>IFERROR('Area-charged working sheet'!BZ84,"-")</f>
        <v>0.83333333333333337</v>
      </c>
      <c r="H84" s="133">
        <f>IFERROR('Area-charged working sheet'!CA84,"-")</f>
        <v>0.45522388059701491</v>
      </c>
      <c r="I84" s="134" t="str">
        <f>IFERROR('Area-charged working sheet'!CB84,"-")</f>
        <v>-</v>
      </c>
      <c r="J84" s="135">
        <f>IFERROR('Area-charged working sheet'!CC84,"-")</f>
        <v>0.53333333333333333</v>
      </c>
      <c r="K84" s="136">
        <f>IFERROR('Area-charged working sheet'!CD84,"-")</f>
        <v>0.56605800214822766</v>
      </c>
      <c r="L84" s="132">
        <f>IFERROR('Area-charged working sheet'!CE84,"-")</f>
        <v>0.82872928176795579</v>
      </c>
      <c r="M84" s="134">
        <f>IFERROR('Area-charged working sheet'!CF84,"-")</f>
        <v>0.84210526315789469</v>
      </c>
      <c r="N84" s="135">
        <f>IFERROR('Area-charged working sheet'!CG84,"-")</f>
        <v>0</v>
      </c>
      <c r="O84" s="136">
        <f>IFERROR('Area-charged working sheet'!CH84,"-")</f>
        <v>0.48214285714285715</v>
      </c>
      <c r="P84" s="132">
        <f>IFERROR('Area-charged working sheet'!CI84,"-")</f>
        <v>0.5714285714285714</v>
      </c>
      <c r="Q84" s="134">
        <f>IFERROR('Area-charged working sheet'!CJ84,"-")</f>
        <v>0.47368421052631576</v>
      </c>
      <c r="R84" s="132">
        <f>IFERROR('Area-charged working sheet'!CK84,"-")</f>
        <v>0.52173913043478259</v>
      </c>
      <c r="S84" s="137">
        <f>IFERROR('Area-charged working sheet'!CL84,"-")</f>
        <v>0.52380952380952384</v>
      </c>
      <c r="T84" s="137">
        <f>IFERROR('Area-charged working sheet'!CM84,"-")</f>
        <v>0.61194029850746268</v>
      </c>
      <c r="U84" s="137">
        <f>IFERROR('Area-charged working sheet'!CN84,"-")</f>
        <v>0.64179104477611937</v>
      </c>
      <c r="V84" s="137">
        <f>IFERROR('Area-charged working sheet'!CO84,"-")</f>
        <v>0.65217391304347827</v>
      </c>
      <c r="W84" s="137">
        <f>IFERROR('Area-charged working sheet'!CP84,"-")</f>
        <v>0.56716417910447758</v>
      </c>
      <c r="X84" s="137">
        <f>IFERROR('Area-charged working sheet'!CQ84,"-")</f>
        <v>0.55223880597014929</v>
      </c>
      <c r="Y84" s="137">
        <f>IFERROR('Area-charged working sheet'!CR84,"-")</f>
        <v>0.53731343283582089</v>
      </c>
      <c r="Z84" s="137">
        <f>IFERROR('Area-charged working sheet'!CS84,"-")</f>
        <v>0.74285714285714288</v>
      </c>
      <c r="AA84" s="137">
        <f>IFERROR('Area-charged working sheet'!CT84,"-")</f>
        <v>0.60606060606060608</v>
      </c>
      <c r="AB84" s="137">
        <f>IFERROR('Area-charged working sheet'!CU84,"-")</f>
        <v>0.5</v>
      </c>
      <c r="AC84" s="137">
        <f>IFERROR('Area-charged working sheet'!CV84,"-")</f>
        <v>0.47058823529411764</v>
      </c>
      <c r="AD84" s="137">
        <f>IFERROR('Area-charged working sheet'!CW84,"-")</f>
        <v>0.4925373134328358</v>
      </c>
      <c r="AE84" s="137">
        <f>IFERROR('Area-charged working sheet'!CX84,"-")</f>
        <v>0.49295774647887325</v>
      </c>
      <c r="AF84" s="132">
        <f>IFERROR('Area-charged working sheet'!CY84,"-")</f>
        <v>0.5</v>
      </c>
      <c r="AG84" s="137">
        <f>IFERROR('Area-charged working sheet'!CZ84,"-")</f>
        <v>0.56140350877192979</v>
      </c>
      <c r="AH84" s="137">
        <f>IFERROR('Area-charged working sheet'!DA84,"-")</f>
        <v>0.50943396226415094</v>
      </c>
      <c r="AI84" s="137">
        <f>IFERROR('Area-charged working sheet'!DB84,"-")</f>
        <v>0.61371841155234652</v>
      </c>
      <c r="AJ84" s="137">
        <f>IFERROR('Area-charged working sheet'!DC84,"-")</f>
        <v>0.55319148936170215</v>
      </c>
      <c r="AK84" s="137">
        <f>IFERROR('Area-charged working sheet'!DD84,"-")</f>
        <v>0.66666666666666663</v>
      </c>
      <c r="AL84" s="137">
        <f>IFERROR('Area-charged working sheet'!DE84,"-")</f>
        <v>0.7142857142857143</v>
      </c>
      <c r="AM84" s="137">
        <f>IFERROR('Area-charged working sheet'!DF84,"-")</f>
        <v>0.45454545454545453</v>
      </c>
      <c r="AN84" s="137">
        <f>IFERROR('Area-charged working sheet'!DG84,"-")</f>
        <v>0.33333333333333331</v>
      </c>
      <c r="AO84" s="134">
        <f>IFERROR('Area-charged working sheet'!DH84,"-")</f>
        <v>0</v>
      </c>
      <c r="AP84" s="132">
        <f>IFERROR('Area-charged working sheet'!DI84,"-")</f>
        <v>0.58458244111349034</v>
      </c>
      <c r="AQ84" s="134">
        <f>IFERROR('Area-charged working sheet'!DJ84,"-")</f>
        <v>0.54697286012526092</v>
      </c>
      <c r="AR84" s="24" t="str">
        <f>IFERROR('Area-charged working sheet'!#REF!,"-")</f>
        <v>-</v>
      </c>
      <c r="AS84" s="23" t="str">
        <f>IFERROR('Area-charged working sheet'!#REF!,"-")</f>
        <v>-</v>
      </c>
      <c r="AT84" s="24" t="str">
        <f>IFERROR('Area-charged working sheet'!#REF!,"-")</f>
        <v>-</v>
      </c>
      <c r="AU84" s="23" t="str">
        <f>IFERROR('Area-charged working sheet'!#REF!,"-")</f>
        <v>-</v>
      </c>
      <c r="AV84" s="26" t="str">
        <f>IFERROR('Area-charged working sheet'!#REF!,"-")</f>
        <v>-</v>
      </c>
      <c r="AW84" s="27" t="str">
        <f>IFERROR('Area-charged working sheet'!#REF!,"-")</f>
        <v>-</v>
      </c>
      <c r="AX84" s="27" t="str">
        <f>IFERROR('Area-charged working sheet'!#REF!,"-")</f>
        <v>-</v>
      </c>
      <c r="AY84" s="27" t="str">
        <f>IFERROR('Area-charged working sheet'!#REF!,"-")</f>
        <v>-</v>
      </c>
      <c r="AZ84" s="27" t="str">
        <f>IFERROR('Area-charged working sheet'!#REF!,"-")</f>
        <v>-</v>
      </c>
      <c r="BA84" s="27" t="str">
        <f>IFERROR('Area-charged working sheet'!#REF!,"-")</f>
        <v>-</v>
      </c>
      <c r="BB84" s="28" t="str">
        <f>IFERROR('Area-charged working sheet'!#REF!,"-")</f>
        <v>-</v>
      </c>
      <c r="BC84" s="26" t="str">
        <f>IFERROR('Area-charged working sheet'!#REF!,"-")</f>
        <v>-</v>
      </c>
      <c r="BD84" s="29" t="str">
        <f>IFERROR('Area-charged working sheet'!#REF!,"-")</f>
        <v>-</v>
      </c>
      <c r="BE84" s="29" t="str">
        <f>IFERROR('Area-charged working sheet'!#REF!,"-")</f>
        <v>-</v>
      </c>
      <c r="BF84" s="27" t="str">
        <f>IFERROR('Area-charged working sheet'!#REF!,"-")</f>
        <v>-</v>
      </c>
      <c r="BG84" s="27" t="str">
        <f>IFERROR('Area-charged working sheet'!#REF!,"-")</f>
        <v>-</v>
      </c>
      <c r="BH84" s="27" t="str">
        <f>IFERROR('Area-charged working sheet'!#REF!,"-")</f>
        <v>-</v>
      </c>
      <c r="BI84" s="27" t="str">
        <f>IFERROR('Area-charged working sheet'!#REF!,"-")</f>
        <v>-</v>
      </c>
      <c r="BJ84" s="27" t="str">
        <f>IFERROR('Area-charged working sheet'!#REF!,"-")</f>
        <v>-</v>
      </c>
      <c r="BK84" s="27" t="str">
        <f>IFERROR('Area-charged working sheet'!#REF!,"-")</f>
        <v>-</v>
      </c>
      <c r="BL84" s="27" t="str">
        <f>IFERROR('Area-charged working sheet'!#REF!,"-")</f>
        <v>-</v>
      </c>
      <c r="BM84" s="27" t="str">
        <f>IFERROR('Area-charged working sheet'!#REF!,"-")</f>
        <v>-</v>
      </c>
      <c r="BN84" s="27" t="str">
        <f>IFERROR('Area-charged working sheet'!#REF!,"-")</f>
        <v>-</v>
      </c>
      <c r="BO84" s="27" t="str">
        <f>IFERROR('Area-charged working sheet'!#REF!,"-")</f>
        <v>-</v>
      </c>
      <c r="BP84" s="27" t="str">
        <f>IFERROR('Area-charged working sheet'!#REF!,"-")</f>
        <v>-</v>
      </c>
      <c r="BQ84" s="27" t="str">
        <f>IFERROR('Area-charged working sheet'!#REF!,"-")</f>
        <v>-</v>
      </c>
      <c r="BR84" s="27" t="str">
        <f>IFERROR('Area-charged working sheet'!#REF!,"-")</f>
        <v>-</v>
      </c>
      <c r="BS84" s="27" t="str">
        <f>IFERROR('Area-charged working sheet'!#REF!,"-")</f>
        <v>-</v>
      </c>
      <c r="BT84" s="28" t="str">
        <f>IFERROR('Area-charged working sheet'!#REF!,"-")</f>
        <v>-</v>
      </c>
    </row>
    <row r="85" spans="1:72" s="9" customFormat="1" ht="12.5" x14ac:dyDescent="0.25">
      <c r="A85" s="10"/>
      <c r="B85" s="329"/>
      <c r="C85" s="295"/>
      <c r="D85" s="326"/>
      <c r="E85" s="138" t="s">
        <v>95</v>
      </c>
      <c r="F85" s="93">
        <f>IFERROR('Area-charged working sheet'!BY85,"-")</f>
        <v>0.12684989429175475</v>
      </c>
      <c r="G85" s="38">
        <f>IFERROR('Area-charged working sheet'!BZ85,"-")</f>
        <v>0.11594202898550725</v>
      </c>
      <c r="H85" s="33">
        <f>IFERROR('Area-charged working sheet'!CA85,"-")</f>
        <v>0.13134328358208955</v>
      </c>
      <c r="I85" s="37" t="str">
        <f>IFERROR('Area-charged working sheet'!CB85,"-")</f>
        <v>-</v>
      </c>
      <c r="J85" s="94">
        <f>IFERROR('Area-charged working sheet'!CC85,"-")</f>
        <v>0.26666666666666666</v>
      </c>
      <c r="K85" s="95">
        <f>IFERROR('Area-charged working sheet'!CD85,"-")</f>
        <v>0.12459720730397422</v>
      </c>
      <c r="L85" s="38">
        <f>IFERROR('Area-charged working sheet'!CE85,"-")</f>
        <v>0.11602209944751381</v>
      </c>
      <c r="M85" s="37">
        <f>IFERROR('Area-charged working sheet'!CF85,"-")</f>
        <v>0.11578947368421053</v>
      </c>
      <c r="N85" s="94">
        <f>IFERROR('Area-charged working sheet'!CG85,"-")</f>
        <v>1</v>
      </c>
      <c r="O85" s="95">
        <f>IFERROR('Area-charged working sheet'!CH85,"-")</f>
        <v>0.16071428571428573</v>
      </c>
      <c r="P85" s="38">
        <f>IFERROR('Area-charged working sheet'!CI85,"-")</f>
        <v>0.12373453318335208</v>
      </c>
      <c r="Q85" s="37">
        <f>IFERROR('Area-charged working sheet'!CJ85,"-")</f>
        <v>0.17543859649122806</v>
      </c>
      <c r="R85" s="38">
        <f>IFERROR('Area-charged working sheet'!CK85,"-")</f>
        <v>0.14492753623188406</v>
      </c>
      <c r="S85" s="39">
        <f>IFERROR('Area-charged working sheet'!CL85,"-")</f>
        <v>7.9365079365079361E-2</v>
      </c>
      <c r="T85" s="39">
        <f>IFERROR('Area-charged working sheet'!CM85,"-")</f>
        <v>0.1044776119402985</v>
      </c>
      <c r="U85" s="39">
        <f>IFERROR('Area-charged working sheet'!CN85,"-")</f>
        <v>8.9552238805970144E-2</v>
      </c>
      <c r="V85" s="39">
        <f>IFERROR('Area-charged working sheet'!CO85,"-")</f>
        <v>0.14492753623188406</v>
      </c>
      <c r="W85" s="39">
        <f>IFERROR('Area-charged working sheet'!CP85,"-")</f>
        <v>0.13432835820895522</v>
      </c>
      <c r="X85" s="39">
        <f>IFERROR('Area-charged working sheet'!CQ85,"-")</f>
        <v>5.9701492537313432E-2</v>
      </c>
      <c r="Y85" s="39">
        <f>IFERROR('Area-charged working sheet'!CR85,"-")</f>
        <v>0.13432835820895522</v>
      </c>
      <c r="Z85" s="39">
        <f>IFERROR('Area-charged working sheet'!CS85,"-")</f>
        <v>0.12857142857142856</v>
      </c>
      <c r="AA85" s="39">
        <f>IFERROR('Area-charged working sheet'!CT85,"-")</f>
        <v>0.13636363636363635</v>
      </c>
      <c r="AB85" s="39">
        <f>IFERROR('Area-charged working sheet'!CU85,"-")</f>
        <v>0.13235294117647059</v>
      </c>
      <c r="AC85" s="39">
        <f>IFERROR('Area-charged working sheet'!CV85,"-")</f>
        <v>0.10294117647058823</v>
      </c>
      <c r="AD85" s="39">
        <f>IFERROR('Area-charged working sheet'!CW85,"-")</f>
        <v>0.19402985074626866</v>
      </c>
      <c r="AE85" s="39">
        <f>IFERROR('Area-charged working sheet'!CX85,"-")</f>
        <v>0.18309859154929578</v>
      </c>
      <c r="AF85" s="38">
        <f>IFERROR('Area-charged working sheet'!CY85,"-")</f>
        <v>0</v>
      </c>
      <c r="AG85" s="39">
        <f>IFERROR('Area-charged working sheet'!CZ85,"-")</f>
        <v>0.12280701754385964</v>
      </c>
      <c r="AH85" s="39">
        <f>IFERROR('Area-charged working sheet'!DA85,"-")</f>
        <v>7.5471698113207544E-2</v>
      </c>
      <c r="AI85" s="39">
        <f>IFERROR('Area-charged working sheet'!DB85,"-")</f>
        <v>0.14801444043321299</v>
      </c>
      <c r="AJ85" s="39">
        <f>IFERROR('Area-charged working sheet'!DC85,"-")</f>
        <v>0.21276595744680851</v>
      </c>
      <c r="AK85" s="39">
        <f>IFERROR('Area-charged working sheet'!DD85,"-")</f>
        <v>0.22222222222222221</v>
      </c>
      <c r="AL85" s="39">
        <f>IFERROR('Area-charged working sheet'!DE85,"-")</f>
        <v>0.14285714285714285</v>
      </c>
      <c r="AM85" s="39">
        <f>IFERROR('Area-charged working sheet'!DF85,"-")</f>
        <v>0.18181818181818182</v>
      </c>
      <c r="AN85" s="39">
        <f>IFERROR('Area-charged working sheet'!DG85,"-")</f>
        <v>0.33333333333333331</v>
      </c>
      <c r="AO85" s="37">
        <f>IFERROR('Area-charged working sheet'!DH85,"-")</f>
        <v>0</v>
      </c>
      <c r="AP85" s="38">
        <f>IFERROR('Area-charged working sheet'!DI85,"-")</f>
        <v>0.145610278372591</v>
      </c>
      <c r="AQ85" s="37">
        <f>IFERROR('Area-charged working sheet'!DJ85,"-")</f>
        <v>0.10855949895615867</v>
      </c>
      <c r="AR85" s="38" t="str">
        <f>IFERROR('Area-charged working sheet'!#REF!,"-")</f>
        <v>-</v>
      </c>
      <c r="AS85" s="37" t="str">
        <f>IFERROR('Area-charged working sheet'!#REF!,"-")</f>
        <v>-</v>
      </c>
      <c r="AT85" s="38" t="str">
        <f>IFERROR('Area-charged working sheet'!#REF!,"-")</f>
        <v>-</v>
      </c>
      <c r="AU85" s="37" t="str">
        <f>IFERROR('Area-charged working sheet'!#REF!,"-")</f>
        <v>-</v>
      </c>
      <c r="AV85" s="40" t="str">
        <f>IFERROR('Area-charged working sheet'!#REF!,"-")</f>
        <v>-</v>
      </c>
      <c r="AW85" s="41" t="str">
        <f>IFERROR('Area-charged working sheet'!#REF!,"-")</f>
        <v>-</v>
      </c>
      <c r="AX85" s="41" t="str">
        <f>IFERROR('Area-charged working sheet'!#REF!,"-")</f>
        <v>-</v>
      </c>
      <c r="AY85" s="41" t="str">
        <f>IFERROR('Area-charged working sheet'!#REF!,"-")</f>
        <v>-</v>
      </c>
      <c r="AZ85" s="41" t="str">
        <f>IFERROR('Area-charged working sheet'!#REF!,"-")</f>
        <v>-</v>
      </c>
      <c r="BA85" s="41" t="str">
        <f>IFERROR('Area-charged working sheet'!#REF!,"-")</f>
        <v>-</v>
      </c>
      <c r="BB85" s="42" t="str">
        <f>IFERROR('Area-charged working sheet'!#REF!,"-")</f>
        <v>-</v>
      </c>
      <c r="BC85" s="40" t="str">
        <f>IFERROR('Area-charged working sheet'!#REF!,"-")</f>
        <v>-</v>
      </c>
      <c r="BD85" s="43" t="str">
        <f>IFERROR('Area-charged working sheet'!#REF!,"-")</f>
        <v>-</v>
      </c>
      <c r="BE85" s="43" t="str">
        <f>IFERROR('Area-charged working sheet'!#REF!,"-")</f>
        <v>-</v>
      </c>
      <c r="BF85" s="41" t="str">
        <f>IFERROR('Area-charged working sheet'!#REF!,"-")</f>
        <v>-</v>
      </c>
      <c r="BG85" s="41" t="str">
        <f>IFERROR('Area-charged working sheet'!#REF!,"-")</f>
        <v>-</v>
      </c>
      <c r="BH85" s="41" t="str">
        <f>IFERROR('Area-charged working sheet'!#REF!,"-")</f>
        <v>-</v>
      </c>
      <c r="BI85" s="41" t="str">
        <f>IFERROR('Area-charged working sheet'!#REF!,"-")</f>
        <v>-</v>
      </c>
      <c r="BJ85" s="41" t="str">
        <f>IFERROR('Area-charged working sheet'!#REF!,"-")</f>
        <v>-</v>
      </c>
      <c r="BK85" s="41" t="str">
        <f>IFERROR('Area-charged working sheet'!#REF!,"-")</f>
        <v>-</v>
      </c>
      <c r="BL85" s="41" t="str">
        <f>IFERROR('Area-charged working sheet'!#REF!,"-")</f>
        <v>-</v>
      </c>
      <c r="BM85" s="41" t="str">
        <f>IFERROR('Area-charged working sheet'!#REF!,"-")</f>
        <v>-</v>
      </c>
      <c r="BN85" s="41" t="str">
        <f>IFERROR('Area-charged working sheet'!#REF!,"-")</f>
        <v>-</v>
      </c>
      <c r="BO85" s="41" t="str">
        <f>IFERROR('Area-charged working sheet'!#REF!,"-")</f>
        <v>-</v>
      </c>
      <c r="BP85" s="41" t="str">
        <f>IFERROR('Area-charged working sheet'!#REF!,"-")</f>
        <v>-</v>
      </c>
      <c r="BQ85" s="41" t="str">
        <f>IFERROR('Area-charged working sheet'!#REF!,"-")</f>
        <v>-</v>
      </c>
      <c r="BR85" s="41" t="str">
        <f>IFERROR('Area-charged working sheet'!#REF!,"-")</f>
        <v>-</v>
      </c>
      <c r="BS85" s="41" t="str">
        <f>IFERROR('Area-charged working sheet'!#REF!,"-")</f>
        <v>-</v>
      </c>
      <c r="BT85" s="42" t="str">
        <f>IFERROR('Area-charged working sheet'!#REF!,"-")</f>
        <v>-</v>
      </c>
    </row>
    <row r="86" spans="1:72" s="9" customFormat="1" ht="12.5" x14ac:dyDescent="0.25">
      <c r="A86" s="10"/>
      <c r="B86" s="329"/>
      <c r="C86" s="295"/>
      <c r="D86" s="326"/>
      <c r="E86" s="138" t="s">
        <v>96</v>
      </c>
      <c r="F86" s="93">
        <f>IFERROR('Area-charged working sheet'!BY86,"-")</f>
        <v>0.30761099365750527</v>
      </c>
      <c r="G86" s="38">
        <f>IFERROR('Area-charged working sheet'!BZ86,"-")</f>
        <v>5.0724637681159424E-2</v>
      </c>
      <c r="H86" s="33">
        <f>IFERROR('Area-charged working sheet'!CA86,"-")</f>
        <v>0.41343283582089552</v>
      </c>
      <c r="I86" s="37" t="str">
        <f>IFERROR('Area-charged working sheet'!CB86,"-")</f>
        <v>-</v>
      </c>
      <c r="J86" s="94">
        <f>IFERROR('Area-charged working sheet'!CC86,"-")</f>
        <v>0.2</v>
      </c>
      <c r="K86" s="95">
        <f>IFERROR('Area-charged working sheet'!CD86,"-")</f>
        <v>0.30934479054779807</v>
      </c>
      <c r="L86" s="38">
        <f>IFERROR('Area-charged working sheet'!CE86,"-")</f>
        <v>5.5248618784530384E-2</v>
      </c>
      <c r="M86" s="37">
        <f>IFERROR('Area-charged working sheet'!CF86,"-")</f>
        <v>4.2105263157894736E-2</v>
      </c>
      <c r="N86" s="94">
        <f>IFERROR('Area-charged working sheet'!CG86,"-")</f>
        <v>0</v>
      </c>
      <c r="O86" s="95">
        <f>IFERROR('Area-charged working sheet'!CH86,"-")</f>
        <v>0.35714285714285715</v>
      </c>
      <c r="P86" s="38">
        <f>IFERROR('Area-charged working sheet'!CI86,"-")</f>
        <v>0.30483689538807651</v>
      </c>
      <c r="Q86" s="37">
        <f>IFERROR('Area-charged working sheet'!CJ86,"-")</f>
        <v>0.35087719298245612</v>
      </c>
      <c r="R86" s="38">
        <f>IFERROR('Area-charged working sheet'!CK86,"-")</f>
        <v>0.33333333333333331</v>
      </c>
      <c r="S86" s="39">
        <f>IFERROR('Area-charged working sheet'!CL86,"-")</f>
        <v>0.3968253968253968</v>
      </c>
      <c r="T86" s="39">
        <f>IFERROR('Area-charged working sheet'!CM86,"-")</f>
        <v>0.28358208955223879</v>
      </c>
      <c r="U86" s="39">
        <f>IFERROR('Area-charged working sheet'!CN86,"-")</f>
        <v>0.26865671641791045</v>
      </c>
      <c r="V86" s="39">
        <f>IFERROR('Area-charged working sheet'!CO86,"-")</f>
        <v>0.20289855072463769</v>
      </c>
      <c r="W86" s="39">
        <f>IFERROR('Area-charged working sheet'!CP86,"-")</f>
        <v>0.29850746268656714</v>
      </c>
      <c r="X86" s="39">
        <f>IFERROR('Area-charged working sheet'!CQ86,"-")</f>
        <v>0.38805970149253732</v>
      </c>
      <c r="Y86" s="39">
        <f>IFERROR('Area-charged working sheet'!CR86,"-")</f>
        <v>0.32835820895522388</v>
      </c>
      <c r="Z86" s="39">
        <f>IFERROR('Area-charged working sheet'!CS86,"-")</f>
        <v>0.12857142857142856</v>
      </c>
      <c r="AA86" s="39">
        <f>IFERROR('Area-charged working sheet'!CT86,"-")</f>
        <v>0.25757575757575757</v>
      </c>
      <c r="AB86" s="39">
        <f>IFERROR('Area-charged working sheet'!CU86,"-")</f>
        <v>0.36764705882352944</v>
      </c>
      <c r="AC86" s="39">
        <f>IFERROR('Area-charged working sheet'!CV86,"-")</f>
        <v>0.4264705882352941</v>
      </c>
      <c r="AD86" s="39">
        <f>IFERROR('Area-charged working sheet'!CW86,"-")</f>
        <v>0.31343283582089554</v>
      </c>
      <c r="AE86" s="39">
        <f>IFERROR('Area-charged working sheet'!CX86,"-")</f>
        <v>0.323943661971831</v>
      </c>
      <c r="AF86" s="38">
        <f>IFERROR('Area-charged working sheet'!CY86,"-")</f>
        <v>0.5</v>
      </c>
      <c r="AG86" s="39">
        <f>IFERROR('Area-charged working sheet'!CZ86,"-")</f>
        <v>0.31578947368421051</v>
      </c>
      <c r="AH86" s="39">
        <f>IFERROR('Area-charged working sheet'!DA86,"-")</f>
        <v>0.41509433962264153</v>
      </c>
      <c r="AI86" s="39">
        <f>IFERROR('Area-charged working sheet'!DB86,"-")</f>
        <v>0.23826714801444043</v>
      </c>
      <c r="AJ86" s="39">
        <f>IFERROR('Area-charged working sheet'!DC86,"-")</f>
        <v>0.23404255319148937</v>
      </c>
      <c r="AK86" s="39">
        <f>IFERROR('Area-charged working sheet'!DD86,"-")</f>
        <v>0.1111111111111111</v>
      </c>
      <c r="AL86" s="39">
        <f>IFERROR('Area-charged working sheet'!DE86,"-")</f>
        <v>0.14285714285714285</v>
      </c>
      <c r="AM86" s="39">
        <f>IFERROR('Area-charged working sheet'!DF86,"-")</f>
        <v>0.36363636363636365</v>
      </c>
      <c r="AN86" s="39">
        <f>IFERROR('Area-charged working sheet'!DG86,"-")</f>
        <v>0.33333333333333331</v>
      </c>
      <c r="AO86" s="37">
        <f>IFERROR('Area-charged working sheet'!DH86,"-")</f>
        <v>1</v>
      </c>
      <c r="AP86" s="38">
        <f>IFERROR('Area-charged working sheet'!DI86,"-")</f>
        <v>0.26980728051391861</v>
      </c>
      <c r="AQ86" s="37">
        <f>IFERROR('Area-charged working sheet'!DJ86,"-")</f>
        <v>0.3444676409185804</v>
      </c>
      <c r="AR86" s="53" t="str">
        <f>IFERROR('Area-charged working sheet'!#REF!,"-")</f>
        <v>-</v>
      </c>
      <c r="AS86" s="52" t="str">
        <f>IFERROR('Area-charged working sheet'!#REF!,"-")</f>
        <v>-</v>
      </c>
      <c r="AT86" s="53" t="str">
        <f>IFERROR('Area-charged working sheet'!#REF!,"-")</f>
        <v>-</v>
      </c>
      <c r="AU86" s="52" t="str">
        <f>IFERROR('Area-charged working sheet'!#REF!,"-")</f>
        <v>-</v>
      </c>
      <c r="AV86" s="65" t="str">
        <f>IFERROR('Area-charged working sheet'!#REF!,"-")</f>
        <v>-</v>
      </c>
      <c r="AW86" s="66" t="str">
        <f>IFERROR('Area-charged working sheet'!#REF!,"-")</f>
        <v>-</v>
      </c>
      <c r="AX86" s="66" t="str">
        <f>IFERROR('Area-charged working sheet'!#REF!,"-")</f>
        <v>-</v>
      </c>
      <c r="AY86" s="66" t="str">
        <f>IFERROR('Area-charged working sheet'!#REF!,"-")</f>
        <v>-</v>
      </c>
      <c r="AZ86" s="66" t="str">
        <f>IFERROR('Area-charged working sheet'!#REF!,"-")</f>
        <v>-</v>
      </c>
      <c r="BA86" s="66" t="str">
        <f>IFERROR('Area-charged working sheet'!#REF!,"-")</f>
        <v>-</v>
      </c>
      <c r="BB86" s="67" t="str">
        <f>IFERROR('Area-charged working sheet'!#REF!,"-")</f>
        <v>-</v>
      </c>
      <c r="BC86" s="65" t="str">
        <f>IFERROR('Area-charged working sheet'!#REF!,"-")</f>
        <v>-</v>
      </c>
      <c r="BD86" s="68" t="str">
        <f>IFERROR('Area-charged working sheet'!#REF!,"-")</f>
        <v>-</v>
      </c>
      <c r="BE86" s="68" t="str">
        <f>IFERROR('Area-charged working sheet'!#REF!,"-")</f>
        <v>-</v>
      </c>
      <c r="BF86" s="66" t="str">
        <f>IFERROR('Area-charged working sheet'!#REF!,"-")</f>
        <v>-</v>
      </c>
      <c r="BG86" s="66" t="str">
        <f>IFERROR('Area-charged working sheet'!#REF!,"-")</f>
        <v>-</v>
      </c>
      <c r="BH86" s="66" t="str">
        <f>IFERROR('Area-charged working sheet'!#REF!,"-")</f>
        <v>-</v>
      </c>
      <c r="BI86" s="66" t="str">
        <f>IFERROR('Area-charged working sheet'!#REF!,"-")</f>
        <v>-</v>
      </c>
      <c r="BJ86" s="66" t="str">
        <f>IFERROR('Area-charged working sheet'!#REF!,"-")</f>
        <v>-</v>
      </c>
      <c r="BK86" s="66" t="str">
        <f>IFERROR('Area-charged working sheet'!#REF!,"-")</f>
        <v>-</v>
      </c>
      <c r="BL86" s="66" t="str">
        <f>IFERROR('Area-charged working sheet'!#REF!,"-")</f>
        <v>-</v>
      </c>
      <c r="BM86" s="66" t="str">
        <f>IFERROR('Area-charged working sheet'!#REF!,"-")</f>
        <v>-</v>
      </c>
      <c r="BN86" s="66" t="str">
        <f>IFERROR('Area-charged working sheet'!#REF!,"-")</f>
        <v>-</v>
      </c>
      <c r="BO86" s="66" t="str">
        <f>IFERROR('Area-charged working sheet'!#REF!,"-")</f>
        <v>-</v>
      </c>
      <c r="BP86" s="66" t="str">
        <f>IFERROR('Area-charged working sheet'!#REF!,"-")</f>
        <v>-</v>
      </c>
      <c r="BQ86" s="66" t="str">
        <f>IFERROR('Area-charged working sheet'!#REF!,"-")</f>
        <v>-</v>
      </c>
      <c r="BR86" s="66" t="str">
        <f>IFERROR('Area-charged working sheet'!#REF!,"-")</f>
        <v>-</v>
      </c>
      <c r="BS86" s="66" t="str">
        <f>IFERROR('Area-charged working sheet'!#REF!,"-")</f>
        <v>-</v>
      </c>
      <c r="BT86" s="67" t="str">
        <f>IFERROR('Area-charged working sheet'!#REF!,"-")</f>
        <v>-</v>
      </c>
    </row>
    <row r="87" spans="1:72" s="9" customFormat="1" ht="15" customHeight="1" x14ac:dyDescent="0.25">
      <c r="A87" s="10"/>
      <c r="B87" s="329"/>
      <c r="C87" s="295"/>
      <c r="D87" s="326"/>
      <c r="E87" s="30" t="s">
        <v>3</v>
      </c>
      <c r="F87" s="93"/>
      <c r="G87" s="38"/>
      <c r="H87" s="33"/>
      <c r="I87" s="37"/>
      <c r="J87" s="94"/>
      <c r="K87" s="95"/>
      <c r="L87" s="38"/>
      <c r="M87" s="37"/>
      <c r="N87" s="94"/>
      <c r="O87" s="95"/>
      <c r="P87" s="38"/>
      <c r="Q87" s="37"/>
      <c r="R87" s="38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8"/>
      <c r="AG87" s="39"/>
      <c r="AH87" s="39"/>
      <c r="AI87" s="39"/>
      <c r="AJ87" s="39"/>
      <c r="AK87" s="39"/>
      <c r="AL87" s="39"/>
      <c r="AM87" s="39"/>
      <c r="AN87" s="39"/>
      <c r="AO87" s="37"/>
      <c r="AP87" s="38"/>
      <c r="AQ87" s="37"/>
      <c r="AR87" s="24" t="str">
        <f>IFERROR('Area-charged working sheet'!#REF!,"-")</f>
        <v>-</v>
      </c>
      <c r="AS87" s="23" t="str">
        <f>IFERROR('Area-charged working sheet'!#REF!,"-")</f>
        <v>-</v>
      </c>
      <c r="AT87" s="24" t="str">
        <f>IFERROR('Area-charged working sheet'!#REF!,"-")</f>
        <v>-</v>
      </c>
      <c r="AU87" s="23" t="str">
        <f>IFERROR('Area-charged working sheet'!#REF!,"-")</f>
        <v>-</v>
      </c>
      <c r="AV87" s="26" t="str">
        <f>IFERROR('Area-charged working sheet'!#REF!,"-")</f>
        <v>-</v>
      </c>
      <c r="AW87" s="27" t="str">
        <f>IFERROR('Area-charged working sheet'!#REF!,"-")</f>
        <v>-</v>
      </c>
      <c r="AX87" s="27" t="str">
        <f>IFERROR('Area-charged working sheet'!#REF!,"-")</f>
        <v>-</v>
      </c>
      <c r="AY87" s="27" t="str">
        <f>IFERROR('Area-charged working sheet'!#REF!,"-")</f>
        <v>-</v>
      </c>
      <c r="AZ87" s="27" t="str">
        <f>IFERROR('Area-charged working sheet'!#REF!,"-")</f>
        <v>-</v>
      </c>
      <c r="BA87" s="27" t="str">
        <f>IFERROR('Area-charged working sheet'!#REF!,"-")</f>
        <v>-</v>
      </c>
      <c r="BB87" s="28" t="str">
        <f>IFERROR('Area-charged working sheet'!#REF!,"-")</f>
        <v>-</v>
      </c>
      <c r="BC87" s="26" t="str">
        <f>IFERROR('Area-charged working sheet'!#REF!,"-")</f>
        <v>-</v>
      </c>
      <c r="BD87" s="29" t="str">
        <f>IFERROR('Area-charged working sheet'!#REF!,"-")</f>
        <v>-</v>
      </c>
      <c r="BE87" s="29" t="str">
        <f>IFERROR('Area-charged working sheet'!#REF!,"-")</f>
        <v>-</v>
      </c>
      <c r="BF87" s="27" t="str">
        <f>IFERROR('Area-charged working sheet'!#REF!,"-")</f>
        <v>-</v>
      </c>
      <c r="BG87" s="27" t="str">
        <f>IFERROR('Area-charged working sheet'!#REF!,"-")</f>
        <v>-</v>
      </c>
      <c r="BH87" s="27" t="str">
        <f>IFERROR('Area-charged working sheet'!#REF!,"-")</f>
        <v>-</v>
      </c>
      <c r="BI87" s="27" t="str">
        <f>IFERROR('Area-charged working sheet'!#REF!,"-")</f>
        <v>-</v>
      </c>
      <c r="BJ87" s="27" t="str">
        <f>IFERROR('Area-charged working sheet'!#REF!,"-")</f>
        <v>-</v>
      </c>
      <c r="BK87" s="27" t="str">
        <f>IFERROR('Area-charged working sheet'!#REF!,"-")</f>
        <v>-</v>
      </c>
      <c r="BL87" s="27" t="str">
        <f>IFERROR('Area-charged working sheet'!#REF!,"-")</f>
        <v>-</v>
      </c>
      <c r="BM87" s="27" t="str">
        <f>IFERROR('Area-charged working sheet'!#REF!,"-")</f>
        <v>-</v>
      </c>
      <c r="BN87" s="27" t="str">
        <f>IFERROR('Area-charged working sheet'!#REF!,"-")</f>
        <v>-</v>
      </c>
      <c r="BO87" s="27" t="str">
        <f>IFERROR('Area-charged working sheet'!#REF!,"-")</f>
        <v>-</v>
      </c>
      <c r="BP87" s="27" t="str">
        <f>IFERROR('Area-charged working sheet'!#REF!,"-")</f>
        <v>-</v>
      </c>
      <c r="BQ87" s="27" t="str">
        <f>IFERROR('Area-charged working sheet'!#REF!,"-")</f>
        <v>-</v>
      </c>
      <c r="BR87" s="27" t="str">
        <f>IFERROR('Area-charged working sheet'!#REF!,"-")</f>
        <v>-</v>
      </c>
      <c r="BS87" s="27" t="str">
        <f>IFERROR('Area-charged working sheet'!#REF!,"-")</f>
        <v>-</v>
      </c>
      <c r="BT87" s="28" t="str">
        <f>IFERROR('Area-charged working sheet'!#REF!,"-")</f>
        <v>-</v>
      </c>
    </row>
    <row r="88" spans="1:72" s="9" customFormat="1" ht="12.5" x14ac:dyDescent="0.25">
      <c r="A88" s="10"/>
      <c r="B88" s="329"/>
      <c r="C88" s="296"/>
      <c r="D88" s="327"/>
      <c r="E88" s="80" t="s">
        <v>2</v>
      </c>
      <c r="F88" s="96">
        <f>IFERROR('Area-charged working sheet'!BY88,"-")</f>
        <v>1</v>
      </c>
      <c r="G88" s="53">
        <f>IFERROR('Area-charged working sheet'!BZ88,"-")</f>
        <v>1</v>
      </c>
      <c r="H88" s="48">
        <f>IFERROR('Area-charged working sheet'!CA88,"-")</f>
        <v>1</v>
      </c>
      <c r="I88" s="52" t="str">
        <f>IFERROR('Area-charged working sheet'!CB88,"-")</f>
        <v>-</v>
      </c>
      <c r="J88" s="97">
        <f>IFERROR('Area-charged working sheet'!CC88,"-")</f>
        <v>1</v>
      </c>
      <c r="K88" s="98">
        <f>IFERROR('Area-charged working sheet'!CD88,"-")</f>
        <v>0.99999999999999989</v>
      </c>
      <c r="L88" s="53">
        <f>IFERROR('Area-charged working sheet'!CE88,"-")</f>
        <v>1</v>
      </c>
      <c r="M88" s="52">
        <f>IFERROR('Area-charged working sheet'!CF88,"-")</f>
        <v>1</v>
      </c>
      <c r="N88" s="97">
        <f>IFERROR('Area-charged working sheet'!CG88,"-")</f>
        <v>1</v>
      </c>
      <c r="O88" s="98">
        <f>IFERROR('Area-charged working sheet'!CH88,"-")</f>
        <v>1</v>
      </c>
      <c r="P88" s="53">
        <f>IFERROR('Area-charged working sheet'!CI88,"-")</f>
        <v>1</v>
      </c>
      <c r="Q88" s="52">
        <f>IFERROR('Area-charged working sheet'!CJ88,"-")</f>
        <v>1</v>
      </c>
      <c r="R88" s="53">
        <f>IFERROR('Area-charged working sheet'!CK88,"-")</f>
        <v>1</v>
      </c>
      <c r="S88" s="54">
        <f>IFERROR('Area-charged working sheet'!CL88,"-")</f>
        <v>1</v>
      </c>
      <c r="T88" s="54">
        <f>IFERROR('Area-charged working sheet'!CM88,"-")</f>
        <v>1</v>
      </c>
      <c r="U88" s="54">
        <f>IFERROR('Area-charged working sheet'!CN88,"-")</f>
        <v>1</v>
      </c>
      <c r="V88" s="54">
        <f>IFERROR('Area-charged working sheet'!CO88,"-")</f>
        <v>1</v>
      </c>
      <c r="W88" s="54">
        <f>IFERROR('Area-charged working sheet'!CP88,"-")</f>
        <v>1</v>
      </c>
      <c r="X88" s="54">
        <f>IFERROR('Area-charged working sheet'!CQ88,"-")</f>
        <v>1</v>
      </c>
      <c r="Y88" s="54">
        <f>IFERROR('Area-charged working sheet'!CR88,"-")</f>
        <v>1</v>
      </c>
      <c r="Z88" s="54">
        <f>IFERROR('Area-charged working sheet'!CS88,"-")</f>
        <v>1</v>
      </c>
      <c r="AA88" s="54">
        <f>IFERROR('Area-charged working sheet'!CT88,"-")</f>
        <v>1</v>
      </c>
      <c r="AB88" s="54">
        <f>IFERROR('Area-charged working sheet'!CU88,"-")</f>
        <v>1</v>
      </c>
      <c r="AC88" s="54">
        <f>IFERROR('Area-charged working sheet'!CV88,"-")</f>
        <v>1</v>
      </c>
      <c r="AD88" s="54">
        <f>IFERROR('Area-charged working sheet'!CW88,"-")</f>
        <v>1</v>
      </c>
      <c r="AE88" s="54">
        <f>IFERROR('Area-charged working sheet'!CX88,"-")</f>
        <v>1</v>
      </c>
      <c r="AF88" s="53">
        <f>IFERROR('Area-charged working sheet'!CY88,"-")</f>
        <v>1</v>
      </c>
      <c r="AG88" s="54">
        <f>IFERROR('Area-charged working sheet'!CZ88,"-")</f>
        <v>0.99999999999999989</v>
      </c>
      <c r="AH88" s="54">
        <f>IFERROR('Area-charged working sheet'!DA88,"-")</f>
        <v>1</v>
      </c>
      <c r="AI88" s="54">
        <f>IFERROR('Area-charged working sheet'!DB88,"-")</f>
        <v>1</v>
      </c>
      <c r="AJ88" s="54">
        <f>IFERROR('Area-charged working sheet'!DC88,"-")</f>
        <v>1</v>
      </c>
      <c r="AK88" s="54">
        <f>IFERROR('Area-charged working sheet'!DD88,"-")</f>
        <v>1</v>
      </c>
      <c r="AL88" s="54">
        <f>IFERROR('Area-charged working sheet'!DE88,"-")</f>
        <v>1</v>
      </c>
      <c r="AM88" s="54">
        <f>IFERROR('Area-charged working sheet'!DF88,"-")</f>
        <v>1</v>
      </c>
      <c r="AN88" s="54">
        <f>IFERROR('Area-charged working sheet'!DG88,"-")</f>
        <v>1</v>
      </c>
      <c r="AO88" s="52">
        <f>IFERROR('Area-charged working sheet'!DH88,"-")</f>
        <v>1</v>
      </c>
      <c r="AP88" s="53">
        <f>IFERROR('Area-charged working sheet'!DI88,"-")</f>
        <v>1</v>
      </c>
      <c r="AQ88" s="52">
        <f>IFERROR('Area-charged working sheet'!DJ88,"-")</f>
        <v>1</v>
      </c>
      <c r="AR88" s="38" t="str">
        <f>IFERROR('Area-charged working sheet'!#REF!,"-")</f>
        <v>-</v>
      </c>
      <c r="AS88" s="37" t="str">
        <f>IFERROR('Area-charged working sheet'!#REF!,"-")</f>
        <v>-</v>
      </c>
      <c r="AT88" s="38" t="str">
        <f>IFERROR('Area-charged working sheet'!#REF!,"-")</f>
        <v>-</v>
      </c>
      <c r="AU88" s="37" t="str">
        <f>IFERROR('Area-charged working sheet'!#REF!,"-")</f>
        <v>-</v>
      </c>
      <c r="AV88" s="40" t="str">
        <f>IFERROR('Area-charged working sheet'!#REF!,"-")</f>
        <v>-</v>
      </c>
      <c r="AW88" s="41" t="str">
        <f>IFERROR('Area-charged working sheet'!#REF!,"-")</f>
        <v>-</v>
      </c>
      <c r="AX88" s="41" t="str">
        <f>IFERROR('Area-charged working sheet'!#REF!,"-")</f>
        <v>-</v>
      </c>
      <c r="AY88" s="41" t="str">
        <f>IFERROR('Area-charged working sheet'!#REF!,"-")</f>
        <v>-</v>
      </c>
      <c r="AZ88" s="41" t="str">
        <f>IFERROR('Area-charged working sheet'!#REF!,"-")</f>
        <v>-</v>
      </c>
      <c r="BA88" s="41" t="str">
        <f>IFERROR('Area-charged working sheet'!#REF!,"-")</f>
        <v>-</v>
      </c>
      <c r="BB88" s="42" t="str">
        <f>IFERROR('Area-charged working sheet'!#REF!,"-")</f>
        <v>-</v>
      </c>
      <c r="BC88" s="40" t="str">
        <f>IFERROR('Area-charged working sheet'!#REF!,"-")</f>
        <v>-</v>
      </c>
      <c r="BD88" s="43" t="str">
        <f>IFERROR('Area-charged working sheet'!#REF!,"-")</f>
        <v>-</v>
      </c>
      <c r="BE88" s="43" t="str">
        <f>IFERROR('Area-charged working sheet'!#REF!,"-")</f>
        <v>-</v>
      </c>
      <c r="BF88" s="41" t="str">
        <f>IFERROR('Area-charged working sheet'!#REF!,"-")</f>
        <v>-</v>
      </c>
      <c r="BG88" s="41" t="str">
        <f>IFERROR('Area-charged working sheet'!#REF!,"-")</f>
        <v>-</v>
      </c>
      <c r="BH88" s="41" t="str">
        <f>IFERROR('Area-charged working sheet'!#REF!,"-")</f>
        <v>-</v>
      </c>
      <c r="BI88" s="41" t="str">
        <f>IFERROR('Area-charged working sheet'!#REF!,"-")</f>
        <v>-</v>
      </c>
      <c r="BJ88" s="41" t="str">
        <f>IFERROR('Area-charged working sheet'!#REF!,"-")</f>
        <v>-</v>
      </c>
      <c r="BK88" s="41" t="str">
        <f>IFERROR('Area-charged working sheet'!#REF!,"-")</f>
        <v>-</v>
      </c>
      <c r="BL88" s="41" t="str">
        <f>IFERROR('Area-charged working sheet'!#REF!,"-")</f>
        <v>-</v>
      </c>
      <c r="BM88" s="41" t="str">
        <f>IFERROR('Area-charged working sheet'!#REF!,"-")</f>
        <v>-</v>
      </c>
      <c r="BN88" s="41" t="str">
        <f>IFERROR('Area-charged working sheet'!#REF!,"-")</f>
        <v>-</v>
      </c>
      <c r="BO88" s="41" t="str">
        <f>IFERROR('Area-charged working sheet'!#REF!,"-")</f>
        <v>-</v>
      </c>
      <c r="BP88" s="41" t="str">
        <f>IFERROR('Area-charged working sheet'!#REF!,"-")</f>
        <v>-</v>
      </c>
      <c r="BQ88" s="41" t="str">
        <f>IFERROR('Area-charged working sheet'!#REF!,"-")</f>
        <v>-</v>
      </c>
      <c r="BR88" s="41" t="str">
        <f>IFERROR('Area-charged working sheet'!#REF!,"-")</f>
        <v>-</v>
      </c>
      <c r="BS88" s="41" t="str">
        <f>IFERROR('Area-charged working sheet'!#REF!,"-")</f>
        <v>-</v>
      </c>
      <c r="BT88" s="42" t="str">
        <f>IFERROR('Area-charged working sheet'!#REF!,"-")</f>
        <v>-</v>
      </c>
    </row>
    <row r="89" spans="1:72" s="9" customFormat="1" ht="25" x14ac:dyDescent="0.25">
      <c r="A89" s="10"/>
      <c r="B89" s="329"/>
      <c r="C89" s="294">
        <v>19</v>
      </c>
      <c r="D89" s="325" t="s">
        <v>99</v>
      </c>
      <c r="E89" s="139" t="s">
        <v>100</v>
      </c>
      <c r="F89" s="106">
        <f>IFERROR('Area-charged working sheet'!BY89,"-")</f>
        <v>0.53284671532846717</v>
      </c>
      <c r="G89" s="107">
        <f>IFERROR('Area-charged working sheet'!BZ89,"-")</f>
        <v>4.3478260869565216E-2</v>
      </c>
      <c r="H89" s="108">
        <f>IFERROR('Area-charged working sheet'!CA89,"-")</f>
        <v>0.59452054794520548</v>
      </c>
      <c r="I89" s="109" t="str">
        <f>IFERROR('Area-charged working sheet'!CB89,"-")</f>
        <v>-</v>
      </c>
      <c r="J89" s="99">
        <f>IFERROR('Area-charged working sheet'!CC89,"-")</f>
        <v>0.2857142857142857</v>
      </c>
      <c r="K89" s="100">
        <f>IFERROR('Area-charged working sheet'!CD89,"-")</f>
        <v>0.53712871287128716</v>
      </c>
      <c r="L89" s="107">
        <f>IFERROR('Area-charged working sheet'!CE89,"-")</f>
        <v>0</v>
      </c>
      <c r="M89" s="109">
        <f>IFERROR('Area-charged working sheet'!CF89,"-")</f>
        <v>0.13333333333333333</v>
      </c>
      <c r="N89" s="99">
        <f>IFERROR('Area-charged working sheet'!CG89,"-")</f>
        <v>0</v>
      </c>
      <c r="O89" s="100">
        <f>IFERROR('Area-charged working sheet'!CH89,"-")</f>
        <v>0.51724137931034486</v>
      </c>
      <c r="P89" s="107">
        <f>IFERROR('Area-charged working sheet'!CI89,"-")</f>
        <v>0.53543307086614178</v>
      </c>
      <c r="Q89" s="109">
        <f>IFERROR('Area-charged working sheet'!CJ89,"-")</f>
        <v>0.5</v>
      </c>
      <c r="R89" s="107">
        <f>IFERROR('Area-charged working sheet'!CK89,"-")</f>
        <v>0.48484848484848486</v>
      </c>
      <c r="S89" s="110">
        <f>IFERROR('Area-charged working sheet'!CL89,"-")</f>
        <v>0.73333333333333328</v>
      </c>
      <c r="T89" s="110">
        <f>IFERROR('Area-charged working sheet'!CM89,"-")</f>
        <v>0.5</v>
      </c>
      <c r="U89" s="110">
        <f>IFERROR('Area-charged working sheet'!CN89,"-")</f>
        <v>0.58333333333333337</v>
      </c>
      <c r="V89" s="110">
        <f>IFERROR('Area-charged working sheet'!CO89,"-")</f>
        <v>0.25</v>
      </c>
      <c r="W89" s="110">
        <f>IFERROR('Area-charged working sheet'!CP89,"-")</f>
        <v>0.65517241379310343</v>
      </c>
      <c r="X89" s="110">
        <f>IFERROR('Area-charged working sheet'!CQ89,"-")</f>
        <v>0.6</v>
      </c>
      <c r="Y89" s="110">
        <f>IFERROR('Area-charged working sheet'!CR89,"-")</f>
        <v>0.45161290322580644</v>
      </c>
      <c r="Z89" s="110">
        <f>IFERROR('Area-charged working sheet'!CS89,"-")</f>
        <v>0.27777777777777779</v>
      </c>
      <c r="AA89" s="110">
        <f>IFERROR('Area-charged working sheet'!CT89,"-")</f>
        <v>0.42307692307692307</v>
      </c>
      <c r="AB89" s="110">
        <f>IFERROR('Area-charged working sheet'!CU89,"-")</f>
        <v>0.67647058823529416</v>
      </c>
      <c r="AC89" s="110">
        <f>IFERROR('Area-charged working sheet'!CV89,"-")</f>
        <v>0.61111111111111116</v>
      </c>
      <c r="AD89" s="110">
        <f>IFERROR('Area-charged working sheet'!CW89,"-")</f>
        <v>0.55882352941176472</v>
      </c>
      <c r="AE89" s="110">
        <f>IFERROR('Area-charged working sheet'!CX89,"-")</f>
        <v>0.47222222222222221</v>
      </c>
      <c r="AF89" s="107">
        <f>IFERROR('Area-charged working sheet'!CY89,"-")</f>
        <v>1</v>
      </c>
      <c r="AG89" s="110">
        <f>IFERROR('Area-charged working sheet'!CZ89,"-")</f>
        <v>0.64</v>
      </c>
      <c r="AH89" s="110">
        <f>IFERROR('Area-charged working sheet'!DA89,"-")</f>
        <v>0.61538461538461542</v>
      </c>
      <c r="AI89" s="110">
        <f>IFERROR('Area-charged working sheet'!DB89,"-")</f>
        <v>0.3644859813084112</v>
      </c>
      <c r="AJ89" s="110">
        <f>IFERROR('Area-charged working sheet'!DC89,"-")</f>
        <v>0.38095238095238093</v>
      </c>
      <c r="AK89" s="110">
        <f>IFERROR('Area-charged working sheet'!DD89,"-")</f>
        <v>0.33333333333333331</v>
      </c>
      <c r="AL89" s="110">
        <f>IFERROR('Area-charged working sheet'!DE89,"-")</f>
        <v>0.5</v>
      </c>
      <c r="AM89" s="110">
        <f>IFERROR('Area-charged working sheet'!DF89,"-")</f>
        <v>0.5</v>
      </c>
      <c r="AN89" s="110">
        <f>IFERROR('Area-charged working sheet'!DG89,"-")</f>
        <v>0.5</v>
      </c>
      <c r="AO89" s="109">
        <f>IFERROR('Area-charged working sheet'!DH89,"-")</f>
        <v>1</v>
      </c>
      <c r="AP89" s="107">
        <f>IFERROR('Area-charged working sheet'!DI89,"-")</f>
        <v>0.4484536082474227</v>
      </c>
      <c r="AQ89" s="109">
        <f>IFERROR('Area-charged working sheet'!DJ89,"-")</f>
        <v>0.60829493087557607</v>
      </c>
      <c r="AR89" s="53" t="str">
        <f>IFERROR('Area-charged working sheet'!#REF!,"-")</f>
        <v>-</v>
      </c>
      <c r="AS89" s="52" t="str">
        <f>IFERROR('Area-charged working sheet'!#REF!,"-")</f>
        <v>-</v>
      </c>
      <c r="AT89" s="53" t="str">
        <f>IFERROR('Area-charged working sheet'!#REF!,"-")</f>
        <v>-</v>
      </c>
      <c r="AU89" s="52" t="str">
        <f>IFERROR('Area-charged working sheet'!#REF!,"-")</f>
        <v>-</v>
      </c>
      <c r="AV89" s="65" t="str">
        <f>IFERROR('Area-charged working sheet'!#REF!,"-")</f>
        <v>-</v>
      </c>
      <c r="AW89" s="66" t="str">
        <f>IFERROR('Area-charged working sheet'!#REF!,"-")</f>
        <v>-</v>
      </c>
      <c r="AX89" s="66" t="str">
        <f>IFERROR('Area-charged working sheet'!#REF!,"-")</f>
        <v>-</v>
      </c>
      <c r="AY89" s="66" t="str">
        <f>IFERROR('Area-charged working sheet'!#REF!,"-")</f>
        <v>-</v>
      </c>
      <c r="AZ89" s="66" t="str">
        <f>IFERROR('Area-charged working sheet'!#REF!,"-")</f>
        <v>-</v>
      </c>
      <c r="BA89" s="66" t="str">
        <f>IFERROR('Area-charged working sheet'!#REF!,"-")</f>
        <v>-</v>
      </c>
      <c r="BB89" s="67" t="str">
        <f>IFERROR('Area-charged working sheet'!#REF!,"-")</f>
        <v>-</v>
      </c>
      <c r="BC89" s="65" t="str">
        <f>IFERROR('Area-charged working sheet'!#REF!,"-")</f>
        <v>-</v>
      </c>
      <c r="BD89" s="68" t="str">
        <f>IFERROR('Area-charged working sheet'!#REF!,"-")</f>
        <v>-</v>
      </c>
      <c r="BE89" s="68" t="str">
        <f>IFERROR('Area-charged working sheet'!#REF!,"-")</f>
        <v>-</v>
      </c>
      <c r="BF89" s="66" t="str">
        <f>IFERROR('Area-charged working sheet'!#REF!,"-")</f>
        <v>-</v>
      </c>
      <c r="BG89" s="66" t="str">
        <f>IFERROR('Area-charged working sheet'!#REF!,"-")</f>
        <v>-</v>
      </c>
      <c r="BH89" s="66" t="str">
        <f>IFERROR('Area-charged working sheet'!#REF!,"-")</f>
        <v>-</v>
      </c>
      <c r="BI89" s="66" t="str">
        <f>IFERROR('Area-charged working sheet'!#REF!,"-")</f>
        <v>-</v>
      </c>
      <c r="BJ89" s="66" t="str">
        <f>IFERROR('Area-charged working sheet'!#REF!,"-")</f>
        <v>-</v>
      </c>
      <c r="BK89" s="66" t="str">
        <f>IFERROR('Area-charged working sheet'!#REF!,"-")</f>
        <v>-</v>
      </c>
      <c r="BL89" s="66" t="str">
        <f>IFERROR('Area-charged working sheet'!#REF!,"-")</f>
        <v>-</v>
      </c>
      <c r="BM89" s="66" t="str">
        <f>IFERROR('Area-charged working sheet'!#REF!,"-")</f>
        <v>-</v>
      </c>
      <c r="BN89" s="66" t="str">
        <f>IFERROR('Area-charged working sheet'!#REF!,"-")</f>
        <v>-</v>
      </c>
      <c r="BO89" s="66" t="str">
        <f>IFERROR('Area-charged working sheet'!#REF!,"-")</f>
        <v>-</v>
      </c>
      <c r="BP89" s="66" t="str">
        <f>IFERROR('Area-charged working sheet'!#REF!,"-")</f>
        <v>-</v>
      </c>
      <c r="BQ89" s="66" t="str">
        <f>IFERROR('Area-charged working sheet'!#REF!,"-")</f>
        <v>-</v>
      </c>
      <c r="BR89" s="66" t="str">
        <f>IFERROR('Area-charged working sheet'!#REF!,"-")</f>
        <v>-</v>
      </c>
      <c r="BS89" s="66" t="str">
        <f>IFERROR('Area-charged working sheet'!#REF!,"-")</f>
        <v>-</v>
      </c>
      <c r="BT89" s="67" t="str">
        <f>IFERROR('Area-charged working sheet'!#REF!,"-")</f>
        <v>-</v>
      </c>
    </row>
    <row r="90" spans="1:72" s="9" customFormat="1" ht="41" customHeight="1" x14ac:dyDescent="0.25">
      <c r="A90" s="10"/>
      <c r="B90" s="329"/>
      <c r="C90" s="295"/>
      <c r="D90" s="326"/>
      <c r="E90" s="111" t="s">
        <v>101</v>
      </c>
      <c r="F90" s="112">
        <f>IFERROR('Area-charged working sheet'!BY90,"-")</f>
        <v>3.1630170316301706E-2</v>
      </c>
      <c r="G90" s="113">
        <f>IFERROR('Area-charged working sheet'!BZ90,"-")</f>
        <v>6.5217391304347824E-2</v>
      </c>
      <c r="H90" s="114">
        <f>IFERROR('Area-charged working sheet'!CA90,"-")</f>
        <v>2.7397260273972601E-2</v>
      </c>
      <c r="I90" s="115" t="str">
        <f>IFERROR('Area-charged working sheet'!CB90,"-")</f>
        <v>-</v>
      </c>
      <c r="J90" s="101">
        <f>IFERROR('Area-charged working sheet'!CC90,"-")</f>
        <v>0</v>
      </c>
      <c r="K90" s="102">
        <f>IFERROR('Area-charged working sheet'!CD90,"-")</f>
        <v>3.2178217821782179E-2</v>
      </c>
      <c r="L90" s="113">
        <f>IFERROR('Area-charged working sheet'!CE90,"-")</f>
        <v>6.4516129032258063E-2</v>
      </c>
      <c r="M90" s="115">
        <f>IFERROR('Area-charged working sheet'!CF90,"-")</f>
        <v>6.6666666666666666E-2</v>
      </c>
      <c r="N90" s="101">
        <f>IFERROR('Area-charged working sheet'!CG90,"-")</f>
        <v>0</v>
      </c>
      <c r="O90" s="102">
        <f>IFERROR('Area-charged working sheet'!CH90,"-")</f>
        <v>0</v>
      </c>
      <c r="P90" s="113">
        <f>IFERROR('Area-charged working sheet'!CI90,"-")</f>
        <v>3.4120734908136482E-2</v>
      </c>
      <c r="Q90" s="115">
        <f>IFERROR('Area-charged working sheet'!CJ90,"-")</f>
        <v>0</v>
      </c>
      <c r="R90" s="113">
        <f>IFERROR('Area-charged working sheet'!CK90,"-")</f>
        <v>0</v>
      </c>
      <c r="S90" s="116">
        <f>IFERROR('Area-charged working sheet'!CL90,"-")</f>
        <v>0</v>
      </c>
      <c r="T90" s="116">
        <f>IFERROR('Area-charged working sheet'!CM90,"-")</f>
        <v>0.15384615384615385</v>
      </c>
      <c r="U90" s="116">
        <f>IFERROR('Area-charged working sheet'!CN90,"-")</f>
        <v>0</v>
      </c>
      <c r="V90" s="116">
        <f>IFERROR('Area-charged working sheet'!CO90,"-")</f>
        <v>4.1666666666666664E-2</v>
      </c>
      <c r="W90" s="116">
        <f>IFERROR('Area-charged working sheet'!CP90,"-")</f>
        <v>0</v>
      </c>
      <c r="X90" s="116">
        <f>IFERROR('Area-charged working sheet'!CQ90,"-")</f>
        <v>6.6666666666666666E-2</v>
      </c>
      <c r="Y90" s="116">
        <f>IFERROR('Area-charged working sheet'!CR90,"-")</f>
        <v>0</v>
      </c>
      <c r="Z90" s="116">
        <f>IFERROR('Area-charged working sheet'!CS90,"-")</f>
        <v>5.5555555555555552E-2</v>
      </c>
      <c r="AA90" s="116">
        <f>IFERROR('Area-charged working sheet'!CT90,"-")</f>
        <v>3.8461538461538464E-2</v>
      </c>
      <c r="AB90" s="116">
        <f>IFERROR('Area-charged working sheet'!CU90,"-")</f>
        <v>0</v>
      </c>
      <c r="AC90" s="116">
        <f>IFERROR('Area-charged working sheet'!CV90,"-")</f>
        <v>0.1111111111111111</v>
      </c>
      <c r="AD90" s="116">
        <f>IFERROR('Area-charged working sheet'!CW90,"-")</f>
        <v>0</v>
      </c>
      <c r="AE90" s="116">
        <f>IFERROR('Area-charged working sheet'!CX90,"-")</f>
        <v>0</v>
      </c>
      <c r="AF90" s="113">
        <f>IFERROR('Area-charged working sheet'!CY90,"-")</f>
        <v>0</v>
      </c>
      <c r="AG90" s="116">
        <f>IFERROR('Area-charged working sheet'!CZ90,"-")</f>
        <v>0.08</v>
      </c>
      <c r="AH90" s="116">
        <f>IFERROR('Area-charged working sheet'!DA90,"-")</f>
        <v>3.8461538461538464E-2</v>
      </c>
      <c r="AI90" s="116">
        <f>IFERROR('Area-charged working sheet'!DB90,"-")</f>
        <v>2.8037383177570093E-2</v>
      </c>
      <c r="AJ90" s="116">
        <f>IFERROR('Area-charged working sheet'!DC90,"-")</f>
        <v>4.7619047619047616E-2</v>
      </c>
      <c r="AK90" s="116">
        <f>IFERROR('Area-charged working sheet'!DD90,"-")</f>
        <v>0</v>
      </c>
      <c r="AL90" s="116">
        <f>IFERROR('Area-charged working sheet'!DE90,"-")</f>
        <v>0</v>
      </c>
      <c r="AM90" s="116">
        <f>IFERROR('Area-charged working sheet'!DF90,"-")</f>
        <v>0</v>
      </c>
      <c r="AN90" s="116">
        <f>IFERROR('Area-charged working sheet'!DG90,"-")</f>
        <v>0</v>
      </c>
      <c r="AO90" s="115">
        <f>IFERROR('Area-charged working sheet'!DH90,"-")</f>
        <v>0</v>
      </c>
      <c r="AP90" s="113">
        <f>IFERROR('Area-charged working sheet'!DI90,"-")</f>
        <v>3.608247422680412E-2</v>
      </c>
      <c r="AQ90" s="115">
        <f>IFERROR('Area-charged working sheet'!DJ90,"-")</f>
        <v>2.7649769585253458E-2</v>
      </c>
      <c r="AR90" s="24" t="str">
        <f>IFERROR('Area-charged working sheet'!#REF!,"-")</f>
        <v>-</v>
      </c>
      <c r="AS90" s="23" t="str">
        <f>IFERROR('Area-charged working sheet'!#REF!,"-")</f>
        <v>-</v>
      </c>
      <c r="AT90" s="24" t="str">
        <f>IFERROR('Area-charged working sheet'!#REF!,"-")</f>
        <v>-</v>
      </c>
      <c r="AU90" s="23" t="str">
        <f>IFERROR('Area-charged working sheet'!#REF!,"-")</f>
        <v>-</v>
      </c>
      <c r="AV90" s="26" t="str">
        <f>IFERROR('Area-charged working sheet'!#REF!,"-")</f>
        <v>-</v>
      </c>
      <c r="AW90" s="27" t="str">
        <f>IFERROR('Area-charged working sheet'!#REF!,"-")</f>
        <v>-</v>
      </c>
      <c r="AX90" s="27" t="str">
        <f>IFERROR('Area-charged working sheet'!#REF!,"-")</f>
        <v>-</v>
      </c>
      <c r="AY90" s="27" t="str">
        <f>IFERROR('Area-charged working sheet'!#REF!,"-")</f>
        <v>-</v>
      </c>
      <c r="AZ90" s="27" t="str">
        <f>IFERROR('Area-charged working sheet'!#REF!,"-")</f>
        <v>-</v>
      </c>
      <c r="BA90" s="27" t="str">
        <f>IFERROR('Area-charged working sheet'!#REF!,"-")</f>
        <v>-</v>
      </c>
      <c r="BB90" s="28" t="str">
        <f>IFERROR('Area-charged working sheet'!#REF!,"-")</f>
        <v>-</v>
      </c>
      <c r="BC90" s="26" t="str">
        <f>IFERROR('Area-charged working sheet'!#REF!,"-")</f>
        <v>-</v>
      </c>
      <c r="BD90" s="29" t="str">
        <f>IFERROR('Area-charged working sheet'!#REF!,"-")</f>
        <v>-</v>
      </c>
      <c r="BE90" s="29" t="str">
        <f>IFERROR('Area-charged working sheet'!#REF!,"-")</f>
        <v>-</v>
      </c>
      <c r="BF90" s="27" t="str">
        <f>IFERROR('Area-charged working sheet'!#REF!,"-")</f>
        <v>-</v>
      </c>
      <c r="BG90" s="27" t="str">
        <f>IFERROR('Area-charged working sheet'!#REF!,"-")</f>
        <v>-</v>
      </c>
      <c r="BH90" s="27" t="str">
        <f>IFERROR('Area-charged working sheet'!#REF!,"-")</f>
        <v>-</v>
      </c>
      <c r="BI90" s="27" t="str">
        <f>IFERROR('Area-charged working sheet'!#REF!,"-")</f>
        <v>-</v>
      </c>
      <c r="BJ90" s="27" t="str">
        <f>IFERROR('Area-charged working sheet'!#REF!,"-")</f>
        <v>-</v>
      </c>
      <c r="BK90" s="27" t="str">
        <f>IFERROR('Area-charged working sheet'!#REF!,"-")</f>
        <v>-</v>
      </c>
      <c r="BL90" s="27" t="str">
        <f>IFERROR('Area-charged working sheet'!#REF!,"-")</f>
        <v>-</v>
      </c>
      <c r="BM90" s="27" t="str">
        <f>IFERROR('Area-charged working sheet'!#REF!,"-")</f>
        <v>-</v>
      </c>
      <c r="BN90" s="27" t="str">
        <f>IFERROR('Area-charged working sheet'!#REF!,"-")</f>
        <v>-</v>
      </c>
      <c r="BO90" s="27" t="str">
        <f>IFERROR('Area-charged working sheet'!#REF!,"-")</f>
        <v>-</v>
      </c>
      <c r="BP90" s="27" t="str">
        <f>IFERROR('Area-charged working sheet'!#REF!,"-")</f>
        <v>-</v>
      </c>
      <c r="BQ90" s="27" t="str">
        <f>IFERROR('Area-charged working sheet'!#REF!,"-")</f>
        <v>-</v>
      </c>
      <c r="BR90" s="27" t="str">
        <f>IFERROR('Area-charged working sheet'!#REF!,"-")</f>
        <v>-</v>
      </c>
      <c r="BS90" s="27" t="str">
        <f>IFERROR('Area-charged working sheet'!#REF!,"-")</f>
        <v>-</v>
      </c>
      <c r="BT90" s="28" t="str">
        <f>IFERROR('Area-charged working sheet'!#REF!,"-")</f>
        <v>-</v>
      </c>
    </row>
    <row r="91" spans="1:72" s="9" customFormat="1" ht="37.5" x14ac:dyDescent="0.25">
      <c r="A91" s="10"/>
      <c r="B91" s="329"/>
      <c r="C91" s="295"/>
      <c r="D91" s="326"/>
      <c r="E91" s="111" t="s">
        <v>102</v>
      </c>
      <c r="F91" s="112">
        <f>IFERROR('Area-charged working sheet'!BY91,"-")</f>
        <v>4.8661800486618006E-3</v>
      </c>
      <c r="G91" s="113">
        <f>IFERROR('Area-charged working sheet'!BZ91,"-")</f>
        <v>0</v>
      </c>
      <c r="H91" s="114">
        <f>IFERROR('Area-charged working sheet'!CA91,"-")</f>
        <v>5.4794520547945206E-3</v>
      </c>
      <c r="I91" s="115" t="str">
        <f>IFERROR('Area-charged working sheet'!CB91,"-")</f>
        <v>-</v>
      </c>
      <c r="J91" s="101">
        <f>IFERROR('Area-charged working sheet'!CC91,"-")</f>
        <v>0.14285714285714285</v>
      </c>
      <c r="K91" s="102">
        <f>IFERROR('Area-charged working sheet'!CD91,"-")</f>
        <v>2.4752475247524753E-3</v>
      </c>
      <c r="L91" s="113">
        <f>IFERROR('Area-charged working sheet'!CE91,"-")</f>
        <v>0</v>
      </c>
      <c r="M91" s="115">
        <f>IFERROR('Area-charged working sheet'!CF91,"-")</f>
        <v>0</v>
      </c>
      <c r="N91" s="101">
        <f>IFERROR('Area-charged working sheet'!CG91,"-")</f>
        <v>1</v>
      </c>
      <c r="O91" s="102">
        <f>IFERROR('Area-charged working sheet'!CH91,"-")</f>
        <v>0</v>
      </c>
      <c r="P91" s="113">
        <f>IFERROR('Area-charged working sheet'!CI91,"-")</f>
        <v>2.6246719160104987E-3</v>
      </c>
      <c r="Q91" s="115">
        <f>IFERROR('Area-charged working sheet'!CJ91,"-")</f>
        <v>3.3333333333333333E-2</v>
      </c>
      <c r="R91" s="113">
        <f>IFERROR('Area-charged working sheet'!CK91,"-")</f>
        <v>0</v>
      </c>
      <c r="S91" s="116">
        <f>IFERROR('Area-charged working sheet'!CL91,"-")</f>
        <v>0</v>
      </c>
      <c r="T91" s="116">
        <f>IFERROR('Area-charged working sheet'!CM91,"-")</f>
        <v>0</v>
      </c>
      <c r="U91" s="116">
        <f>IFERROR('Area-charged working sheet'!CN91,"-")</f>
        <v>0</v>
      </c>
      <c r="V91" s="116">
        <f>IFERROR('Area-charged working sheet'!CO91,"-")</f>
        <v>4.1666666666666664E-2</v>
      </c>
      <c r="W91" s="116">
        <f>IFERROR('Area-charged working sheet'!CP91,"-")</f>
        <v>3.4482758620689655E-2</v>
      </c>
      <c r="X91" s="116">
        <f>IFERROR('Area-charged working sheet'!CQ91,"-")</f>
        <v>0</v>
      </c>
      <c r="Y91" s="116">
        <f>IFERROR('Area-charged working sheet'!CR91,"-")</f>
        <v>0</v>
      </c>
      <c r="Z91" s="116">
        <f>IFERROR('Area-charged working sheet'!CS91,"-")</f>
        <v>0</v>
      </c>
      <c r="AA91" s="116">
        <f>IFERROR('Area-charged working sheet'!CT91,"-")</f>
        <v>0</v>
      </c>
      <c r="AB91" s="116">
        <f>IFERROR('Area-charged working sheet'!CU91,"-")</f>
        <v>0</v>
      </c>
      <c r="AC91" s="116">
        <f>IFERROR('Area-charged working sheet'!CV91,"-")</f>
        <v>0</v>
      </c>
      <c r="AD91" s="116">
        <f>IFERROR('Area-charged working sheet'!CW91,"-")</f>
        <v>0</v>
      </c>
      <c r="AE91" s="116">
        <f>IFERROR('Area-charged working sheet'!CX91,"-")</f>
        <v>0</v>
      </c>
      <c r="AF91" s="113">
        <f>IFERROR('Area-charged working sheet'!CY91,"-")</f>
        <v>0</v>
      </c>
      <c r="AG91" s="116">
        <f>IFERROR('Area-charged working sheet'!CZ91,"-")</f>
        <v>0</v>
      </c>
      <c r="AH91" s="116">
        <f>IFERROR('Area-charged working sheet'!DA91,"-")</f>
        <v>0</v>
      </c>
      <c r="AI91" s="116">
        <f>IFERROR('Area-charged working sheet'!DB91,"-")</f>
        <v>9.3457943925233638E-3</v>
      </c>
      <c r="AJ91" s="116">
        <f>IFERROR('Area-charged working sheet'!DC91,"-")</f>
        <v>0</v>
      </c>
      <c r="AK91" s="116">
        <f>IFERROR('Area-charged working sheet'!DD91,"-")</f>
        <v>0</v>
      </c>
      <c r="AL91" s="116">
        <f>IFERROR('Area-charged working sheet'!DE91,"-")</f>
        <v>0</v>
      </c>
      <c r="AM91" s="116">
        <f>IFERROR('Area-charged working sheet'!DF91,"-")</f>
        <v>0</v>
      </c>
      <c r="AN91" s="116">
        <f>IFERROR('Area-charged working sheet'!DG91,"-")</f>
        <v>0</v>
      </c>
      <c r="AO91" s="115">
        <f>IFERROR('Area-charged working sheet'!DH91,"-")</f>
        <v>0</v>
      </c>
      <c r="AP91" s="113">
        <f>IFERROR('Area-charged working sheet'!DI91,"-")</f>
        <v>5.1546391752577319E-3</v>
      </c>
      <c r="AQ91" s="115">
        <f>IFERROR('Area-charged working sheet'!DJ91,"-")</f>
        <v>4.608294930875576E-3</v>
      </c>
      <c r="AR91" s="38" t="str">
        <f>IFERROR('Area-charged working sheet'!#REF!,"-")</f>
        <v>-</v>
      </c>
      <c r="AS91" s="37" t="str">
        <f>IFERROR('Area-charged working sheet'!#REF!,"-")</f>
        <v>-</v>
      </c>
      <c r="AT91" s="38" t="str">
        <f>IFERROR('Area-charged working sheet'!#REF!,"-")</f>
        <v>-</v>
      </c>
      <c r="AU91" s="37" t="str">
        <f>IFERROR('Area-charged working sheet'!#REF!,"-")</f>
        <v>-</v>
      </c>
      <c r="AV91" s="40" t="str">
        <f>IFERROR('Area-charged working sheet'!#REF!,"-")</f>
        <v>-</v>
      </c>
      <c r="AW91" s="41" t="str">
        <f>IFERROR('Area-charged working sheet'!#REF!,"-")</f>
        <v>-</v>
      </c>
      <c r="AX91" s="41" t="str">
        <f>IFERROR('Area-charged working sheet'!#REF!,"-")</f>
        <v>-</v>
      </c>
      <c r="AY91" s="41" t="str">
        <f>IFERROR('Area-charged working sheet'!#REF!,"-")</f>
        <v>-</v>
      </c>
      <c r="AZ91" s="41" t="str">
        <f>IFERROR('Area-charged working sheet'!#REF!,"-")</f>
        <v>-</v>
      </c>
      <c r="BA91" s="41" t="str">
        <f>IFERROR('Area-charged working sheet'!#REF!,"-")</f>
        <v>-</v>
      </c>
      <c r="BB91" s="42" t="str">
        <f>IFERROR('Area-charged working sheet'!#REF!,"-")</f>
        <v>-</v>
      </c>
      <c r="BC91" s="40" t="str">
        <f>IFERROR('Area-charged working sheet'!#REF!,"-")</f>
        <v>-</v>
      </c>
      <c r="BD91" s="43" t="str">
        <f>IFERROR('Area-charged working sheet'!#REF!,"-")</f>
        <v>-</v>
      </c>
      <c r="BE91" s="43" t="str">
        <f>IFERROR('Area-charged working sheet'!#REF!,"-")</f>
        <v>-</v>
      </c>
      <c r="BF91" s="41" t="str">
        <f>IFERROR('Area-charged working sheet'!#REF!,"-")</f>
        <v>-</v>
      </c>
      <c r="BG91" s="41" t="str">
        <f>IFERROR('Area-charged working sheet'!#REF!,"-")</f>
        <v>-</v>
      </c>
      <c r="BH91" s="41" t="str">
        <f>IFERROR('Area-charged working sheet'!#REF!,"-")</f>
        <v>-</v>
      </c>
      <c r="BI91" s="41" t="str">
        <f>IFERROR('Area-charged working sheet'!#REF!,"-")</f>
        <v>-</v>
      </c>
      <c r="BJ91" s="41" t="str">
        <f>IFERROR('Area-charged working sheet'!#REF!,"-")</f>
        <v>-</v>
      </c>
      <c r="BK91" s="41" t="str">
        <f>IFERROR('Area-charged working sheet'!#REF!,"-")</f>
        <v>-</v>
      </c>
      <c r="BL91" s="41" t="str">
        <f>IFERROR('Area-charged working sheet'!#REF!,"-")</f>
        <v>-</v>
      </c>
      <c r="BM91" s="41" t="str">
        <f>IFERROR('Area-charged working sheet'!#REF!,"-")</f>
        <v>-</v>
      </c>
      <c r="BN91" s="41" t="str">
        <f>IFERROR('Area-charged working sheet'!#REF!,"-")</f>
        <v>-</v>
      </c>
      <c r="BO91" s="41" t="str">
        <f>IFERROR('Area-charged working sheet'!#REF!,"-")</f>
        <v>-</v>
      </c>
      <c r="BP91" s="41" t="str">
        <f>IFERROR('Area-charged working sheet'!#REF!,"-")</f>
        <v>-</v>
      </c>
      <c r="BQ91" s="41" t="str">
        <f>IFERROR('Area-charged working sheet'!#REF!,"-")</f>
        <v>-</v>
      </c>
      <c r="BR91" s="41" t="str">
        <f>IFERROR('Area-charged working sheet'!#REF!,"-")</f>
        <v>-</v>
      </c>
      <c r="BS91" s="41" t="str">
        <f>IFERROR('Area-charged working sheet'!#REF!,"-")</f>
        <v>-</v>
      </c>
      <c r="BT91" s="42" t="str">
        <f>IFERROR('Area-charged working sheet'!#REF!,"-")</f>
        <v>-</v>
      </c>
    </row>
    <row r="92" spans="1:72" s="9" customFormat="1" ht="28.5" customHeight="1" x14ac:dyDescent="0.25">
      <c r="A92" s="10"/>
      <c r="B92" s="329"/>
      <c r="C92" s="295"/>
      <c r="D92" s="326"/>
      <c r="E92" s="111" t="s">
        <v>103</v>
      </c>
      <c r="F92" s="112">
        <f>IFERROR('Area-charged working sheet'!BY92,"-")</f>
        <v>5.8394160583941604E-2</v>
      </c>
      <c r="G92" s="113">
        <f>IFERROR('Area-charged working sheet'!BZ92,"-")</f>
        <v>0.15217391304347827</v>
      </c>
      <c r="H92" s="114">
        <f>IFERROR('Area-charged working sheet'!CA92,"-")</f>
        <v>4.6575342465753428E-2</v>
      </c>
      <c r="I92" s="115" t="str">
        <f>IFERROR('Area-charged working sheet'!CB92,"-")</f>
        <v>-</v>
      </c>
      <c r="J92" s="101">
        <f>IFERROR('Area-charged working sheet'!CC92,"-")</f>
        <v>0</v>
      </c>
      <c r="K92" s="102">
        <f>IFERROR('Area-charged working sheet'!CD92,"-")</f>
        <v>5.9405940594059403E-2</v>
      </c>
      <c r="L92" s="113">
        <f>IFERROR('Area-charged working sheet'!CE92,"-")</f>
        <v>0.16129032258064516</v>
      </c>
      <c r="M92" s="115">
        <f>IFERROR('Area-charged working sheet'!CF92,"-")</f>
        <v>0.13333333333333333</v>
      </c>
      <c r="N92" s="101">
        <f>IFERROR('Area-charged working sheet'!CG92,"-")</f>
        <v>0</v>
      </c>
      <c r="O92" s="102">
        <f>IFERROR('Area-charged working sheet'!CH92,"-")</f>
        <v>3.4482758620689655E-2</v>
      </c>
      <c r="P92" s="113">
        <f>IFERROR('Area-charged working sheet'!CI92,"-")</f>
        <v>6.0367454068241469E-2</v>
      </c>
      <c r="Q92" s="115">
        <f>IFERROR('Area-charged working sheet'!CJ92,"-")</f>
        <v>3.3333333333333333E-2</v>
      </c>
      <c r="R92" s="113">
        <f>IFERROR('Area-charged working sheet'!CK92,"-")</f>
        <v>3.0303030303030304E-2</v>
      </c>
      <c r="S92" s="116">
        <f>IFERROR('Area-charged working sheet'!CL92,"-")</f>
        <v>6.6666666666666666E-2</v>
      </c>
      <c r="T92" s="116">
        <f>IFERROR('Area-charged working sheet'!CM92,"-")</f>
        <v>3.8461538461538464E-2</v>
      </c>
      <c r="U92" s="116">
        <f>IFERROR('Area-charged working sheet'!CN92,"-")</f>
        <v>4.1666666666666664E-2</v>
      </c>
      <c r="V92" s="116">
        <f>IFERROR('Area-charged working sheet'!CO92,"-")</f>
        <v>0.16666666666666666</v>
      </c>
      <c r="W92" s="116">
        <f>IFERROR('Area-charged working sheet'!CP92,"-")</f>
        <v>3.4482758620689655E-2</v>
      </c>
      <c r="X92" s="116">
        <f>IFERROR('Area-charged working sheet'!CQ92,"-")</f>
        <v>6.6666666666666666E-2</v>
      </c>
      <c r="Y92" s="116">
        <f>IFERROR('Area-charged working sheet'!CR92,"-")</f>
        <v>6.4516129032258063E-2</v>
      </c>
      <c r="Z92" s="116">
        <f>IFERROR('Area-charged working sheet'!CS92,"-")</f>
        <v>0.16666666666666666</v>
      </c>
      <c r="AA92" s="116">
        <f>IFERROR('Area-charged working sheet'!CT92,"-")</f>
        <v>3.8461538461538464E-2</v>
      </c>
      <c r="AB92" s="116">
        <f>IFERROR('Area-charged working sheet'!CU92,"-")</f>
        <v>2.9411764705882353E-2</v>
      </c>
      <c r="AC92" s="116">
        <f>IFERROR('Area-charged working sheet'!CV92,"-")</f>
        <v>0</v>
      </c>
      <c r="AD92" s="116">
        <f>IFERROR('Area-charged working sheet'!CW92,"-")</f>
        <v>5.8823529411764705E-2</v>
      </c>
      <c r="AE92" s="116">
        <f>IFERROR('Area-charged working sheet'!CX92,"-")</f>
        <v>8.3333333333333329E-2</v>
      </c>
      <c r="AF92" s="113">
        <f>IFERROR('Area-charged working sheet'!CY92,"-")</f>
        <v>0</v>
      </c>
      <c r="AG92" s="116">
        <f>IFERROR('Area-charged working sheet'!CZ92,"-")</f>
        <v>0</v>
      </c>
      <c r="AH92" s="116">
        <f>IFERROR('Area-charged working sheet'!DA92,"-")</f>
        <v>0.11538461538461539</v>
      </c>
      <c r="AI92" s="116">
        <f>IFERROR('Area-charged working sheet'!DB92,"-")</f>
        <v>6.5420560747663545E-2</v>
      </c>
      <c r="AJ92" s="116">
        <f>IFERROR('Area-charged working sheet'!DC92,"-")</f>
        <v>0.14285714285714285</v>
      </c>
      <c r="AK92" s="116">
        <f>IFERROR('Area-charged working sheet'!DD92,"-")</f>
        <v>0</v>
      </c>
      <c r="AL92" s="116">
        <f>IFERROR('Area-charged working sheet'!DE92,"-")</f>
        <v>0</v>
      </c>
      <c r="AM92" s="116">
        <f>IFERROR('Area-charged working sheet'!DF92,"-")</f>
        <v>0.33333333333333331</v>
      </c>
      <c r="AN92" s="116">
        <f>IFERROR('Area-charged working sheet'!DG92,"-")</f>
        <v>0</v>
      </c>
      <c r="AO92" s="115">
        <f>IFERROR('Area-charged working sheet'!DH92,"-")</f>
        <v>0</v>
      </c>
      <c r="AP92" s="113">
        <f>IFERROR('Area-charged working sheet'!DI92,"-")</f>
        <v>7.7319587628865982E-2</v>
      </c>
      <c r="AQ92" s="115">
        <f>IFERROR('Area-charged working sheet'!DJ92,"-")</f>
        <v>4.1474654377880185E-2</v>
      </c>
      <c r="AR92" s="38"/>
      <c r="AS92" s="37"/>
      <c r="AT92" s="38"/>
      <c r="AU92" s="37"/>
      <c r="AV92" s="40"/>
      <c r="AW92" s="41"/>
      <c r="AX92" s="41"/>
      <c r="AY92" s="41"/>
      <c r="AZ92" s="41"/>
      <c r="BA92" s="41"/>
      <c r="BB92" s="42"/>
      <c r="BC92" s="40"/>
      <c r="BD92" s="43"/>
      <c r="BE92" s="43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2"/>
    </row>
    <row r="93" spans="1:72" s="9" customFormat="1" ht="37.5" x14ac:dyDescent="0.25">
      <c r="A93" s="10"/>
      <c r="B93" s="329"/>
      <c r="C93" s="295"/>
      <c r="D93" s="326"/>
      <c r="E93" s="111" t="s">
        <v>104</v>
      </c>
      <c r="F93" s="112">
        <f>IFERROR('Area-charged working sheet'!BY93,"-")</f>
        <v>9.9756690997566913E-2</v>
      </c>
      <c r="G93" s="113">
        <f>IFERROR('Area-charged working sheet'!BZ93,"-")</f>
        <v>0.19565217391304349</v>
      </c>
      <c r="H93" s="114">
        <f>IFERROR('Area-charged working sheet'!CA93,"-")</f>
        <v>8.7671232876712329E-2</v>
      </c>
      <c r="I93" s="115" t="str">
        <f>IFERROR('Area-charged working sheet'!CB93,"-")</f>
        <v>-</v>
      </c>
      <c r="J93" s="101">
        <f>IFERROR('Area-charged working sheet'!CC93,"-")</f>
        <v>0</v>
      </c>
      <c r="K93" s="102">
        <f>IFERROR('Area-charged working sheet'!CD93,"-")</f>
        <v>0.10148514851485149</v>
      </c>
      <c r="L93" s="113">
        <f>IFERROR('Area-charged working sheet'!CE93,"-")</f>
        <v>0.29032258064516131</v>
      </c>
      <c r="M93" s="115">
        <f>IFERROR('Area-charged working sheet'!CF93,"-")</f>
        <v>0</v>
      </c>
      <c r="N93" s="101">
        <f>IFERROR('Area-charged working sheet'!CG93,"-")</f>
        <v>0</v>
      </c>
      <c r="O93" s="102">
        <f>IFERROR('Area-charged working sheet'!CH93,"-")</f>
        <v>0.13793103448275862</v>
      </c>
      <c r="P93" s="113">
        <f>IFERROR('Area-charged working sheet'!CI93,"-")</f>
        <v>9.711286089238845E-2</v>
      </c>
      <c r="Q93" s="115">
        <f>IFERROR('Area-charged working sheet'!CJ93,"-")</f>
        <v>0.13333333333333333</v>
      </c>
      <c r="R93" s="113">
        <f>IFERROR('Area-charged working sheet'!CK93,"-")</f>
        <v>0.12121212121212122</v>
      </c>
      <c r="S93" s="116">
        <f>IFERROR('Area-charged working sheet'!CL93,"-")</f>
        <v>6.6666666666666666E-2</v>
      </c>
      <c r="T93" s="116">
        <f>IFERROR('Area-charged working sheet'!CM93,"-")</f>
        <v>7.6923076923076927E-2</v>
      </c>
      <c r="U93" s="116">
        <f>IFERROR('Area-charged working sheet'!CN93,"-")</f>
        <v>8.3333333333333329E-2</v>
      </c>
      <c r="V93" s="116">
        <f>IFERROR('Area-charged working sheet'!CO93,"-")</f>
        <v>0.125</v>
      </c>
      <c r="W93" s="116">
        <f>IFERROR('Area-charged working sheet'!CP93,"-")</f>
        <v>6.8965517241379309E-2</v>
      </c>
      <c r="X93" s="116">
        <f>IFERROR('Area-charged working sheet'!CQ93,"-")</f>
        <v>0.1</v>
      </c>
      <c r="Y93" s="116">
        <f>IFERROR('Area-charged working sheet'!CR93,"-")</f>
        <v>0.16129032258064516</v>
      </c>
      <c r="Z93" s="116">
        <f>IFERROR('Area-charged working sheet'!CS93,"-")</f>
        <v>0.16666666666666666</v>
      </c>
      <c r="AA93" s="116">
        <f>IFERROR('Area-charged working sheet'!CT93,"-")</f>
        <v>0.19230769230769232</v>
      </c>
      <c r="AB93" s="116">
        <f>IFERROR('Area-charged working sheet'!CU93,"-")</f>
        <v>2.9411764705882353E-2</v>
      </c>
      <c r="AC93" s="116">
        <f>IFERROR('Area-charged working sheet'!CV93,"-")</f>
        <v>0.1111111111111111</v>
      </c>
      <c r="AD93" s="116">
        <f>IFERROR('Area-charged working sheet'!CW93,"-")</f>
        <v>5.8823529411764705E-2</v>
      </c>
      <c r="AE93" s="116">
        <f>IFERROR('Area-charged working sheet'!CX93,"-")</f>
        <v>8.3333333333333329E-2</v>
      </c>
      <c r="AF93" s="113">
        <f>IFERROR('Area-charged working sheet'!CY93,"-")</f>
        <v>0</v>
      </c>
      <c r="AG93" s="116">
        <f>IFERROR('Area-charged working sheet'!CZ93,"-")</f>
        <v>0.04</v>
      </c>
      <c r="AH93" s="116">
        <f>IFERROR('Area-charged working sheet'!DA93,"-")</f>
        <v>0</v>
      </c>
      <c r="AI93" s="116">
        <f>IFERROR('Area-charged working sheet'!DB93,"-")</f>
        <v>0.18691588785046728</v>
      </c>
      <c r="AJ93" s="116">
        <f>IFERROR('Area-charged working sheet'!DC93,"-")</f>
        <v>9.5238095238095233E-2</v>
      </c>
      <c r="AK93" s="116">
        <f>IFERROR('Area-charged working sheet'!DD93,"-")</f>
        <v>0</v>
      </c>
      <c r="AL93" s="116">
        <f>IFERROR('Area-charged working sheet'!DE93,"-")</f>
        <v>0</v>
      </c>
      <c r="AM93" s="116">
        <f>IFERROR('Area-charged working sheet'!DF93,"-")</f>
        <v>0</v>
      </c>
      <c r="AN93" s="116">
        <f>IFERROR('Area-charged working sheet'!DG93,"-")</f>
        <v>0</v>
      </c>
      <c r="AO93" s="115">
        <f>IFERROR('Area-charged working sheet'!DH93,"-")</f>
        <v>0</v>
      </c>
      <c r="AP93" s="113">
        <f>IFERROR('Area-charged working sheet'!DI93,"-")</f>
        <v>0.11855670103092783</v>
      </c>
      <c r="AQ93" s="115">
        <f>IFERROR('Area-charged working sheet'!DJ93,"-")</f>
        <v>8.294930875576037E-2</v>
      </c>
      <c r="AR93" s="53" t="str">
        <f>IFERROR('Area-charged working sheet'!#REF!,"-")</f>
        <v>-</v>
      </c>
      <c r="AS93" s="52" t="str">
        <f>IFERROR('Area-charged working sheet'!#REF!,"-")</f>
        <v>-</v>
      </c>
      <c r="AT93" s="53" t="str">
        <f>IFERROR('Area-charged working sheet'!#REF!,"-")</f>
        <v>-</v>
      </c>
      <c r="AU93" s="52" t="str">
        <f>IFERROR('Area-charged working sheet'!#REF!,"-")</f>
        <v>-</v>
      </c>
      <c r="AV93" s="65" t="str">
        <f>IFERROR('Area-charged working sheet'!#REF!,"-")</f>
        <v>-</v>
      </c>
      <c r="AW93" s="66" t="str">
        <f>IFERROR('Area-charged working sheet'!#REF!,"-")</f>
        <v>-</v>
      </c>
      <c r="AX93" s="66" t="str">
        <f>IFERROR('Area-charged working sheet'!#REF!,"-")</f>
        <v>-</v>
      </c>
      <c r="AY93" s="66" t="str">
        <f>IFERROR('Area-charged working sheet'!#REF!,"-")</f>
        <v>-</v>
      </c>
      <c r="AZ93" s="66" t="str">
        <f>IFERROR('Area-charged working sheet'!#REF!,"-")</f>
        <v>-</v>
      </c>
      <c r="BA93" s="66" t="str">
        <f>IFERROR('Area-charged working sheet'!#REF!,"-")</f>
        <v>-</v>
      </c>
      <c r="BB93" s="67" t="str">
        <f>IFERROR('Area-charged working sheet'!#REF!,"-")</f>
        <v>-</v>
      </c>
      <c r="BC93" s="65" t="str">
        <f>IFERROR('Area-charged working sheet'!#REF!,"-")</f>
        <v>-</v>
      </c>
      <c r="BD93" s="68" t="str">
        <f>IFERROR('Area-charged working sheet'!#REF!,"-")</f>
        <v>-</v>
      </c>
      <c r="BE93" s="68" t="str">
        <f>IFERROR('Area-charged working sheet'!#REF!,"-")</f>
        <v>-</v>
      </c>
      <c r="BF93" s="66" t="str">
        <f>IFERROR('Area-charged working sheet'!#REF!,"-")</f>
        <v>-</v>
      </c>
      <c r="BG93" s="66" t="str">
        <f>IFERROR('Area-charged working sheet'!#REF!,"-")</f>
        <v>-</v>
      </c>
      <c r="BH93" s="66" t="str">
        <f>IFERROR('Area-charged working sheet'!#REF!,"-")</f>
        <v>-</v>
      </c>
      <c r="BI93" s="66" t="str">
        <f>IFERROR('Area-charged working sheet'!#REF!,"-")</f>
        <v>-</v>
      </c>
      <c r="BJ93" s="66" t="str">
        <f>IFERROR('Area-charged working sheet'!#REF!,"-")</f>
        <v>-</v>
      </c>
      <c r="BK93" s="66" t="str">
        <f>IFERROR('Area-charged working sheet'!#REF!,"-")</f>
        <v>-</v>
      </c>
      <c r="BL93" s="66" t="str">
        <f>IFERROR('Area-charged working sheet'!#REF!,"-")</f>
        <v>-</v>
      </c>
      <c r="BM93" s="66" t="str">
        <f>IFERROR('Area-charged working sheet'!#REF!,"-")</f>
        <v>-</v>
      </c>
      <c r="BN93" s="66" t="str">
        <f>IFERROR('Area-charged working sheet'!#REF!,"-")</f>
        <v>-</v>
      </c>
      <c r="BO93" s="66" t="str">
        <f>IFERROR('Area-charged working sheet'!#REF!,"-")</f>
        <v>-</v>
      </c>
      <c r="BP93" s="66" t="str">
        <f>IFERROR('Area-charged working sheet'!#REF!,"-")</f>
        <v>-</v>
      </c>
      <c r="BQ93" s="66" t="str">
        <f>IFERROR('Area-charged working sheet'!#REF!,"-")</f>
        <v>-</v>
      </c>
      <c r="BR93" s="66" t="str">
        <f>IFERROR('Area-charged working sheet'!#REF!,"-")</f>
        <v>-</v>
      </c>
      <c r="BS93" s="66" t="str">
        <f>IFERROR('Area-charged working sheet'!#REF!,"-")</f>
        <v>-</v>
      </c>
      <c r="BT93" s="67" t="str">
        <f>IFERROR('Area-charged working sheet'!#REF!,"-")</f>
        <v>-</v>
      </c>
    </row>
    <row r="94" spans="1:72" s="9" customFormat="1" ht="27" customHeight="1" x14ac:dyDescent="0.25">
      <c r="A94" s="10"/>
      <c r="B94" s="329"/>
      <c r="C94" s="295"/>
      <c r="D94" s="326"/>
      <c r="E94" s="111" t="s">
        <v>105</v>
      </c>
      <c r="F94" s="112">
        <f>IFERROR('Area-charged working sheet'!BY94,"-")</f>
        <v>0.18978102189781021</v>
      </c>
      <c r="G94" s="113">
        <f>IFERROR('Area-charged working sheet'!BZ94,"-")</f>
        <v>0.36956521739130432</v>
      </c>
      <c r="H94" s="114">
        <f>IFERROR('Area-charged working sheet'!CA94,"-")</f>
        <v>0.16712328767123288</v>
      </c>
      <c r="I94" s="115" t="str">
        <f>IFERROR('Area-charged working sheet'!CB94,"-")</f>
        <v>-</v>
      </c>
      <c r="J94" s="101">
        <f>IFERROR('Area-charged working sheet'!CC94,"-")</f>
        <v>0.42857142857142855</v>
      </c>
      <c r="K94" s="102">
        <f>IFERROR('Area-charged working sheet'!CD94,"-")</f>
        <v>0.18564356435643564</v>
      </c>
      <c r="L94" s="113">
        <f>IFERROR('Area-charged working sheet'!CE94,"-")</f>
        <v>0.32258064516129031</v>
      </c>
      <c r="M94" s="115">
        <f>IFERROR('Area-charged working sheet'!CF94,"-")</f>
        <v>0.46666666666666667</v>
      </c>
      <c r="N94" s="101">
        <f>IFERROR('Area-charged working sheet'!CG94,"-")</f>
        <v>0</v>
      </c>
      <c r="O94" s="102">
        <f>IFERROR('Area-charged working sheet'!CH94,"-")</f>
        <v>0.17241379310344829</v>
      </c>
      <c r="P94" s="113">
        <f>IFERROR('Area-charged working sheet'!CI94,"-")</f>
        <v>0.19160104986876642</v>
      </c>
      <c r="Q94" s="115">
        <f>IFERROR('Area-charged working sheet'!CJ94,"-")</f>
        <v>0.16666666666666666</v>
      </c>
      <c r="R94" s="113">
        <f>IFERROR('Area-charged working sheet'!CK94,"-")</f>
        <v>0.27272727272727271</v>
      </c>
      <c r="S94" s="116">
        <f>IFERROR('Area-charged working sheet'!CL94,"-")</f>
        <v>0.1</v>
      </c>
      <c r="T94" s="116">
        <f>IFERROR('Area-charged working sheet'!CM94,"-")</f>
        <v>0.11538461538461539</v>
      </c>
      <c r="U94" s="116">
        <f>IFERROR('Area-charged working sheet'!CN94,"-")</f>
        <v>0.16666666666666666</v>
      </c>
      <c r="V94" s="116">
        <f>IFERROR('Area-charged working sheet'!CO94,"-")</f>
        <v>0.25</v>
      </c>
      <c r="W94" s="116">
        <f>IFERROR('Area-charged working sheet'!CP94,"-")</f>
        <v>0.20689655172413793</v>
      </c>
      <c r="X94" s="116">
        <f>IFERROR('Area-charged working sheet'!CQ94,"-")</f>
        <v>0.16666666666666666</v>
      </c>
      <c r="Y94" s="116">
        <f>IFERROR('Area-charged working sheet'!CR94,"-")</f>
        <v>0.25806451612903225</v>
      </c>
      <c r="Z94" s="116">
        <f>IFERROR('Area-charged working sheet'!CS94,"-")</f>
        <v>0.22222222222222221</v>
      </c>
      <c r="AA94" s="116">
        <f>IFERROR('Area-charged working sheet'!CT94,"-")</f>
        <v>0.15384615384615385</v>
      </c>
      <c r="AB94" s="116">
        <f>IFERROR('Area-charged working sheet'!CU94,"-")</f>
        <v>0.17647058823529413</v>
      </c>
      <c r="AC94" s="116">
        <f>IFERROR('Area-charged working sheet'!CV94,"-")</f>
        <v>0.1111111111111111</v>
      </c>
      <c r="AD94" s="116">
        <f>IFERROR('Area-charged working sheet'!CW94,"-")</f>
        <v>0.23529411764705882</v>
      </c>
      <c r="AE94" s="116">
        <f>IFERROR('Area-charged working sheet'!CX94,"-")</f>
        <v>0.22222222222222221</v>
      </c>
      <c r="AF94" s="113">
        <f>IFERROR('Area-charged working sheet'!CY94,"-")</f>
        <v>0</v>
      </c>
      <c r="AG94" s="116">
        <f>IFERROR('Area-charged working sheet'!CZ94,"-")</f>
        <v>0.12</v>
      </c>
      <c r="AH94" s="116">
        <f>IFERROR('Area-charged working sheet'!DA94,"-")</f>
        <v>0.15384615384615385</v>
      </c>
      <c r="AI94" s="116">
        <f>IFERROR('Area-charged working sheet'!DB94,"-")</f>
        <v>0.28037383177570091</v>
      </c>
      <c r="AJ94" s="116">
        <f>IFERROR('Area-charged working sheet'!DC94,"-")</f>
        <v>9.5238095238095233E-2</v>
      </c>
      <c r="AK94" s="116">
        <f>IFERROR('Area-charged working sheet'!DD94,"-")</f>
        <v>0.33333333333333331</v>
      </c>
      <c r="AL94" s="116">
        <f>IFERROR('Area-charged working sheet'!DE94,"-")</f>
        <v>0.5</v>
      </c>
      <c r="AM94" s="116">
        <f>IFERROR('Area-charged working sheet'!DF94,"-")</f>
        <v>0.16666666666666666</v>
      </c>
      <c r="AN94" s="116">
        <f>IFERROR('Area-charged working sheet'!DG94,"-")</f>
        <v>0.5</v>
      </c>
      <c r="AO94" s="115">
        <f>IFERROR('Area-charged working sheet'!DH94,"-")</f>
        <v>0</v>
      </c>
      <c r="AP94" s="113">
        <f>IFERROR('Area-charged working sheet'!DI94,"-")</f>
        <v>0.22164948453608246</v>
      </c>
      <c r="AQ94" s="115">
        <f>IFERROR('Area-charged working sheet'!DJ94,"-")</f>
        <v>0.16129032258064516</v>
      </c>
      <c r="AR94" s="24" t="str">
        <f>IFERROR('Area-charged working sheet'!#REF!,"-")</f>
        <v>-</v>
      </c>
      <c r="AS94" s="23" t="str">
        <f>IFERROR('Area-charged working sheet'!#REF!,"-")</f>
        <v>-</v>
      </c>
      <c r="AT94" s="24" t="str">
        <f>IFERROR('Area-charged working sheet'!#REF!,"-")</f>
        <v>-</v>
      </c>
      <c r="AU94" s="23" t="str">
        <f>IFERROR('Area-charged working sheet'!#REF!,"-")</f>
        <v>-</v>
      </c>
      <c r="AV94" s="26" t="str">
        <f>IFERROR('Area-charged working sheet'!#REF!,"-")</f>
        <v>-</v>
      </c>
      <c r="AW94" s="27" t="str">
        <f>IFERROR('Area-charged working sheet'!#REF!,"-")</f>
        <v>-</v>
      </c>
      <c r="AX94" s="27" t="str">
        <f>IFERROR('Area-charged working sheet'!#REF!,"-")</f>
        <v>-</v>
      </c>
      <c r="AY94" s="27" t="str">
        <f>IFERROR('Area-charged working sheet'!#REF!,"-")</f>
        <v>-</v>
      </c>
      <c r="AZ94" s="27" t="str">
        <f>IFERROR('Area-charged working sheet'!#REF!,"-")</f>
        <v>-</v>
      </c>
      <c r="BA94" s="27" t="str">
        <f>IFERROR('Area-charged working sheet'!#REF!,"-")</f>
        <v>-</v>
      </c>
      <c r="BB94" s="28" t="str">
        <f>IFERROR('Area-charged working sheet'!#REF!,"-")</f>
        <v>-</v>
      </c>
      <c r="BC94" s="26" t="str">
        <f>IFERROR('Area-charged working sheet'!#REF!,"-")</f>
        <v>-</v>
      </c>
      <c r="BD94" s="29" t="str">
        <f>IFERROR('Area-charged working sheet'!#REF!,"-")</f>
        <v>-</v>
      </c>
      <c r="BE94" s="29" t="str">
        <f>IFERROR('Area-charged working sheet'!#REF!,"-")</f>
        <v>-</v>
      </c>
      <c r="BF94" s="27" t="str">
        <f>IFERROR('Area-charged working sheet'!#REF!,"-")</f>
        <v>-</v>
      </c>
      <c r="BG94" s="27" t="str">
        <f>IFERROR('Area-charged working sheet'!#REF!,"-")</f>
        <v>-</v>
      </c>
      <c r="BH94" s="27" t="str">
        <f>IFERROR('Area-charged working sheet'!#REF!,"-")</f>
        <v>-</v>
      </c>
      <c r="BI94" s="27" t="str">
        <f>IFERROR('Area-charged working sheet'!#REF!,"-")</f>
        <v>-</v>
      </c>
      <c r="BJ94" s="27" t="str">
        <f>IFERROR('Area-charged working sheet'!#REF!,"-")</f>
        <v>-</v>
      </c>
      <c r="BK94" s="27" t="str">
        <f>IFERROR('Area-charged working sheet'!#REF!,"-")</f>
        <v>-</v>
      </c>
      <c r="BL94" s="27" t="str">
        <f>IFERROR('Area-charged working sheet'!#REF!,"-")</f>
        <v>-</v>
      </c>
      <c r="BM94" s="27" t="str">
        <f>IFERROR('Area-charged working sheet'!#REF!,"-")</f>
        <v>-</v>
      </c>
      <c r="BN94" s="27" t="str">
        <f>IFERROR('Area-charged working sheet'!#REF!,"-")</f>
        <v>-</v>
      </c>
      <c r="BO94" s="27" t="str">
        <f>IFERROR('Area-charged working sheet'!#REF!,"-")</f>
        <v>-</v>
      </c>
      <c r="BP94" s="27" t="str">
        <f>IFERROR('Area-charged working sheet'!#REF!,"-")</f>
        <v>-</v>
      </c>
      <c r="BQ94" s="27" t="str">
        <f>IFERROR('Area-charged working sheet'!#REF!,"-")</f>
        <v>-</v>
      </c>
      <c r="BR94" s="27" t="str">
        <f>IFERROR('Area-charged working sheet'!#REF!,"-")</f>
        <v>-</v>
      </c>
      <c r="BS94" s="27" t="str">
        <f>IFERROR('Area-charged working sheet'!#REF!,"-")</f>
        <v>-</v>
      </c>
      <c r="BT94" s="28" t="str">
        <f>IFERROR('Area-charged working sheet'!#REF!,"-")</f>
        <v>-</v>
      </c>
    </row>
    <row r="95" spans="1:72" s="9" customFormat="1" ht="12.5" x14ac:dyDescent="0.25">
      <c r="A95" s="10"/>
      <c r="B95" s="329"/>
      <c r="C95" s="295"/>
      <c r="D95" s="326"/>
      <c r="E95" s="111" t="s">
        <v>56</v>
      </c>
      <c r="F95" s="112">
        <f>IFERROR('Area-charged working sheet'!BY95,"-")</f>
        <v>8.2725060827250604E-2</v>
      </c>
      <c r="G95" s="113">
        <f>IFERROR('Area-charged working sheet'!BZ95,"-")</f>
        <v>0.17391304347826086</v>
      </c>
      <c r="H95" s="114">
        <f>IFERROR('Area-charged working sheet'!CA95,"-")</f>
        <v>7.1232876712328766E-2</v>
      </c>
      <c r="I95" s="115" t="str">
        <f>IFERROR('Area-charged working sheet'!CB95,"-")</f>
        <v>-</v>
      </c>
      <c r="J95" s="101">
        <f>IFERROR('Area-charged working sheet'!CC95,"-")</f>
        <v>0.14285714285714285</v>
      </c>
      <c r="K95" s="102">
        <f>IFERROR('Area-charged working sheet'!CD95,"-")</f>
        <v>8.1683168316831686E-2</v>
      </c>
      <c r="L95" s="113">
        <f>IFERROR('Area-charged working sheet'!CE95,"-")</f>
        <v>0.16129032258064516</v>
      </c>
      <c r="M95" s="115">
        <f>IFERROR('Area-charged working sheet'!CF95,"-")</f>
        <v>0.2</v>
      </c>
      <c r="N95" s="101">
        <f>IFERROR('Area-charged working sheet'!CG95,"-")</f>
        <v>0</v>
      </c>
      <c r="O95" s="102">
        <f>IFERROR('Area-charged working sheet'!CH95,"-")</f>
        <v>0.13793103448275862</v>
      </c>
      <c r="P95" s="113">
        <f>IFERROR('Area-charged working sheet'!CI95,"-")</f>
        <v>7.874015748031496E-2</v>
      </c>
      <c r="Q95" s="115">
        <f>IFERROR('Area-charged working sheet'!CJ95,"-")</f>
        <v>0.13333333333333333</v>
      </c>
      <c r="R95" s="113">
        <f>IFERROR('Area-charged working sheet'!CK95,"-")</f>
        <v>9.0909090909090912E-2</v>
      </c>
      <c r="S95" s="116">
        <f>IFERROR('Area-charged working sheet'!CL95,"-")</f>
        <v>3.3333333333333333E-2</v>
      </c>
      <c r="T95" s="116">
        <f>IFERROR('Area-charged working sheet'!CM95,"-")</f>
        <v>0.11538461538461539</v>
      </c>
      <c r="U95" s="116">
        <f>IFERROR('Area-charged working sheet'!CN95,"-")</f>
        <v>0.125</v>
      </c>
      <c r="V95" s="116">
        <f>IFERROR('Area-charged working sheet'!CO95,"-")</f>
        <v>0.125</v>
      </c>
      <c r="W95" s="116">
        <f>IFERROR('Area-charged working sheet'!CP95,"-")</f>
        <v>0</v>
      </c>
      <c r="X95" s="116">
        <f>IFERROR('Area-charged working sheet'!CQ95,"-")</f>
        <v>0</v>
      </c>
      <c r="Y95" s="116">
        <f>IFERROR('Area-charged working sheet'!CR95,"-")</f>
        <v>6.4516129032258063E-2</v>
      </c>
      <c r="Z95" s="116">
        <f>IFERROR('Area-charged working sheet'!CS95,"-")</f>
        <v>0.1111111111111111</v>
      </c>
      <c r="AA95" s="116">
        <f>IFERROR('Area-charged working sheet'!CT95,"-")</f>
        <v>0.15384615384615385</v>
      </c>
      <c r="AB95" s="116">
        <f>IFERROR('Area-charged working sheet'!CU95,"-")</f>
        <v>8.8235294117647065E-2</v>
      </c>
      <c r="AC95" s="116">
        <f>IFERROR('Area-charged working sheet'!CV95,"-")</f>
        <v>5.5555555555555552E-2</v>
      </c>
      <c r="AD95" s="116">
        <f>IFERROR('Area-charged working sheet'!CW95,"-")</f>
        <v>8.8235294117647065E-2</v>
      </c>
      <c r="AE95" s="116">
        <f>IFERROR('Area-charged working sheet'!CX95,"-")</f>
        <v>0.1388888888888889</v>
      </c>
      <c r="AF95" s="113">
        <f>IFERROR('Area-charged working sheet'!CY95,"-")</f>
        <v>0</v>
      </c>
      <c r="AG95" s="116">
        <f>IFERROR('Area-charged working sheet'!CZ95,"-")</f>
        <v>0.12</v>
      </c>
      <c r="AH95" s="116">
        <f>IFERROR('Area-charged working sheet'!DA95,"-")</f>
        <v>7.6923076923076927E-2</v>
      </c>
      <c r="AI95" s="116">
        <f>IFERROR('Area-charged working sheet'!DB95,"-")</f>
        <v>6.5420560747663545E-2</v>
      </c>
      <c r="AJ95" s="116">
        <f>IFERROR('Area-charged working sheet'!DC95,"-")</f>
        <v>0.23809523809523808</v>
      </c>
      <c r="AK95" s="116">
        <f>IFERROR('Area-charged working sheet'!DD95,"-")</f>
        <v>0.33333333333333331</v>
      </c>
      <c r="AL95" s="116">
        <f>IFERROR('Area-charged working sheet'!DE95,"-")</f>
        <v>0</v>
      </c>
      <c r="AM95" s="116">
        <f>IFERROR('Area-charged working sheet'!DF95,"-")</f>
        <v>0</v>
      </c>
      <c r="AN95" s="116">
        <f>IFERROR('Area-charged working sheet'!DG95,"-")</f>
        <v>0</v>
      </c>
      <c r="AO95" s="115">
        <f>IFERROR('Area-charged working sheet'!DH95,"-")</f>
        <v>0</v>
      </c>
      <c r="AP95" s="113">
        <f>IFERROR('Area-charged working sheet'!DI95,"-")</f>
        <v>9.2783505154639179E-2</v>
      </c>
      <c r="AQ95" s="115">
        <f>IFERROR('Area-charged working sheet'!DJ95,"-")</f>
        <v>7.3732718894009217E-2</v>
      </c>
      <c r="AR95" s="38" t="str">
        <f>IFERROR('Area-charged working sheet'!#REF!,"-")</f>
        <v>-</v>
      </c>
      <c r="AS95" s="37" t="str">
        <f>IFERROR('Area-charged working sheet'!#REF!,"-")</f>
        <v>-</v>
      </c>
      <c r="AT95" s="38" t="str">
        <f>IFERROR('Area-charged working sheet'!#REF!,"-")</f>
        <v>-</v>
      </c>
      <c r="AU95" s="37" t="str">
        <f>IFERROR('Area-charged working sheet'!#REF!,"-")</f>
        <v>-</v>
      </c>
      <c r="AV95" s="40" t="str">
        <f>IFERROR('Area-charged working sheet'!#REF!,"-")</f>
        <v>-</v>
      </c>
      <c r="AW95" s="41" t="str">
        <f>IFERROR('Area-charged working sheet'!#REF!,"-")</f>
        <v>-</v>
      </c>
      <c r="AX95" s="41" t="str">
        <f>IFERROR('Area-charged working sheet'!#REF!,"-")</f>
        <v>-</v>
      </c>
      <c r="AY95" s="41" t="str">
        <f>IFERROR('Area-charged working sheet'!#REF!,"-")</f>
        <v>-</v>
      </c>
      <c r="AZ95" s="41" t="str">
        <f>IFERROR('Area-charged working sheet'!#REF!,"-")</f>
        <v>-</v>
      </c>
      <c r="BA95" s="41" t="str">
        <f>IFERROR('Area-charged working sheet'!#REF!,"-")</f>
        <v>-</v>
      </c>
      <c r="BB95" s="42" t="str">
        <f>IFERROR('Area-charged working sheet'!#REF!,"-")</f>
        <v>-</v>
      </c>
      <c r="BC95" s="40" t="str">
        <f>IFERROR('Area-charged working sheet'!#REF!,"-")</f>
        <v>-</v>
      </c>
      <c r="BD95" s="43" t="str">
        <f>IFERROR('Area-charged working sheet'!#REF!,"-")</f>
        <v>-</v>
      </c>
      <c r="BE95" s="43" t="str">
        <f>IFERROR('Area-charged working sheet'!#REF!,"-")</f>
        <v>-</v>
      </c>
      <c r="BF95" s="41" t="str">
        <f>IFERROR('Area-charged working sheet'!#REF!,"-")</f>
        <v>-</v>
      </c>
      <c r="BG95" s="41" t="str">
        <f>IFERROR('Area-charged working sheet'!#REF!,"-")</f>
        <v>-</v>
      </c>
      <c r="BH95" s="41" t="str">
        <f>IFERROR('Area-charged working sheet'!#REF!,"-")</f>
        <v>-</v>
      </c>
      <c r="BI95" s="41" t="str">
        <f>IFERROR('Area-charged working sheet'!#REF!,"-")</f>
        <v>-</v>
      </c>
      <c r="BJ95" s="41" t="str">
        <f>IFERROR('Area-charged working sheet'!#REF!,"-")</f>
        <v>-</v>
      </c>
      <c r="BK95" s="41" t="str">
        <f>IFERROR('Area-charged working sheet'!#REF!,"-")</f>
        <v>-</v>
      </c>
      <c r="BL95" s="41" t="str">
        <f>IFERROR('Area-charged working sheet'!#REF!,"-")</f>
        <v>-</v>
      </c>
      <c r="BM95" s="41" t="str">
        <f>IFERROR('Area-charged working sheet'!#REF!,"-")</f>
        <v>-</v>
      </c>
      <c r="BN95" s="41" t="str">
        <f>IFERROR('Area-charged working sheet'!#REF!,"-")</f>
        <v>-</v>
      </c>
      <c r="BO95" s="41" t="str">
        <f>IFERROR('Area-charged working sheet'!#REF!,"-")</f>
        <v>-</v>
      </c>
      <c r="BP95" s="41" t="str">
        <f>IFERROR('Area-charged working sheet'!#REF!,"-")</f>
        <v>-</v>
      </c>
      <c r="BQ95" s="41" t="str">
        <f>IFERROR('Area-charged working sheet'!#REF!,"-")</f>
        <v>-</v>
      </c>
      <c r="BR95" s="41" t="str">
        <f>IFERROR('Area-charged working sheet'!#REF!,"-")</f>
        <v>-</v>
      </c>
      <c r="BS95" s="41" t="str">
        <f>IFERROR('Area-charged working sheet'!#REF!,"-")</f>
        <v>-</v>
      </c>
      <c r="BT95" s="42" t="str">
        <f>IFERROR('Area-charged working sheet'!#REF!,"-")</f>
        <v>-</v>
      </c>
    </row>
    <row r="96" spans="1:72" s="9" customFormat="1" ht="12.5" x14ac:dyDescent="0.25">
      <c r="A96" s="10"/>
      <c r="B96" s="329"/>
      <c r="C96" s="295"/>
      <c r="D96" s="326"/>
      <c r="E96" s="123" t="s">
        <v>3</v>
      </c>
      <c r="F96" s="112"/>
      <c r="G96" s="113"/>
      <c r="H96" s="114"/>
      <c r="I96" s="115"/>
      <c r="J96" s="101"/>
      <c r="K96" s="102"/>
      <c r="L96" s="113"/>
      <c r="M96" s="115"/>
      <c r="N96" s="101"/>
      <c r="O96" s="102"/>
      <c r="P96" s="113"/>
      <c r="Q96" s="115"/>
      <c r="R96" s="113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3"/>
      <c r="AG96" s="116"/>
      <c r="AH96" s="116"/>
      <c r="AI96" s="116"/>
      <c r="AJ96" s="116"/>
      <c r="AK96" s="116"/>
      <c r="AL96" s="116"/>
      <c r="AM96" s="116"/>
      <c r="AN96" s="116"/>
      <c r="AO96" s="115"/>
      <c r="AP96" s="113"/>
      <c r="AQ96" s="115"/>
      <c r="AR96" s="38"/>
      <c r="AS96" s="37"/>
      <c r="AT96" s="38"/>
      <c r="AU96" s="37"/>
      <c r="AV96" s="40"/>
      <c r="AW96" s="41"/>
      <c r="AX96" s="41"/>
      <c r="AY96" s="41"/>
      <c r="AZ96" s="41"/>
      <c r="BA96" s="41"/>
      <c r="BB96" s="42"/>
      <c r="BC96" s="40"/>
      <c r="BD96" s="43"/>
      <c r="BE96" s="43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2"/>
    </row>
    <row r="97" spans="1:72" s="9" customFormat="1" ht="13.25" customHeight="1" x14ac:dyDescent="0.25">
      <c r="A97" s="10"/>
      <c r="B97" s="329"/>
      <c r="C97" s="295"/>
      <c r="D97" s="327"/>
      <c r="E97" s="124" t="s">
        <v>2</v>
      </c>
      <c r="F97" s="125">
        <f>IFERROR('Area-charged working sheet'!BY97,"-")</f>
        <v>1</v>
      </c>
      <c r="G97" s="126">
        <f>IFERROR('Area-charged working sheet'!BZ97,"-")</f>
        <v>1</v>
      </c>
      <c r="H97" s="127">
        <f>IFERROR('Area-charged working sheet'!CA97,"-")</f>
        <v>1</v>
      </c>
      <c r="I97" s="128" t="str">
        <f>IFERROR('Area-charged working sheet'!CB97,"-")</f>
        <v>-</v>
      </c>
      <c r="J97" s="103">
        <f>IFERROR('Area-charged working sheet'!CC97,"-")</f>
        <v>1</v>
      </c>
      <c r="K97" s="104">
        <f>IFERROR('Area-charged working sheet'!CD97,"-")</f>
        <v>1.0000000000000002</v>
      </c>
      <c r="L97" s="126">
        <f>IFERROR('Area-charged working sheet'!CE97,"-")</f>
        <v>0.99999999999999989</v>
      </c>
      <c r="M97" s="128">
        <f>IFERROR('Area-charged working sheet'!CF97,"-")</f>
        <v>1</v>
      </c>
      <c r="N97" s="103">
        <f>IFERROR('Area-charged working sheet'!CG97,"-")</f>
        <v>1</v>
      </c>
      <c r="O97" s="104">
        <f>IFERROR('Area-charged working sheet'!CH97,"-")</f>
        <v>1</v>
      </c>
      <c r="P97" s="126">
        <f>IFERROR('Area-charged working sheet'!CI97,"-")</f>
        <v>1.0000000000000002</v>
      </c>
      <c r="Q97" s="128">
        <f>IFERROR('Area-charged working sheet'!CJ97,"-")</f>
        <v>0.99999999999999989</v>
      </c>
      <c r="R97" s="126">
        <f>IFERROR('Area-charged working sheet'!CK97,"-")</f>
        <v>1</v>
      </c>
      <c r="S97" s="129">
        <f>IFERROR('Area-charged working sheet'!CL97,"-")</f>
        <v>0.99999999999999989</v>
      </c>
      <c r="T97" s="129">
        <f>IFERROR('Area-charged working sheet'!CM97,"-")</f>
        <v>1</v>
      </c>
      <c r="U97" s="129">
        <f>IFERROR('Area-charged working sheet'!CN97,"-")</f>
        <v>1</v>
      </c>
      <c r="V97" s="129">
        <f>IFERROR('Area-charged working sheet'!CO97,"-")</f>
        <v>1</v>
      </c>
      <c r="W97" s="129">
        <f>IFERROR('Area-charged working sheet'!CP97,"-")</f>
        <v>0.99999999999999989</v>
      </c>
      <c r="X97" s="129">
        <f>IFERROR('Area-charged working sheet'!CQ97,"-")</f>
        <v>0.99999999999999989</v>
      </c>
      <c r="Y97" s="129">
        <f>IFERROR('Area-charged working sheet'!CR97,"-")</f>
        <v>1</v>
      </c>
      <c r="Z97" s="129">
        <f>IFERROR('Area-charged working sheet'!CS97,"-")</f>
        <v>1</v>
      </c>
      <c r="AA97" s="129">
        <f>IFERROR('Area-charged working sheet'!CT97,"-")</f>
        <v>1</v>
      </c>
      <c r="AB97" s="129">
        <f>IFERROR('Area-charged working sheet'!CU97,"-")</f>
        <v>1</v>
      </c>
      <c r="AC97" s="129">
        <f>IFERROR('Area-charged working sheet'!CV97,"-")</f>
        <v>1.0000000000000002</v>
      </c>
      <c r="AD97" s="129">
        <f>IFERROR('Area-charged working sheet'!CW97,"-")</f>
        <v>1</v>
      </c>
      <c r="AE97" s="129">
        <f>IFERROR('Area-charged working sheet'!CX97,"-")</f>
        <v>1</v>
      </c>
      <c r="AF97" s="126">
        <f>IFERROR('Area-charged working sheet'!CY97,"-")</f>
        <v>1</v>
      </c>
      <c r="AG97" s="129">
        <f>IFERROR('Area-charged working sheet'!CZ97,"-")</f>
        <v>1</v>
      </c>
      <c r="AH97" s="129">
        <f>IFERROR('Area-charged working sheet'!DA97,"-")</f>
        <v>1</v>
      </c>
      <c r="AI97" s="129">
        <f>IFERROR('Area-charged working sheet'!DB97,"-")</f>
        <v>0.99999999999999989</v>
      </c>
      <c r="AJ97" s="129">
        <f>IFERROR('Area-charged working sheet'!DC97,"-")</f>
        <v>1</v>
      </c>
      <c r="AK97" s="129">
        <f>IFERROR('Area-charged working sheet'!DD97,"-")</f>
        <v>1</v>
      </c>
      <c r="AL97" s="129">
        <f>IFERROR('Area-charged working sheet'!DE97,"-")</f>
        <v>1</v>
      </c>
      <c r="AM97" s="129">
        <f>IFERROR('Area-charged working sheet'!DF97,"-")</f>
        <v>0.99999999999999989</v>
      </c>
      <c r="AN97" s="129">
        <f>IFERROR('Area-charged working sheet'!DG97,"-")</f>
        <v>1</v>
      </c>
      <c r="AO97" s="128">
        <f>IFERROR('Area-charged working sheet'!DH97,"-")</f>
        <v>1</v>
      </c>
      <c r="AP97" s="126">
        <f>IFERROR('Area-charged working sheet'!DI97,"-")</f>
        <v>1</v>
      </c>
      <c r="AQ97" s="128">
        <f>IFERROR('Area-charged working sheet'!DJ97,"-")</f>
        <v>1</v>
      </c>
      <c r="AR97" s="53" t="str">
        <f>IFERROR('Area-charged working sheet'!#REF!,"-")</f>
        <v>-</v>
      </c>
      <c r="AS97" s="52" t="str">
        <f>IFERROR('Area-charged working sheet'!#REF!,"-")</f>
        <v>-</v>
      </c>
      <c r="AT97" s="53" t="str">
        <f>IFERROR('Area-charged working sheet'!#REF!,"-")</f>
        <v>-</v>
      </c>
      <c r="AU97" s="52" t="str">
        <f>IFERROR('Area-charged working sheet'!#REF!,"-")</f>
        <v>-</v>
      </c>
      <c r="AV97" s="65" t="str">
        <f>IFERROR('Area-charged working sheet'!#REF!,"-")</f>
        <v>-</v>
      </c>
      <c r="AW97" s="66" t="str">
        <f>IFERROR('Area-charged working sheet'!#REF!,"-")</f>
        <v>-</v>
      </c>
      <c r="AX97" s="66" t="str">
        <f>IFERROR('Area-charged working sheet'!#REF!,"-")</f>
        <v>-</v>
      </c>
      <c r="AY97" s="66" t="str">
        <f>IFERROR('Area-charged working sheet'!#REF!,"-")</f>
        <v>-</v>
      </c>
      <c r="AZ97" s="66" t="str">
        <f>IFERROR('Area-charged working sheet'!#REF!,"-")</f>
        <v>-</v>
      </c>
      <c r="BA97" s="66" t="str">
        <f>IFERROR('Area-charged working sheet'!#REF!,"-")</f>
        <v>-</v>
      </c>
      <c r="BB97" s="67" t="str">
        <f>IFERROR('Area-charged working sheet'!#REF!,"-")</f>
        <v>-</v>
      </c>
      <c r="BC97" s="65" t="str">
        <f>IFERROR('Area-charged working sheet'!#REF!,"-")</f>
        <v>-</v>
      </c>
      <c r="BD97" s="68" t="str">
        <f>IFERROR('Area-charged working sheet'!#REF!,"-")</f>
        <v>-</v>
      </c>
      <c r="BE97" s="68" t="str">
        <f>IFERROR('Area-charged working sheet'!#REF!,"-")</f>
        <v>-</v>
      </c>
      <c r="BF97" s="66" t="str">
        <f>IFERROR('Area-charged working sheet'!#REF!,"-")</f>
        <v>-</v>
      </c>
      <c r="BG97" s="66" t="str">
        <f>IFERROR('Area-charged working sheet'!#REF!,"-")</f>
        <v>-</v>
      </c>
      <c r="BH97" s="66" t="str">
        <f>IFERROR('Area-charged working sheet'!#REF!,"-")</f>
        <v>-</v>
      </c>
      <c r="BI97" s="66" t="str">
        <f>IFERROR('Area-charged working sheet'!#REF!,"-")</f>
        <v>-</v>
      </c>
      <c r="BJ97" s="66" t="str">
        <f>IFERROR('Area-charged working sheet'!#REF!,"-")</f>
        <v>-</v>
      </c>
      <c r="BK97" s="66" t="str">
        <f>IFERROR('Area-charged working sheet'!#REF!,"-")</f>
        <v>-</v>
      </c>
      <c r="BL97" s="66" t="str">
        <f>IFERROR('Area-charged working sheet'!#REF!,"-")</f>
        <v>-</v>
      </c>
      <c r="BM97" s="66" t="str">
        <f>IFERROR('Area-charged working sheet'!#REF!,"-")</f>
        <v>-</v>
      </c>
      <c r="BN97" s="66" t="str">
        <f>IFERROR('Area-charged working sheet'!#REF!,"-")</f>
        <v>-</v>
      </c>
      <c r="BO97" s="66" t="str">
        <f>IFERROR('Area-charged working sheet'!#REF!,"-")</f>
        <v>-</v>
      </c>
      <c r="BP97" s="66" t="str">
        <f>IFERROR('Area-charged working sheet'!#REF!,"-")</f>
        <v>-</v>
      </c>
      <c r="BQ97" s="66" t="str">
        <f>IFERROR('Area-charged working sheet'!#REF!,"-")</f>
        <v>-</v>
      </c>
      <c r="BR97" s="66" t="str">
        <f>IFERROR('Area-charged working sheet'!#REF!,"-")</f>
        <v>-</v>
      </c>
      <c r="BS97" s="66" t="str">
        <f>IFERROR('Area-charged working sheet'!#REF!,"-")</f>
        <v>-</v>
      </c>
      <c r="BT97" s="67" t="str">
        <f>IFERROR('Area-charged working sheet'!#REF!,"-")</f>
        <v>-</v>
      </c>
    </row>
    <row r="98" spans="1:72" s="9" customFormat="1" ht="12.75" customHeight="1" x14ac:dyDescent="0.25">
      <c r="A98" s="10"/>
      <c r="B98" s="329"/>
      <c r="C98" s="294">
        <v>20</v>
      </c>
      <c r="D98" s="297" t="s">
        <v>106</v>
      </c>
      <c r="E98" s="16" t="s">
        <v>4</v>
      </c>
      <c r="F98" s="90">
        <f>IFERROR('Area-charged working sheet'!BY98,"-")</f>
        <v>0.7192982456140351</v>
      </c>
      <c r="G98" s="24">
        <f>IFERROR('Area-charged working sheet'!BZ98,"-")</f>
        <v>0.68421052631578949</v>
      </c>
      <c r="H98" s="19">
        <f>IFERROR('Area-charged working sheet'!CA98,"-")</f>
        <v>0.72368421052631582</v>
      </c>
      <c r="I98" s="23" t="str">
        <f>IFERROR('Area-charged working sheet'!CB98,"-")</f>
        <v>-</v>
      </c>
      <c r="J98" s="91">
        <f>IFERROR('Area-charged working sheet'!CC98,"-")</f>
        <v>0.77551020408163263</v>
      </c>
      <c r="K98" s="92">
        <f>IFERROR('Area-charged working sheet'!CD98,"-")</f>
        <v>0.69672131147540983</v>
      </c>
      <c r="L98" s="24">
        <f>IFERROR('Area-charged working sheet'!CE98,"-")</f>
        <v>0.69230769230769229</v>
      </c>
      <c r="M98" s="23">
        <f>IFERROR('Area-charged working sheet'!CF98,"-")</f>
        <v>0.66666666666666663</v>
      </c>
      <c r="N98" s="91">
        <f>IFERROR('Area-charged working sheet'!CG98,"-")</f>
        <v>0.625</v>
      </c>
      <c r="O98" s="92">
        <f>IFERROR('Area-charged working sheet'!CH98,"-")</f>
        <v>0.58620689655172409</v>
      </c>
      <c r="P98" s="24">
        <f>IFERROR('Area-charged working sheet'!CI98,"-")</f>
        <v>0.75373134328358204</v>
      </c>
      <c r="Q98" s="23">
        <f>IFERROR('Area-charged working sheet'!CJ98,"-")</f>
        <v>0.59459459459459463</v>
      </c>
      <c r="R98" s="24">
        <f>IFERROR('Area-charged working sheet'!CK98,"-")</f>
        <v>0.83333333333333337</v>
      </c>
      <c r="S98" s="25">
        <f>IFERROR('Area-charged working sheet'!CL98,"-")</f>
        <v>0.53333333333333333</v>
      </c>
      <c r="T98" s="25">
        <f>IFERROR('Area-charged working sheet'!CM98,"-")</f>
        <v>0.625</v>
      </c>
      <c r="U98" s="25">
        <f>IFERROR('Area-charged working sheet'!CN98,"-")</f>
        <v>0.5714285714285714</v>
      </c>
      <c r="V98" s="25">
        <f>IFERROR('Area-charged working sheet'!CO98,"-")</f>
        <v>0.9</v>
      </c>
      <c r="W98" s="25">
        <f>IFERROR('Area-charged working sheet'!CP98,"-")</f>
        <v>0.77777777777777779</v>
      </c>
      <c r="X98" s="25">
        <f>IFERROR('Area-charged working sheet'!CQ98,"-")</f>
        <v>0.61538461538461542</v>
      </c>
      <c r="Y98" s="25">
        <f>IFERROR('Area-charged working sheet'!CR98,"-")</f>
        <v>0.61538461538461542</v>
      </c>
      <c r="Z98" s="25">
        <f>IFERROR('Area-charged working sheet'!CS98,"-")</f>
        <v>0.92307692307692313</v>
      </c>
      <c r="AA98" s="25">
        <f>IFERROR('Area-charged working sheet'!CT98,"-")</f>
        <v>0.92307692307692313</v>
      </c>
      <c r="AB98" s="25">
        <f>IFERROR('Area-charged working sheet'!CU98,"-")</f>
        <v>0.73333333333333328</v>
      </c>
      <c r="AC98" s="25">
        <f>IFERROR('Area-charged working sheet'!CV98,"-")</f>
        <v>0.77777777777777779</v>
      </c>
      <c r="AD98" s="25">
        <f>IFERROR('Area-charged working sheet'!CW98,"-")</f>
        <v>0.9</v>
      </c>
      <c r="AE98" s="25">
        <f>IFERROR('Area-charged working sheet'!CX98,"-")</f>
        <v>0.52941176470588236</v>
      </c>
      <c r="AF98" s="24">
        <f>IFERROR('Area-charged working sheet'!CY98,"-")</f>
        <v>1</v>
      </c>
      <c r="AG98" s="25">
        <f>IFERROR('Area-charged working sheet'!CZ98,"-")</f>
        <v>0.66666666666666663</v>
      </c>
      <c r="AH98" s="25">
        <f>IFERROR('Area-charged working sheet'!DA98,"-")</f>
        <v>0.55555555555555558</v>
      </c>
      <c r="AI98" s="25">
        <f>IFERROR('Area-charged working sheet'!DB98,"-")</f>
        <v>0.625</v>
      </c>
      <c r="AJ98" s="25">
        <f>IFERROR('Area-charged working sheet'!DC98,"-")</f>
        <v>1</v>
      </c>
      <c r="AK98" s="25" t="str">
        <f>IFERROR('Area-charged working sheet'!DD98,"-")</f>
        <v>-</v>
      </c>
      <c r="AL98" s="25">
        <f>IFERROR('Area-charged working sheet'!DE98,"-")</f>
        <v>0</v>
      </c>
      <c r="AM98" s="25">
        <f>IFERROR('Area-charged working sheet'!DF98,"-")</f>
        <v>0.5</v>
      </c>
      <c r="AN98" s="25" t="str">
        <f>IFERROR('Area-charged working sheet'!DG98,"-")</f>
        <v>-</v>
      </c>
      <c r="AO98" s="23" t="str">
        <f>IFERROR('Area-charged working sheet'!DH98,"-")</f>
        <v>-</v>
      </c>
      <c r="AP98" s="24">
        <f>IFERROR('Area-charged working sheet'!DI98,"-")</f>
        <v>0.625</v>
      </c>
      <c r="AQ98" s="23">
        <f>IFERROR('Area-charged working sheet'!DJ98,"-")</f>
        <v>0.74100719424460426</v>
      </c>
      <c r="AR98" s="24" t="str">
        <f>IFERROR('Area-charged working sheet'!#REF!,"-")</f>
        <v>-</v>
      </c>
      <c r="AS98" s="23" t="str">
        <f>IFERROR('Area-charged working sheet'!#REF!,"-")</f>
        <v>-</v>
      </c>
      <c r="AT98" s="24" t="str">
        <f>IFERROR('Area-charged working sheet'!#REF!,"-")</f>
        <v>-</v>
      </c>
      <c r="AU98" s="23" t="str">
        <f>IFERROR('Area-charged working sheet'!#REF!,"-")</f>
        <v>-</v>
      </c>
      <c r="AV98" s="26" t="str">
        <f>IFERROR('Area-charged working sheet'!#REF!,"-")</f>
        <v>-</v>
      </c>
      <c r="AW98" s="27" t="str">
        <f>IFERROR('Area-charged working sheet'!#REF!,"-")</f>
        <v>-</v>
      </c>
      <c r="AX98" s="27" t="str">
        <f>IFERROR('Area-charged working sheet'!#REF!,"-")</f>
        <v>-</v>
      </c>
      <c r="AY98" s="27" t="str">
        <f>IFERROR('Area-charged working sheet'!#REF!,"-")</f>
        <v>-</v>
      </c>
      <c r="AZ98" s="27" t="str">
        <f>IFERROR('Area-charged working sheet'!#REF!,"-")</f>
        <v>-</v>
      </c>
      <c r="BA98" s="27" t="str">
        <f>IFERROR('Area-charged working sheet'!#REF!,"-")</f>
        <v>-</v>
      </c>
      <c r="BB98" s="28" t="str">
        <f>IFERROR('Area-charged working sheet'!#REF!,"-")</f>
        <v>-</v>
      </c>
      <c r="BC98" s="26" t="str">
        <f>IFERROR('Area-charged working sheet'!#REF!,"-")</f>
        <v>-</v>
      </c>
      <c r="BD98" s="29" t="str">
        <f>IFERROR('Area-charged working sheet'!#REF!,"-")</f>
        <v>-</v>
      </c>
      <c r="BE98" s="29" t="str">
        <f>IFERROR('Area-charged working sheet'!#REF!,"-")</f>
        <v>-</v>
      </c>
      <c r="BF98" s="27" t="str">
        <f>IFERROR('Area-charged working sheet'!#REF!,"-")</f>
        <v>-</v>
      </c>
      <c r="BG98" s="27" t="str">
        <f>IFERROR('Area-charged working sheet'!#REF!,"-")</f>
        <v>-</v>
      </c>
      <c r="BH98" s="27" t="str">
        <f>IFERROR('Area-charged working sheet'!#REF!,"-")</f>
        <v>-</v>
      </c>
      <c r="BI98" s="27" t="str">
        <f>IFERROR('Area-charged working sheet'!#REF!,"-")</f>
        <v>-</v>
      </c>
      <c r="BJ98" s="27" t="str">
        <f>IFERROR('Area-charged working sheet'!#REF!,"-")</f>
        <v>-</v>
      </c>
      <c r="BK98" s="27" t="str">
        <f>IFERROR('Area-charged working sheet'!#REF!,"-")</f>
        <v>-</v>
      </c>
      <c r="BL98" s="27" t="str">
        <f>IFERROR('Area-charged working sheet'!#REF!,"-")</f>
        <v>-</v>
      </c>
      <c r="BM98" s="27" t="str">
        <f>IFERROR('Area-charged working sheet'!#REF!,"-")</f>
        <v>-</v>
      </c>
      <c r="BN98" s="27" t="str">
        <f>IFERROR('Area-charged working sheet'!#REF!,"-")</f>
        <v>-</v>
      </c>
      <c r="BO98" s="27" t="str">
        <f>IFERROR('Area-charged working sheet'!#REF!,"-")</f>
        <v>-</v>
      </c>
      <c r="BP98" s="27" t="str">
        <f>IFERROR('Area-charged working sheet'!#REF!,"-")</f>
        <v>-</v>
      </c>
      <c r="BQ98" s="27" t="str">
        <f>IFERROR('Area-charged working sheet'!#REF!,"-")</f>
        <v>-</v>
      </c>
      <c r="BR98" s="27" t="str">
        <f>IFERROR('Area-charged working sheet'!#REF!,"-")</f>
        <v>-</v>
      </c>
      <c r="BS98" s="27" t="str">
        <f>IFERROR('Area-charged working sheet'!#REF!,"-")</f>
        <v>-</v>
      </c>
      <c r="BT98" s="28" t="str">
        <f>IFERROR('Area-charged working sheet'!#REF!,"-")</f>
        <v>-</v>
      </c>
    </row>
    <row r="99" spans="1:72" s="9" customFormat="1" ht="12.75" customHeight="1" x14ac:dyDescent="0.25">
      <c r="A99" s="10"/>
      <c r="B99" s="329"/>
      <c r="C99" s="295"/>
      <c r="D99" s="298"/>
      <c r="E99" s="30" t="s">
        <v>5</v>
      </c>
      <c r="F99" s="93">
        <f>IFERROR('Area-charged working sheet'!BY99,"-")</f>
        <v>0.2807017543859649</v>
      </c>
      <c r="G99" s="38">
        <f>IFERROR('Area-charged working sheet'!BZ99,"-")</f>
        <v>0.31578947368421051</v>
      </c>
      <c r="H99" s="33">
        <f>IFERROR('Area-charged working sheet'!CA99,"-")</f>
        <v>0.27631578947368424</v>
      </c>
      <c r="I99" s="37" t="str">
        <f>IFERROR('Area-charged working sheet'!CB99,"-")</f>
        <v>-</v>
      </c>
      <c r="J99" s="94">
        <f>IFERROR('Area-charged working sheet'!CC99,"-")</f>
        <v>0.22448979591836735</v>
      </c>
      <c r="K99" s="95">
        <f>IFERROR('Area-charged working sheet'!CD99,"-")</f>
        <v>0.30327868852459017</v>
      </c>
      <c r="L99" s="38">
        <f>IFERROR('Area-charged working sheet'!CE99,"-")</f>
        <v>0.30769230769230771</v>
      </c>
      <c r="M99" s="37">
        <f>IFERROR('Area-charged working sheet'!CF99,"-")</f>
        <v>0.33333333333333331</v>
      </c>
      <c r="N99" s="94">
        <f>IFERROR('Area-charged working sheet'!CG99,"-")</f>
        <v>0.375</v>
      </c>
      <c r="O99" s="95">
        <f>IFERROR('Area-charged working sheet'!CH99,"-")</f>
        <v>0.41379310344827586</v>
      </c>
      <c r="P99" s="38">
        <f>IFERROR('Area-charged working sheet'!CI99,"-")</f>
        <v>0.2462686567164179</v>
      </c>
      <c r="Q99" s="37">
        <f>IFERROR('Area-charged working sheet'!CJ99,"-")</f>
        <v>0.40540540540540543</v>
      </c>
      <c r="R99" s="38">
        <f>IFERROR('Area-charged working sheet'!CK99,"-")</f>
        <v>0.16666666666666666</v>
      </c>
      <c r="S99" s="39">
        <f>IFERROR('Area-charged working sheet'!CL99,"-")</f>
        <v>0.46666666666666667</v>
      </c>
      <c r="T99" s="39">
        <f>IFERROR('Area-charged working sheet'!CM99,"-")</f>
        <v>0.375</v>
      </c>
      <c r="U99" s="39">
        <f>IFERROR('Area-charged working sheet'!CN99,"-")</f>
        <v>0.42857142857142855</v>
      </c>
      <c r="V99" s="39">
        <f>IFERROR('Area-charged working sheet'!CO99,"-")</f>
        <v>0.1</v>
      </c>
      <c r="W99" s="39">
        <f>IFERROR('Area-charged working sheet'!CP99,"-")</f>
        <v>0.22222222222222221</v>
      </c>
      <c r="X99" s="39">
        <f>IFERROR('Area-charged working sheet'!CQ99,"-")</f>
        <v>0.38461538461538464</v>
      </c>
      <c r="Y99" s="39">
        <f>IFERROR('Area-charged working sheet'!CR99,"-")</f>
        <v>0.38461538461538464</v>
      </c>
      <c r="Z99" s="39">
        <f>IFERROR('Area-charged working sheet'!CS99,"-")</f>
        <v>7.6923076923076927E-2</v>
      </c>
      <c r="AA99" s="39">
        <f>IFERROR('Area-charged working sheet'!CT99,"-")</f>
        <v>7.6923076923076927E-2</v>
      </c>
      <c r="AB99" s="39">
        <f>IFERROR('Area-charged working sheet'!CU99,"-")</f>
        <v>0.26666666666666666</v>
      </c>
      <c r="AC99" s="39">
        <f>IFERROR('Area-charged working sheet'!CV99,"-")</f>
        <v>0.22222222222222221</v>
      </c>
      <c r="AD99" s="39">
        <f>IFERROR('Area-charged working sheet'!CW99,"-")</f>
        <v>0.1</v>
      </c>
      <c r="AE99" s="39">
        <f>IFERROR('Area-charged working sheet'!CX99,"-")</f>
        <v>0.47058823529411764</v>
      </c>
      <c r="AF99" s="38">
        <f>IFERROR('Area-charged working sheet'!CY99,"-")</f>
        <v>0</v>
      </c>
      <c r="AG99" s="39">
        <f>IFERROR('Area-charged working sheet'!CZ99,"-")</f>
        <v>0.33333333333333331</v>
      </c>
      <c r="AH99" s="39">
        <f>IFERROR('Area-charged working sheet'!DA99,"-")</f>
        <v>0.44444444444444442</v>
      </c>
      <c r="AI99" s="39">
        <f>IFERROR('Area-charged working sheet'!DB99,"-")</f>
        <v>0.375</v>
      </c>
      <c r="AJ99" s="39">
        <f>IFERROR('Area-charged working sheet'!DC99,"-")</f>
        <v>0</v>
      </c>
      <c r="AK99" s="39" t="str">
        <f>IFERROR('Area-charged working sheet'!DD99,"-")</f>
        <v>-</v>
      </c>
      <c r="AL99" s="39">
        <f>IFERROR('Area-charged working sheet'!DE99,"-")</f>
        <v>1</v>
      </c>
      <c r="AM99" s="39">
        <f>IFERROR('Area-charged working sheet'!DF99,"-")</f>
        <v>0.5</v>
      </c>
      <c r="AN99" s="39" t="str">
        <f>IFERROR('Area-charged working sheet'!DG99,"-")</f>
        <v>-</v>
      </c>
      <c r="AO99" s="37" t="str">
        <f>IFERROR('Area-charged working sheet'!DH99,"-")</f>
        <v>-</v>
      </c>
      <c r="AP99" s="38">
        <f>IFERROR('Area-charged working sheet'!DI99,"-")</f>
        <v>0.375</v>
      </c>
      <c r="AQ99" s="37">
        <f>IFERROR('Area-charged working sheet'!DJ99,"-")</f>
        <v>0.25899280575539568</v>
      </c>
      <c r="AR99" s="38" t="str">
        <f>IFERROR('Area-charged working sheet'!#REF!,"-")</f>
        <v>-</v>
      </c>
      <c r="AS99" s="37" t="str">
        <f>IFERROR('Area-charged working sheet'!#REF!,"-")</f>
        <v>-</v>
      </c>
      <c r="AT99" s="38" t="str">
        <f>IFERROR('Area-charged working sheet'!#REF!,"-")</f>
        <v>-</v>
      </c>
      <c r="AU99" s="37" t="str">
        <f>IFERROR('Area-charged working sheet'!#REF!,"-")</f>
        <v>-</v>
      </c>
      <c r="AV99" s="40" t="str">
        <f>IFERROR('Area-charged working sheet'!#REF!,"-")</f>
        <v>-</v>
      </c>
      <c r="AW99" s="41" t="str">
        <f>IFERROR('Area-charged working sheet'!#REF!,"-")</f>
        <v>-</v>
      </c>
      <c r="AX99" s="41" t="str">
        <f>IFERROR('Area-charged working sheet'!#REF!,"-")</f>
        <v>-</v>
      </c>
      <c r="AY99" s="41" t="str">
        <f>IFERROR('Area-charged working sheet'!#REF!,"-")</f>
        <v>-</v>
      </c>
      <c r="AZ99" s="41" t="str">
        <f>IFERROR('Area-charged working sheet'!#REF!,"-")</f>
        <v>-</v>
      </c>
      <c r="BA99" s="41" t="str">
        <f>IFERROR('Area-charged working sheet'!#REF!,"-")</f>
        <v>-</v>
      </c>
      <c r="BB99" s="42" t="str">
        <f>IFERROR('Area-charged working sheet'!#REF!,"-")</f>
        <v>-</v>
      </c>
      <c r="BC99" s="40" t="str">
        <f>IFERROR('Area-charged working sheet'!#REF!,"-")</f>
        <v>-</v>
      </c>
      <c r="BD99" s="43" t="str">
        <f>IFERROR('Area-charged working sheet'!#REF!,"-")</f>
        <v>-</v>
      </c>
      <c r="BE99" s="43" t="str">
        <f>IFERROR('Area-charged working sheet'!#REF!,"-")</f>
        <v>-</v>
      </c>
      <c r="BF99" s="41" t="str">
        <f>IFERROR('Area-charged working sheet'!#REF!,"-")</f>
        <v>-</v>
      </c>
      <c r="BG99" s="41" t="str">
        <f>IFERROR('Area-charged working sheet'!#REF!,"-")</f>
        <v>-</v>
      </c>
      <c r="BH99" s="41" t="str">
        <f>IFERROR('Area-charged working sheet'!#REF!,"-")</f>
        <v>-</v>
      </c>
      <c r="BI99" s="41" t="str">
        <f>IFERROR('Area-charged working sheet'!#REF!,"-")</f>
        <v>-</v>
      </c>
      <c r="BJ99" s="41" t="str">
        <f>IFERROR('Area-charged working sheet'!#REF!,"-")</f>
        <v>-</v>
      </c>
      <c r="BK99" s="41" t="str">
        <f>IFERROR('Area-charged working sheet'!#REF!,"-")</f>
        <v>-</v>
      </c>
      <c r="BL99" s="41" t="str">
        <f>IFERROR('Area-charged working sheet'!#REF!,"-")</f>
        <v>-</v>
      </c>
      <c r="BM99" s="41" t="str">
        <f>IFERROR('Area-charged working sheet'!#REF!,"-")</f>
        <v>-</v>
      </c>
      <c r="BN99" s="41" t="str">
        <f>IFERROR('Area-charged working sheet'!#REF!,"-")</f>
        <v>-</v>
      </c>
      <c r="BO99" s="41" t="str">
        <f>IFERROR('Area-charged working sheet'!#REF!,"-")</f>
        <v>-</v>
      </c>
      <c r="BP99" s="41" t="str">
        <f>IFERROR('Area-charged working sheet'!#REF!,"-")</f>
        <v>-</v>
      </c>
      <c r="BQ99" s="41" t="str">
        <f>IFERROR('Area-charged working sheet'!#REF!,"-")</f>
        <v>-</v>
      </c>
      <c r="BR99" s="41" t="str">
        <f>IFERROR('Area-charged working sheet'!#REF!,"-")</f>
        <v>-</v>
      </c>
      <c r="BS99" s="41" t="str">
        <f>IFERROR('Area-charged working sheet'!#REF!,"-")</f>
        <v>-</v>
      </c>
      <c r="BT99" s="42" t="str">
        <f>IFERROR('Area-charged working sheet'!#REF!,"-")</f>
        <v>-</v>
      </c>
    </row>
    <row r="100" spans="1:72" s="9" customFormat="1" ht="12.75" customHeight="1" x14ac:dyDescent="0.25">
      <c r="A100" s="10"/>
      <c r="B100" s="329"/>
      <c r="C100" s="295"/>
      <c r="D100" s="298"/>
      <c r="E100" s="30" t="s">
        <v>3</v>
      </c>
      <c r="F100" s="93"/>
      <c r="G100" s="38"/>
      <c r="H100" s="33"/>
      <c r="I100" s="37"/>
      <c r="J100" s="94"/>
      <c r="K100" s="95"/>
      <c r="L100" s="38"/>
      <c r="M100" s="37"/>
      <c r="N100" s="94"/>
      <c r="O100" s="95"/>
      <c r="P100" s="38"/>
      <c r="Q100" s="37"/>
      <c r="R100" s="38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8"/>
      <c r="AG100" s="39"/>
      <c r="AH100" s="39"/>
      <c r="AI100" s="39"/>
      <c r="AJ100" s="39"/>
      <c r="AK100" s="39"/>
      <c r="AL100" s="39"/>
      <c r="AM100" s="39"/>
      <c r="AN100" s="39"/>
      <c r="AO100" s="37"/>
      <c r="AP100" s="38"/>
      <c r="AQ100" s="37"/>
      <c r="AR100" s="38" t="str">
        <f>IFERROR('Area-charged working sheet'!#REF!,"-")</f>
        <v>-</v>
      </c>
      <c r="AS100" s="37" t="str">
        <f>IFERROR('Area-charged working sheet'!#REF!,"-")</f>
        <v>-</v>
      </c>
      <c r="AT100" s="38" t="str">
        <f>IFERROR('Area-charged working sheet'!#REF!,"-")</f>
        <v>-</v>
      </c>
      <c r="AU100" s="37" t="str">
        <f>IFERROR('Area-charged working sheet'!#REF!,"-")</f>
        <v>-</v>
      </c>
      <c r="AV100" s="40" t="str">
        <f>IFERROR('Area-charged working sheet'!#REF!,"-")</f>
        <v>-</v>
      </c>
      <c r="AW100" s="41" t="str">
        <f>IFERROR('Area-charged working sheet'!#REF!,"-")</f>
        <v>-</v>
      </c>
      <c r="AX100" s="41" t="str">
        <f>IFERROR('Area-charged working sheet'!#REF!,"-")</f>
        <v>-</v>
      </c>
      <c r="AY100" s="41" t="str">
        <f>IFERROR('Area-charged working sheet'!#REF!,"-")</f>
        <v>-</v>
      </c>
      <c r="AZ100" s="41" t="str">
        <f>IFERROR('Area-charged working sheet'!#REF!,"-")</f>
        <v>-</v>
      </c>
      <c r="BA100" s="41" t="str">
        <f>IFERROR('Area-charged working sheet'!#REF!,"-")</f>
        <v>-</v>
      </c>
      <c r="BB100" s="42" t="str">
        <f>IFERROR('Area-charged working sheet'!#REF!,"-")</f>
        <v>-</v>
      </c>
      <c r="BC100" s="40" t="str">
        <f>IFERROR('Area-charged working sheet'!#REF!,"-")</f>
        <v>-</v>
      </c>
      <c r="BD100" s="43" t="str">
        <f>IFERROR('Area-charged working sheet'!#REF!,"-")</f>
        <v>-</v>
      </c>
      <c r="BE100" s="43" t="str">
        <f>IFERROR('Area-charged working sheet'!#REF!,"-")</f>
        <v>-</v>
      </c>
      <c r="BF100" s="41" t="str">
        <f>IFERROR('Area-charged working sheet'!#REF!,"-")</f>
        <v>-</v>
      </c>
      <c r="BG100" s="41" t="str">
        <f>IFERROR('Area-charged working sheet'!#REF!,"-")</f>
        <v>-</v>
      </c>
      <c r="BH100" s="41" t="str">
        <f>IFERROR('Area-charged working sheet'!#REF!,"-")</f>
        <v>-</v>
      </c>
      <c r="BI100" s="41" t="str">
        <f>IFERROR('Area-charged working sheet'!#REF!,"-")</f>
        <v>-</v>
      </c>
      <c r="BJ100" s="41" t="str">
        <f>IFERROR('Area-charged working sheet'!#REF!,"-")</f>
        <v>-</v>
      </c>
      <c r="BK100" s="41" t="str">
        <f>IFERROR('Area-charged working sheet'!#REF!,"-")</f>
        <v>-</v>
      </c>
      <c r="BL100" s="41" t="str">
        <f>IFERROR('Area-charged working sheet'!#REF!,"-")</f>
        <v>-</v>
      </c>
      <c r="BM100" s="41" t="str">
        <f>IFERROR('Area-charged working sheet'!#REF!,"-")</f>
        <v>-</v>
      </c>
      <c r="BN100" s="41" t="str">
        <f>IFERROR('Area-charged working sheet'!#REF!,"-")</f>
        <v>-</v>
      </c>
      <c r="BO100" s="41" t="str">
        <f>IFERROR('Area-charged working sheet'!#REF!,"-")</f>
        <v>-</v>
      </c>
      <c r="BP100" s="41" t="str">
        <f>IFERROR('Area-charged working sheet'!#REF!,"-")</f>
        <v>-</v>
      </c>
      <c r="BQ100" s="41" t="str">
        <f>IFERROR('Area-charged working sheet'!#REF!,"-")</f>
        <v>-</v>
      </c>
      <c r="BR100" s="41" t="str">
        <f>IFERROR('Area-charged working sheet'!#REF!,"-")</f>
        <v>-</v>
      </c>
      <c r="BS100" s="41" t="str">
        <f>IFERROR('Area-charged working sheet'!#REF!,"-")</f>
        <v>-</v>
      </c>
      <c r="BT100" s="42" t="str">
        <f>IFERROR('Area-charged working sheet'!#REF!,"-")</f>
        <v>-</v>
      </c>
    </row>
    <row r="101" spans="1:72" s="9" customFormat="1" ht="12.5" x14ac:dyDescent="0.25">
      <c r="A101" s="10"/>
      <c r="B101" s="329"/>
      <c r="C101" s="296"/>
      <c r="D101" s="299"/>
      <c r="E101" s="80" t="s">
        <v>2</v>
      </c>
      <c r="F101" s="96">
        <f>IFERROR('Area-charged working sheet'!BY101,"-")</f>
        <v>1</v>
      </c>
      <c r="G101" s="53">
        <f>IFERROR('Area-charged working sheet'!BZ101,"-")</f>
        <v>1</v>
      </c>
      <c r="H101" s="48">
        <f>IFERROR('Area-charged working sheet'!CA101,"-")</f>
        <v>1</v>
      </c>
      <c r="I101" s="52" t="str">
        <f>IFERROR('Area-charged working sheet'!CB101,"-")</f>
        <v>-</v>
      </c>
      <c r="J101" s="97">
        <f>IFERROR('Area-charged working sheet'!CC101,"-")</f>
        <v>1</v>
      </c>
      <c r="K101" s="98">
        <f>IFERROR('Area-charged working sheet'!CD101,"-")</f>
        <v>1</v>
      </c>
      <c r="L101" s="53">
        <f>IFERROR('Area-charged working sheet'!CE101,"-")</f>
        <v>1</v>
      </c>
      <c r="M101" s="52">
        <f>IFERROR('Area-charged working sheet'!CF101,"-")</f>
        <v>1</v>
      </c>
      <c r="N101" s="97">
        <f>IFERROR('Area-charged working sheet'!CG101,"-")</f>
        <v>1</v>
      </c>
      <c r="O101" s="98">
        <f>IFERROR('Area-charged working sheet'!CH101,"-")</f>
        <v>1</v>
      </c>
      <c r="P101" s="53">
        <f>IFERROR('Area-charged working sheet'!CI101,"-")</f>
        <v>1</v>
      </c>
      <c r="Q101" s="52">
        <f>IFERROR('Area-charged working sheet'!CJ101,"-")</f>
        <v>1</v>
      </c>
      <c r="R101" s="53">
        <f>IFERROR('Area-charged working sheet'!CK101,"-")</f>
        <v>1</v>
      </c>
      <c r="S101" s="54">
        <f>IFERROR('Area-charged working sheet'!CL101,"-")</f>
        <v>1</v>
      </c>
      <c r="T101" s="54">
        <f>IFERROR('Area-charged working sheet'!CM101,"-")</f>
        <v>1</v>
      </c>
      <c r="U101" s="54">
        <f>IFERROR('Area-charged working sheet'!CN101,"-")</f>
        <v>1</v>
      </c>
      <c r="V101" s="54">
        <f>IFERROR('Area-charged working sheet'!CO101,"-")</f>
        <v>1</v>
      </c>
      <c r="W101" s="54">
        <f>IFERROR('Area-charged working sheet'!CP101,"-")</f>
        <v>1</v>
      </c>
      <c r="X101" s="54">
        <f>IFERROR('Area-charged working sheet'!CQ101,"-")</f>
        <v>1</v>
      </c>
      <c r="Y101" s="54">
        <f>IFERROR('Area-charged working sheet'!CR101,"-")</f>
        <v>1</v>
      </c>
      <c r="Z101" s="54">
        <f>IFERROR('Area-charged working sheet'!CS101,"-")</f>
        <v>1</v>
      </c>
      <c r="AA101" s="54">
        <f>IFERROR('Area-charged working sheet'!CT101,"-")</f>
        <v>1</v>
      </c>
      <c r="AB101" s="54">
        <f>IFERROR('Area-charged working sheet'!CU101,"-")</f>
        <v>1</v>
      </c>
      <c r="AC101" s="54">
        <f>IFERROR('Area-charged working sheet'!CV101,"-")</f>
        <v>1</v>
      </c>
      <c r="AD101" s="54">
        <f>IFERROR('Area-charged working sheet'!CW101,"-")</f>
        <v>1</v>
      </c>
      <c r="AE101" s="54">
        <f>IFERROR('Area-charged working sheet'!CX101,"-")</f>
        <v>1</v>
      </c>
      <c r="AF101" s="53">
        <f>IFERROR('Area-charged working sheet'!CY101,"-")</f>
        <v>1</v>
      </c>
      <c r="AG101" s="54">
        <f>IFERROR('Area-charged working sheet'!CZ101,"-")</f>
        <v>1</v>
      </c>
      <c r="AH101" s="54">
        <f>IFERROR('Area-charged working sheet'!DA101,"-")</f>
        <v>1</v>
      </c>
      <c r="AI101" s="54">
        <f>IFERROR('Area-charged working sheet'!DB101,"-")</f>
        <v>1</v>
      </c>
      <c r="AJ101" s="54">
        <f>IFERROR('Area-charged working sheet'!DC101,"-")</f>
        <v>1</v>
      </c>
      <c r="AK101" s="54" t="str">
        <f>IFERROR('Area-charged working sheet'!DD101,"-")</f>
        <v>-</v>
      </c>
      <c r="AL101" s="54">
        <f>IFERROR('Area-charged working sheet'!DE101,"-")</f>
        <v>1</v>
      </c>
      <c r="AM101" s="54">
        <f>IFERROR('Area-charged working sheet'!DF101,"-")</f>
        <v>1</v>
      </c>
      <c r="AN101" s="54" t="str">
        <f>IFERROR('Area-charged working sheet'!DG101,"-")</f>
        <v>-</v>
      </c>
      <c r="AO101" s="52" t="str">
        <f>IFERROR('Area-charged working sheet'!DH101,"-")</f>
        <v>-</v>
      </c>
      <c r="AP101" s="53">
        <f>IFERROR('Area-charged working sheet'!DI101,"-")</f>
        <v>1</v>
      </c>
      <c r="AQ101" s="52">
        <f>IFERROR('Area-charged working sheet'!DJ101,"-")</f>
        <v>1</v>
      </c>
      <c r="AR101" s="38" t="str">
        <f>IFERROR('Area-charged working sheet'!#REF!,"-")</f>
        <v>-</v>
      </c>
      <c r="AS101" s="37" t="str">
        <f>IFERROR('Area-charged working sheet'!#REF!,"-")</f>
        <v>-</v>
      </c>
      <c r="AT101" s="38" t="str">
        <f>IFERROR('Area-charged working sheet'!#REF!,"-")</f>
        <v>-</v>
      </c>
      <c r="AU101" s="37" t="str">
        <f>IFERROR('Area-charged working sheet'!#REF!,"-")</f>
        <v>-</v>
      </c>
      <c r="AV101" s="40" t="str">
        <f>IFERROR('Area-charged working sheet'!#REF!,"-")</f>
        <v>-</v>
      </c>
      <c r="AW101" s="41" t="str">
        <f>IFERROR('Area-charged working sheet'!#REF!,"-")</f>
        <v>-</v>
      </c>
      <c r="AX101" s="41" t="str">
        <f>IFERROR('Area-charged working sheet'!#REF!,"-")</f>
        <v>-</v>
      </c>
      <c r="AY101" s="41" t="str">
        <f>IFERROR('Area-charged working sheet'!#REF!,"-")</f>
        <v>-</v>
      </c>
      <c r="AZ101" s="41" t="str">
        <f>IFERROR('Area-charged working sheet'!#REF!,"-")</f>
        <v>-</v>
      </c>
      <c r="BA101" s="41" t="str">
        <f>IFERROR('Area-charged working sheet'!#REF!,"-")</f>
        <v>-</v>
      </c>
      <c r="BB101" s="42" t="str">
        <f>IFERROR('Area-charged working sheet'!#REF!,"-")</f>
        <v>-</v>
      </c>
      <c r="BC101" s="40" t="str">
        <f>IFERROR('Area-charged working sheet'!#REF!,"-")</f>
        <v>-</v>
      </c>
      <c r="BD101" s="43" t="str">
        <f>IFERROR('Area-charged working sheet'!#REF!,"-")</f>
        <v>-</v>
      </c>
      <c r="BE101" s="43" t="str">
        <f>IFERROR('Area-charged working sheet'!#REF!,"-")</f>
        <v>-</v>
      </c>
      <c r="BF101" s="41" t="str">
        <f>IFERROR('Area-charged working sheet'!#REF!,"-")</f>
        <v>-</v>
      </c>
      <c r="BG101" s="41" t="str">
        <f>IFERROR('Area-charged working sheet'!#REF!,"-")</f>
        <v>-</v>
      </c>
      <c r="BH101" s="41" t="str">
        <f>IFERROR('Area-charged working sheet'!#REF!,"-")</f>
        <v>-</v>
      </c>
      <c r="BI101" s="41" t="str">
        <f>IFERROR('Area-charged working sheet'!#REF!,"-")</f>
        <v>-</v>
      </c>
      <c r="BJ101" s="41" t="str">
        <f>IFERROR('Area-charged working sheet'!#REF!,"-")</f>
        <v>-</v>
      </c>
      <c r="BK101" s="41" t="str">
        <f>IFERROR('Area-charged working sheet'!#REF!,"-")</f>
        <v>-</v>
      </c>
      <c r="BL101" s="41" t="str">
        <f>IFERROR('Area-charged working sheet'!#REF!,"-")</f>
        <v>-</v>
      </c>
      <c r="BM101" s="41" t="str">
        <f>IFERROR('Area-charged working sheet'!#REF!,"-")</f>
        <v>-</v>
      </c>
      <c r="BN101" s="41" t="str">
        <f>IFERROR('Area-charged working sheet'!#REF!,"-")</f>
        <v>-</v>
      </c>
      <c r="BO101" s="41" t="str">
        <f>IFERROR('Area-charged working sheet'!#REF!,"-")</f>
        <v>-</v>
      </c>
      <c r="BP101" s="41" t="str">
        <f>IFERROR('Area-charged working sheet'!#REF!,"-")</f>
        <v>-</v>
      </c>
      <c r="BQ101" s="41" t="str">
        <f>IFERROR('Area-charged working sheet'!#REF!,"-")</f>
        <v>-</v>
      </c>
      <c r="BR101" s="41" t="str">
        <f>IFERROR('Area-charged working sheet'!#REF!,"-")</f>
        <v>-</v>
      </c>
      <c r="BS101" s="41" t="str">
        <f>IFERROR('Area-charged working sheet'!#REF!,"-")</f>
        <v>-</v>
      </c>
      <c r="BT101" s="42" t="str">
        <f>IFERROR('Area-charged working sheet'!#REF!,"-")</f>
        <v>-</v>
      </c>
    </row>
    <row r="102" spans="1:72" s="9" customFormat="1" ht="12.75" customHeight="1" x14ac:dyDescent="0.25">
      <c r="A102" s="10"/>
      <c r="B102" s="329"/>
      <c r="C102" s="294">
        <v>21</v>
      </c>
      <c r="D102" s="297" t="s">
        <v>107</v>
      </c>
      <c r="E102" s="16" t="s">
        <v>4</v>
      </c>
      <c r="F102" s="90">
        <f>IFERROR('Area-charged working sheet'!BY102,"-")</f>
        <v>0.70238095238095233</v>
      </c>
      <c r="G102" s="24">
        <f>IFERROR('Area-charged working sheet'!BZ102,"-")</f>
        <v>0.83333333333333337</v>
      </c>
      <c r="H102" s="19">
        <f>IFERROR('Area-charged working sheet'!CA102,"-")</f>
        <v>0.68055555555555558</v>
      </c>
      <c r="I102" s="23" t="str">
        <f>IFERROR('Area-charged working sheet'!CB102,"-")</f>
        <v>-</v>
      </c>
      <c r="J102" s="91">
        <f>IFERROR('Area-charged working sheet'!CC102,"-")</f>
        <v>0.65217391304347827</v>
      </c>
      <c r="K102" s="92">
        <f>IFERROR('Area-charged working sheet'!CD102,"-")</f>
        <v>0.72131147540983609</v>
      </c>
      <c r="L102" s="24">
        <f>IFERROR('Area-charged working sheet'!CE102,"-")</f>
        <v>1</v>
      </c>
      <c r="M102" s="23">
        <f>IFERROR('Area-charged working sheet'!CF102,"-")</f>
        <v>0.6</v>
      </c>
      <c r="N102" s="91">
        <f>IFERROR('Area-charged working sheet'!CG102,"-")</f>
        <v>0.77777777777777779</v>
      </c>
      <c r="O102" s="92">
        <f>IFERROR('Area-charged working sheet'!CH102,"-")</f>
        <v>0.78431372549019607</v>
      </c>
      <c r="P102" s="24">
        <f>IFERROR('Area-charged working sheet'!CI102,"-")</f>
        <v>0.33333333333333331</v>
      </c>
      <c r="Q102" s="23">
        <f>IFERROR('Area-charged working sheet'!CJ102,"-")</f>
        <v>0.78260869565217395</v>
      </c>
      <c r="R102" s="24">
        <f>IFERROR('Area-charged working sheet'!CK102,"-")</f>
        <v>1</v>
      </c>
      <c r="S102" s="25">
        <f>IFERROR('Area-charged working sheet'!CL102,"-")</f>
        <v>1</v>
      </c>
      <c r="T102" s="25">
        <f>IFERROR('Area-charged working sheet'!CM102,"-")</f>
        <v>0.5</v>
      </c>
      <c r="U102" s="25">
        <f>IFERROR('Area-charged working sheet'!CN102,"-")</f>
        <v>0.83333333333333337</v>
      </c>
      <c r="V102" s="25">
        <f>IFERROR('Area-charged working sheet'!CO102,"-")</f>
        <v>0.7142857142857143</v>
      </c>
      <c r="W102" s="25">
        <f>IFERROR('Area-charged working sheet'!CP102,"-")</f>
        <v>0.75</v>
      </c>
      <c r="X102" s="25">
        <f>IFERROR('Area-charged working sheet'!CQ102,"-")</f>
        <v>0.75</v>
      </c>
      <c r="Y102" s="25">
        <f>IFERROR('Area-charged working sheet'!CR102,"-")</f>
        <v>0.83333333333333337</v>
      </c>
      <c r="Z102" s="25">
        <f>IFERROR('Area-charged working sheet'!CS102,"-")</f>
        <v>1</v>
      </c>
      <c r="AA102" s="25">
        <f>IFERROR('Area-charged working sheet'!CT102,"-")</f>
        <v>0.5</v>
      </c>
      <c r="AB102" s="25">
        <f>IFERROR('Area-charged working sheet'!CU102,"-")</f>
        <v>0.5</v>
      </c>
      <c r="AC102" s="25">
        <f>IFERROR('Area-charged working sheet'!CV102,"-")</f>
        <v>0.625</v>
      </c>
      <c r="AD102" s="25">
        <f>IFERROR('Area-charged working sheet'!CW102,"-")</f>
        <v>0.83333333333333337</v>
      </c>
      <c r="AE102" s="25">
        <f>IFERROR('Area-charged working sheet'!CX102,"-")</f>
        <v>0.41666666666666669</v>
      </c>
      <c r="AF102" s="24">
        <f>IFERROR('Area-charged working sheet'!CY102,"-")</f>
        <v>0</v>
      </c>
      <c r="AG102" s="25">
        <f>IFERROR('Area-charged working sheet'!CZ102,"-")</f>
        <v>0.8</v>
      </c>
      <c r="AH102" s="25">
        <f>IFERROR('Area-charged working sheet'!DA102,"-")</f>
        <v>0</v>
      </c>
      <c r="AI102" s="25">
        <f>IFERROR('Area-charged working sheet'!DB102,"-")</f>
        <v>0.8</v>
      </c>
      <c r="AJ102" s="25">
        <f>IFERROR('Area-charged working sheet'!DC102,"-")</f>
        <v>0.66666666666666663</v>
      </c>
      <c r="AK102" s="25">
        <f>IFERROR('Area-charged working sheet'!DD102,"-")</f>
        <v>1</v>
      </c>
      <c r="AL102" s="25">
        <f>IFERROR('Area-charged working sheet'!DE102,"-")</f>
        <v>0.66666666666666663</v>
      </c>
      <c r="AM102" s="25" t="str">
        <f>IFERROR('Area-charged working sheet'!DF102,"-")</f>
        <v>-</v>
      </c>
      <c r="AN102" s="25" t="str">
        <f>IFERROR('Area-charged working sheet'!DG102,"-")</f>
        <v>-</v>
      </c>
      <c r="AO102" s="23" t="str">
        <f>IFERROR('Area-charged working sheet'!DH102,"-")</f>
        <v>-</v>
      </c>
      <c r="AP102" s="24">
        <f>IFERROR('Area-charged working sheet'!DI102,"-")</f>
        <v>0.65</v>
      </c>
      <c r="AQ102" s="23">
        <f>IFERROR('Area-charged working sheet'!DJ102,"-")</f>
        <v>0.71875</v>
      </c>
      <c r="AR102" s="24" t="str">
        <f>IFERROR('Area-charged working sheet'!#REF!,"-")</f>
        <v>-</v>
      </c>
      <c r="AS102" s="23" t="str">
        <f>IFERROR('Area-charged working sheet'!#REF!,"-")</f>
        <v>-</v>
      </c>
      <c r="AT102" s="24" t="str">
        <f>IFERROR('Area-charged working sheet'!#REF!,"-")</f>
        <v>-</v>
      </c>
      <c r="AU102" s="23" t="str">
        <f>IFERROR('Area-charged working sheet'!#REF!,"-")</f>
        <v>-</v>
      </c>
      <c r="AV102" s="26" t="str">
        <f>IFERROR('Area-charged working sheet'!#REF!,"-")</f>
        <v>-</v>
      </c>
      <c r="AW102" s="27" t="str">
        <f>IFERROR('Area-charged working sheet'!#REF!,"-")</f>
        <v>-</v>
      </c>
      <c r="AX102" s="27" t="str">
        <f>IFERROR('Area-charged working sheet'!#REF!,"-")</f>
        <v>-</v>
      </c>
      <c r="AY102" s="27" t="str">
        <f>IFERROR('Area-charged working sheet'!#REF!,"-")</f>
        <v>-</v>
      </c>
      <c r="AZ102" s="27" t="str">
        <f>IFERROR('Area-charged working sheet'!#REF!,"-")</f>
        <v>-</v>
      </c>
      <c r="BA102" s="27" t="str">
        <f>IFERROR('Area-charged working sheet'!#REF!,"-")</f>
        <v>-</v>
      </c>
      <c r="BB102" s="28" t="str">
        <f>IFERROR('Area-charged working sheet'!#REF!,"-")</f>
        <v>-</v>
      </c>
      <c r="BC102" s="26" t="str">
        <f>IFERROR('Area-charged working sheet'!#REF!,"-")</f>
        <v>-</v>
      </c>
      <c r="BD102" s="29" t="str">
        <f>IFERROR('Area-charged working sheet'!#REF!,"-")</f>
        <v>-</v>
      </c>
      <c r="BE102" s="29" t="str">
        <f>IFERROR('Area-charged working sheet'!#REF!,"-")</f>
        <v>-</v>
      </c>
      <c r="BF102" s="27" t="str">
        <f>IFERROR('Area-charged working sheet'!#REF!,"-")</f>
        <v>-</v>
      </c>
      <c r="BG102" s="27" t="str">
        <f>IFERROR('Area-charged working sheet'!#REF!,"-")</f>
        <v>-</v>
      </c>
      <c r="BH102" s="27" t="str">
        <f>IFERROR('Area-charged working sheet'!#REF!,"-")</f>
        <v>-</v>
      </c>
      <c r="BI102" s="27" t="str">
        <f>IFERROR('Area-charged working sheet'!#REF!,"-")</f>
        <v>-</v>
      </c>
      <c r="BJ102" s="27" t="str">
        <f>IFERROR('Area-charged working sheet'!#REF!,"-")</f>
        <v>-</v>
      </c>
      <c r="BK102" s="27" t="str">
        <f>IFERROR('Area-charged working sheet'!#REF!,"-")</f>
        <v>-</v>
      </c>
      <c r="BL102" s="27" t="str">
        <f>IFERROR('Area-charged working sheet'!#REF!,"-")</f>
        <v>-</v>
      </c>
      <c r="BM102" s="27" t="str">
        <f>IFERROR('Area-charged working sheet'!#REF!,"-")</f>
        <v>-</v>
      </c>
      <c r="BN102" s="27" t="str">
        <f>IFERROR('Area-charged working sheet'!#REF!,"-")</f>
        <v>-</v>
      </c>
      <c r="BO102" s="27" t="str">
        <f>IFERROR('Area-charged working sheet'!#REF!,"-")</f>
        <v>-</v>
      </c>
      <c r="BP102" s="27" t="str">
        <f>IFERROR('Area-charged working sheet'!#REF!,"-")</f>
        <v>-</v>
      </c>
      <c r="BQ102" s="27" t="str">
        <f>IFERROR('Area-charged working sheet'!#REF!,"-")</f>
        <v>-</v>
      </c>
      <c r="BR102" s="27" t="str">
        <f>IFERROR('Area-charged working sheet'!#REF!,"-")</f>
        <v>-</v>
      </c>
      <c r="BS102" s="27" t="str">
        <f>IFERROR('Area-charged working sheet'!#REF!,"-")</f>
        <v>-</v>
      </c>
      <c r="BT102" s="28" t="str">
        <f>IFERROR('Area-charged working sheet'!#REF!,"-")</f>
        <v>-</v>
      </c>
    </row>
    <row r="103" spans="1:72" s="9" customFormat="1" ht="12.75" customHeight="1" x14ac:dyDescent="0.25">
      <c r="A103" s="10"/>
      <c r="B103" s="329"/>
      <c r="C103" s="295"/>
      <c r="D103" s="298"/>
      <c r="E103" s="30" t="s">
        <v>5</v>
      </c>
      <c r="F103" s="93">
        <f>IFERROR('Area-charged working sheet'!BY103,"-")</f>
        <v>0.29761904761904762</v>
      </c>
      <c r="G103" s="38">
        <f>IFERROR('Area-charged working sheet'!BZ103,"-")</f>
        <v>0.16666666666666666</v>
      </c>
      <c r="H103" s="33">
        <f>IFERROR('Area-charged working sheet'!CA103,"-")</f>
        <v>0.31944444444444442</v>
      </c>
      <c r="I103" s="37" t="str">
        <f>IFERROR('Area-charged working sheet'!CB103,"-")</f>
        <v>-</v>
      </c>
      <c r="J103" s="94">
        <f>IFERROR('Area-charged working sheet'!CC103,"-")</f>
        <v>0.34782608695652173</v>
      </c>
      <c r="K103" s="95">
        <f>IFERROR('Area-charged working sheet'!CD103,"-")</f>
        <v>0.27868852459016391</v>
      </c>
      <c r="L103" s="38">
        <f>IFERROR('Area-charged working sheet'!CE103,"-")</f>
        <v>0</v>
      </c>
      <c r="M103" s="37">
        <f>IFERROR('Area-charged working sheet'!CF103,"-")</f>
        <v>0.4</v>
      </c>
      <c r="N103" s="94">
        <f>IFERROR('Area-charged working sheet'!CG103,"-")</f>
        <v>0.22222222222222221</v>
      </c>
      <c r="O103" s="95">
        <f>IFERROR('Area-charged working sheet'!CH103,"-")</f>
        <v>0.21568627450980393</v>
      </c>
      <c r="P103" s="38">
        <f>IFERROR('Area-charged working sheet'!CI103,"-")</f>
        <v>0.66666666666666663</v>
      </c>
      <c r="Q103" s="37">
        <f>IFERROR('Area-charged working sheet'!CJ103,"-")</f>
        <v>0.21739130434782608</v>
      </c>
      <c r="R103" s="38">
        <f>IFERROR('Area-charged working sheet'!CK103,"-")</f>
        <v>0</v>
      </c>
      <c r="S103" s="39">
        <f>IFERROR('Area-charged working sheet'!CL103,"-")</f>
        <v>0</v>
      </c>
      <c r="T103" s="39">
        <f>IFERROR('Area-charged working sheet'!CM103,"-")</f>
        <v>0.5</v>
      </c>
      <c r="U103" s="39">
        <f>IFERROR('Area-charged working sheet'!CN103,"-")</f>
        <v>0.16666666666666666</v>
      </c>
      <c r="V103" s="39">
        <f>IFERROR('Area-charged working sheet'!CO103,"-")</f>
        <v>0.2857142857142857</v>
      </c>
      <c r="W103" s="39">
        <f>IFERROR('Area-charged working sheet'!CP103,"-")</f>
        <v>0.25</v>
      </c>
      <c r="X103" s="39">
        <f>IFERROR('Area-charged working sheet'!CQ103,"-")</f>
        <v>0.25</v>
      </c>
      <c r="Y103" s="39">
        <f>IFERROR('Area-charged working sheet'!CR103,"-")</f>
        <v>0.16666666666666666</v>
      </c>
      <c r="Z103" s="39">
        <f>IFERROR('Area-charged working sheet'!CS103,"-")</f>
        <v>0</v>
      </c>
      <c r="AA103" s="39">
        <f>IFERROR('Area-charged working sheet'!CT103,"-")</f>
        <v>0.5</v>
      </c>
      <c r="AB103" s="39">
        <f>IFERROR('Area-charged working sheet'!CU103,"-")</f>
        <v>0.5</v>
      </c>
      <c r="AC103" s="39">
        <f>IFERROR('Area-charged working sheet'!CV103,"-")</f>
        <v>0.375</v>
      </c>
      <c r="AD103" s="39">
        <f>IFERROR('Area-charged working sheet'!CW103,"-")</f>
        <v>0.16666666666666666</v>
      </c>
      <c r="AE103" s="39">
        <f>IFERROR('Area-charged working sheet'!CX103,"-")</f>
        <v>0.58333333333333337</v>
      </c>
      <c r="AF103" s="38">
        <f>IFERROR('Area-charged working sheet'!CY103,"-")</f>
        <v>1</v>
      </c>
      <c r="AG103" s="39">
        <f>IFERROR('Area-charged working sheet'!CZ103,"-")</f>
        <v>0.2</v>
      </c>
      <c r="AH103" s="39">
        <f>IFERROR('Area-charged working sheet'!DA103,"-")</f>
        <v>1</v>
      </c>
      <c r="AI103" s="39">
        <f>IFERROR('Area-charged working sheet'!DB103,"-")</f>
        <v>0.2</v>
      </c>
      <c r="AJ103" s="39">
        <f>IFERROR('Area-charged working sheet'!DC103,"-")</f>
        <v>0.33333333333333331</v>
      </c>
      <c r="AK103" s="39">
        <f>IFERROR('Area-charged working sheet'!DD103,"-")</f>
        <v>0</v>
      </c>
      <c r="AL103" s="39">
        <f>IFERROR('Area-charged working sheet'!DE103,"-")</f>
        <v>0.33333333333333331</v>
      </c>
      <c r="AM103" s="39" t="str">
        <f>IFERROR('Area-charged working sheet'!DF103,"-")</f>
        <v>-</v>
      </c>
      <c r="AN103" s="39" t="str">
        <f>IFERROR('Area-charged working sheet'!DG103,"-")</f>
        <v>-</v>
      </c>
      <c r="AO103" s="37" t="str">
        <f>IFERROR('Area-charged working sheet'!DH103,"-")</f>
        <v>-</v>
      </c>
      <c r="AP103" s="38">
        <f>IFERROR('Area-charged working sheet'!DI103,"-")</f>
        <v>0.35</v>
      </c>
      <c r="AQ103" s="37">
        <f>IFERROR('Area-charged working sheet'!DJ103,"-")</f>
        <v>0.28125</v>
      </c>
      <c r="AR103" s="38" t="str">
        <f>IFERROR('Area-charged working sheet'!#REF!,"-")</f>
        <v>-</v>
      </c>
      <c r="AS103" s="37" t="str">
        <f>IFERROR('Area-charged working sheet'!#REF!,"-")</f>
        <v>-</v>
      </c>
      <c r="AT103" s="38" t="str">
        <f>IFERROR('Area-charged working sheet'!#REF!,"-")</f>
        <v>-</v>
      </c>
      <c r="AU103" s="37" t="str">
        <f>IFERROR('Area-charged working sheet'!#REF!,"-")</f>
        <v>-</v>
      </c>
      <c r="AV103" s="40" t="str">
        <f>IFERROR('Area-charged working sheet'!#REF!,"-")</f>
        <v>-</v>
      </c>
      <c r="AW103" s="41" t="str">
        <f>IFERROR('Area-charged working sheet'!#REF!,"-")</f>
        <v>-</v>
      </c>
      <c r="AX103" s="41" t="str">
        <f>IFERROR('Area-charged working sheet'!#REF!,"-")</f>
        <v>-</v>
      </c>
      <c r="AY103" s="41" t="str">
        <f>IFERROR('Area-charged working sheet'!#REF!,"-")</f>
        <v>-</v>
      </c>
      <c r="AZ103" s="41" t="str">
        <f>IFERROR('Area-charged working sheet'!#REF!,"-")</f>
        <v>-</v>
      </c>
      <c r="BA103" s="41" t="str">
        <f>IFERROR('Area-charged working sheet'!#REF!,"-")</f>
        <v>-</v>
      </c>
      <c r="BB103" s="42" t="str">
        <f>IFERROR('Area-charged working sheet'!#REF!,"-")</f>
        <v>-</v>
      </c>
      <c r="BC103" s="40" t="str">
        <f>IFERROR('Area-charged working sheet'!#REF!,"-")</f>
        <v>-</v>
      </c>
      <c r="BD103" s="43" t="str">
        <f>IFERROR('Area-charged working sheet'!#REF!,"-")</f>
        <v>-</v>
      </c>
      <c r="BE103" s="43" t="str">
        <f>IFERROR('Area-charged working sheet'!#REF!,"-")</f>
        <v>-</v>
      </c>
      <c r="BF103" s="41" t="str">
        <f>IFERROR('Area-charged working sheet'!#REF!,"-")</f>
        <v>-</v>
      </c>
      <c r="BG103" s="41" t="str">
        <f>IFERROR('Area-charged working sheet'!#REF!,"-")</f>
        <v>-</v>
      </c>
      <c r="BH103" s="41" t="str">
        <f>IFERROR('Area-charged working sheet'!#REF!,"-")</f>
        <v>-</v>
      </c>
      <c r="BI103" s="41" t="str">
        <f>IFERROR('Area-charged working sheet'!#REF!,"-")</f>
        <v>-</v>
      </c>
      <c r="BJ103" s="41" t="str">
        <f>IFERROR('Area-charged working sheet'!#REF!,"-")</f>
        <v>-</v>
      </c>
      <c r="BK103" s="41" t="str">
        <f>IFERROR('Area-charged working sheet'!#REF!,"-")</f>
        <v>-</v>
      </c>
      <c r="BL103" s="41" t="str">
        <f>IFERROR('Area-charged working sheet'!#REF!,"-")</f>
        <v>-</v>
      </c>
      <c r="BM103" s="41" t="str">
        <f>IFERROR('Area-charged working sheet'!#REF!,"-")</f>
        <v>-</v>
      </c>
      <c r="BN103" s="41" t="str">
        <f>IFERROR('Area-charged working sheet'!#REF!,"-")</f>
        <v>-</v>
      </c>
      <c r="BO103" s="41" t="str">
        <f>IFERROR('Area-charged working sheet'!#REF!,"-")</f>
        <v>-</v>
      </c>
      <c r="BP103" s="41" t="str">
        <f>IFERROR('Area-charged working sheet'!#REF!,"-")</f>
        <v>-</v>
      </c>
      <c r="BQ103" s="41" t="str">
        <f>IFERROR('Area-charged working sheet'!#REF!,"-")</f>
        <v>-</v>
      </c>
      <c r="BR103" s="41" t="str">
        <f>IFERROR('Area-charged working sheet'!#REF!,"-")</f>
        <v>-</v>
      </c>
      <c r="BS103" s="41" t="str">
        <f>IFERROR('Area-charged working sheet'!#REF!,"-")</f>
        <v>-</v>
      </c>
      <c r="BT103" s="42" t="str">
        <f>IFERROR('Area-charged working sheet'!#REF!,"-")</f>
        <v>-</v>
      </c>
    </row>
    <row r="104" spans="1:72" s="9" customFormat="1" ht="12.75" customHeight="1" x14ac:dyDescent="0.25">
      <c r="A104" s="10"/>
      <c r="B104" s="329"/>
      <c r="C104" s="295"/>
      <c r="D104" s="298"/>
      <c r="E104" s="30" t="s">
        <v>3</v>
      </c>
      <c r="F104" s="93"/>
      <c r="G104" s="38"/>
      <c r="H104" s="33"/>
      <c r="I104" s="37"/>
      <c r="J104" s="94"/>
      <c r="K104" s="95"/>
      <c r="L104" s="38"/>
      <c r="M104" s="37"/>
      <c r="N104" s="94"/>
      <c r="O104" s="95"/>
      <c r="P104" s="38"/>
      <c r="Q104" s="37"/>
      <c r="R104" s="38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8"/>
      <c r="AG104" s="39"/>
      <c r="AH104" s="39"/>
      <c r="AI104" s="39"/>
      <c r="AJ104" s="39"/>
      <c r="AK104" s="39"/>
      <c r="AL104" s="39"/>
      <c r="AM104" s="39"/>
      <c r="AN104" s="39"/>
      <c r="AO104" s="37"/>
      <c r="AP104" s="38"/>
      <c r="AQ104" s="37"/>
      <c r="AR104" s="38" t="str">
        <f>IFERROR('Area-charged working sheet'!#REF!,"-")</f>
        <v>-</v>
      </c>
      <c r="AS104" s="37" t="str">
        <f>IFERROR('Area-charged working sheet'!#REF!,"-")</f>
        <v>-</v>
      </c>
      <c r="AT104" s="38" t="str">
        <f>IFERROR('Area-charged working sheet'!#REF!,"-")</f>
        <v>-</v>
      </c>
      <c r="AU104" s="37" t="str">
        <f>IFERROR('Area-charged working sheet'!#REF!,"-")</f>
        <v>-</v>
      </c>
      <c r="AV104" s="40" t="str">
        <f>IFERROR('Area-charged working sheet'!#REF!,"-")</f>
        <v>-</v>
      </c>
      <c r="AW104" s="41" t="str">
        <f>IFERROR('Area-charged working sheet'!#REF!,"-")</f>
        <v>-</v>
      </c>
      <c r="AX104" s="41" t="str">
        <f>IFERROR('Area-charged working sheet'!#REF!,"-")</f>
        <v>-</v>
      </c>
      <c r="AY104" s="41" t="str">
        <f>IFERROR('Area-charged working sheet'!#REF!,"-")</f>
        <v>-</v>
      </c>
      <c r="AZ104" s="41" t="str">
        <f>IFERROR('Area-charged working sheet'!#REF!,"-")</f>
        <v>-</v>
      </c>
      <c r="BA104" s="41" t="str">
        <f>IFERROR('Area-charged working sheet'!#REF!,"-")</f>
        <v>-</v>
      </c>
      <c r="BB104" s="42" t="str">
        <f>IFERROR('Area-charged working sheet'!#REF!,"-")</f>
        <v>-</v>
      </c>
      <c r="BC104" s="40" t="str">
        <f>IFERROR('Area-charged working sheet'!#REF!,"-")</f>
        <v>-</v>
      </c>
      <c r="BD104" s="43" t="str">
        <f>IFERROR('Area-charged working sheet'!#REF!,"-")</f>
        <v>-</v>
      </c>
      <c r="BE104" s="43" t="str">
        <f>IFERROR('Area-charged working sheet'!#REF!,"-")</f>
        <v>-</v>
      </c>
      <c r="BF104" s="41" t="str">
        <f>IFERROR('Area-charged working sheet'!#REF!,"-")</f>
        <v>-</v>
      </c>
      <c r="BG104" s="41" t="str">
        <f>IFERROR('Area-charged working sheet'!#REF!,"-")</f>
        <v>-</v>
      </c>
      <c r="BH104" s="41" t="str">
        <f>IFERROR('Area-charged working sheet'!#REF!,"-")</f>
        <v>-</v>
      </c>
      <c r="BI104" s="41" t="str">
        <f>IFERROR('Area-charged working sheet'!#REF!,"-")</f>
        <v>-</v>
      </c>
      <c r="BJ104" s="41" t="str">
        <f>IFERROR('Area-charged working sheet'!#REF!,"-")</f>
        <v>-</v>
      </c>
      <c r="BK104" s="41" t="str">
        <f>IFERROR('Area-charged working sheet'!#REF!,"-")</f>
        <v>-</v>
      </c>
      <c r="BL104" s="41" t="str">
        <f>IFERROR('Area-charged working sheet'!#REF!,"-")</f>
        <v>-</v>
      </c>
      <c r="BM104" s="41" t="str">
        <f>IFERROR('Area-charged working sheet'!#REF!,"-")</f>
        <v>-</v>
      </c>
      <c r="BN104" s="41" t="str">
        <f>IFERROR('Area-charged working sheet'!#REF!,"-")</f>
        <v>-</v>
      </c>
      <c r="BO104" s="41" t="str">
        <f>IFERROR('Area-charged working sheet'!#REF!,"-")</f>
        <v>-</v>
      </c>
      <c r="BP104" s="41" t="str">
        <f>IFERROR('Area-charged working sheet'!#REF!,"-")</f>
        <v>-</v>
      </c>
      <c r="BQ104" s="41" t="str">
        <f>IFERROR('Area-charged working sheet'!#REF!,"-")</f>
        <v>-</v>
      </c>
      <c r="BR104" s="41" t="str">
        <f>IFERROR('Area-charged working sheet'!#REF!,"-")</f>
        <v>-</v>
      </c>
      <c r="BS104" s="41" t="str">
        <f>IFERROR('Area-charged working sheet'!#REF!,"-")</f>
        <v>-</v>
      </c>
      <c r="BT104" s="42" t="str">
        <f>IFERROR('Area-charged working sheet'!#REF!,"-")</f>
        <v>-</v>
      </c>
    </row>
    <row r="105" spans="1:72" s="9" customFormat="1" ht="12.5" x14ac:dyDescent="0.25">
      <c r="A105" s="10"/>
      <c r="B105" s="329"/>
      <c r="C105" s="296"/>
      <c r="D105" s="299"/>
      <c r="E105" s="80" t="s">
        <v>2</v>
      </c>
      <c r="F105" s="96">
        <f>IFERROR('Area-charged working sheet'!BY105,"-")</f>
        <v>1</v>
      </c>
      <c r="G105" s="53">
        <f>IFERROR('Area-charged working sheet'!BZ105,"-")</f>
        <v>1</v>
      </c>
      <c r="H105" s="48">
        <f>IFERROR('Area-charged working sheet'!CA105,"-")</f>
        <v>1</v>
      </c>
      <c r="I105" s="52" t="str">
        <f>IFERROR('Area-charged working sheet'!CB105,"-")</f>
        <v>-</v>
      </c>
      <c r="J105" s="97">
        <f>IFERROR('Area-charged working sheet'!CC105,"-")</f>
        <v>1</v>
      </c>
      <c r="K105" s="98">
        <f>IFERROR('Area-charged working sheet'!CD105,"-")</f>
        <v>1</v>
      </c>
      <c r="L105" s="53">
        <f>IFERROR('Area-charged working sheet'!CE105,"-")</f>
        <v>1</v>
      </c>
      <c r="M105" s="52">
        <f>IFERROR('Area-charged working sheet'!CF105,"-")</f>
        <v>1</v>
      </c>
      <c r="N105" s="97">
        <f>IFERROR('Area-charged working sheet'!CG105,"-")</f>
        <v>1</v>
      </c>
      <c r="O105" s="98">
        <f>IFERROR('Area-charged working sheet'!CH105,"-")</f>
        <v>1</v>
      </c>
      <c r="P105" s="53">
        <f>IFERROR('Area-charged working sheet'!CI105,"-")</f>
        <v>1</v>
      </c>
      <c r="Q105" s="52">
        <f>IFERROR('Area-charged working sheet'!CJ105,"-")</f>
        <v>1</v>
      </c>
      <c r="R105" s="53">
        <f>IFERROR('Area-charged working sheet'!CK105,"-")</f>
        <v>1</v>
      </c>
      <c r="S105" s="54">
        <f>IFERROR('Area-charged working sheet'!CL105,"-")</f>
        <v>1</v>
      </c>
      <c r="T105" s="54">
        <f>IFERROR('Area-charged working sheet'!CM105,"-")</f>
        <v>1</v>
      </c>
      <c r="U105" s="54">
        <f>IFERROR('Area-charged working sheet'!CN105,"-")</f>
        <v>1</v>
      </c>
      <c r="V105" s="54">
        <f>IFERROR('Area-charged working sheet'!CO105,"-")</f>
        <v>1</v>
      </c>
      <c r="W105" s="54">
        <f>IFERROR('Area-charged working sheet'!CP105,"-")</f>
        <v>1</v>
      </c>
      <c r="X105" s="54">
        <f>IFERROR('Area-charged working sheet'!CQ105,"-")</f>
        <v>1</v>
      </c>
      <c r="Y105" s="54">
        <f>IFERROR('Area-charged working sheet'!CR105,"-")</f>
        <v>1</v>
      </c>
      <c r="Z105" s="54">
        <f>IFERROR('Area-charged working sheet'!CS105,"-")</f>
        <v>1</v>
      </c>
      <c r="AA105" s="54">
        <f>IFERROR('Area-charged working sheet'!CT105,"-")</f>
        <v>1</v>
      </c>
      <c r="AB105" s="54">
        <f>IFERROR('Area-charged working sheet'!CU105,"-")</f>
        <v>1</v>
      </c>
      <c r="AC105" s="54">
        <f>IFERROR('Area-charged working sheet'!CV105,"-")</f>
        <v>1</v>
      </c>
      <c r="AD105" s="54">
        <f>IFERROR('Area-charged working sheet'!CW105,"-")</f>
        <v>1</v>
      </c>
      <c r="AE105" s="54">
        <f>IFERROR('Area-charged working sheet'!CX105,"-")</f>
        <v>1</v>
      </c>
      <c r="AF105" s="53">
        <f>IFERROR('Area-charged working sheet'!CY105,"-")</f>
        <v>1</v>
      </c>
      <c r="AG105" s="54">
        <f>IFERROR('Area-charged working sheet'!CZ105,"-")</f>
        <v>1</v>
      </c>
      <c r="AH105" s="54">
        <f>IFERROR('Area-charged working sheet'!DA105,"-")</f>
        <v>1</v>
      </c>
      <c r="AI105" s="54">
        <f>IFERROR('Area-charged working sheet'!DB105,"-")</f>
        <v>1</v>
      </c>
      <c r="AJ105" s="54">
        <f>IFERROR('Area-charged working sheet'!DC105,"-")</f>
        <v>1</v>
      </c>
      <c r="AK105" s="54">
        <f>IFERROR('Area-charged working sheet'!DD105,"-")</f>
        <v>1</v>
      </c>
      <c r="AL105" s="54">
        <f>IFERROR('Area-charged working sheet'!DE105,"-")</f>
        <v>1</v>
      </c>
      <c r="AM105" s="54" t="str">
        <f>IFERROR('Area-charged working sheet'!DF105,"-")</f>
        <v>-</v>
      </c>
      <c r="AN105" s="54" t="str">
        <f>IFERROR('Area-charged working sheet'!DG105,"-")</f>
        <v>-</v>
      </c>
      <c r="AO105" s="52" t="str">
        <f>IFERROR('Area-charged working sheet'!DH105,"-")</f>
        <v>-</v>
      </c>
      <c r="AP105" s="53">
        <f>IFERROR('Area-charged working sheet'!DI105,"-")</f>
        <v>1</v>
      </c>
      <c r="AQ105" s="52">
        <f>IFERROR('Area-charged working sheet'!DJ105,"-")</f>
        <v>1</v>
      </c>
      <c r="AR105" s="38" t="str">
        <f>IFERROR('Area-charged working sheet'!#REF!,"-")</f>
        <v>-</v>
      </c>
      <c r="AS105" s="37" t="str">
        <f>IFERROR('Area-charged working sheet'!#REF!,"-")</f>
        <v>-</v>
      </c>
      <c r="AT105" s="38" t="str">
        <f>IFERROR('Area-charged working sheet'!#REF!,"-")</f>
        <v>-</v>
      </c>
      <c r="AU105" s="37" t="str">
        <f>IFERROR('Area-charged working sheet'!#REF!,"-")</f>
        <v>-</v>
      </c>
      <c r="AV105" s="40" t="str">
        <f>IFERROR('Area-charged working sheet'!#REF!,"-")</f>
        <v>-</v>
      </c>
      <c r="AW105" s="41" t="str">
        <f>IFERROR('Area-charged working sheet'!#REF!,"-")</f>
        <v>-</v>
      </c>
      <c r="AX105" s="41" t="str">
        <f>IFERROR('Area-charged working sheet'!#REF!,"-")</f>
        <v>-</v>
      </c>
      <c r="AY105" s="41" t="str">
        <f>IFERROR('Area-charged working sheet'!#REF!,"-")</f>
        <v>-</v>
      </c>
      <c r="AZ105" s="41" t="str">
        <f>IFERROR('Area-charged working sheet'!#REF!,"-")</f>
        <v>-</v>
      </c>
      <c r="BA105" s="41" t="str">
        <f>IFERROR('Area-charged working sheet'!#REF!,"-")</f>
        <v>-</v>
      </c>
      <c r="BB105" s="42" t="str">
        <f>IFERROR('Area-charged working sheet'!#REF!,"-")</f>
        <v>-</v>
      </c>
      <c r="BC105" s="40" t="str">
        <f>IFERROR('Area-charged working sheet'!#REF!,"-")</f>
        <v>-</v>
      </c>
      <c r="BD105" s="43" t="str">
        <f>IFERROR('Area-charged working sheet'!#REF!,"-")</f>
        <v>-</v>
      </c>
      <c r="BE105" s="43" t="str">
        <f>IFERROR('Area-charged working sheet'!#REF!,"-")</f>
        <v>-</v>
      </c>
      <c r="BF105" s="41" t="str">
        <f>IFERROR('Area-charged working sheet'!#REF!,"-")</f>
        <v>-</v>
      </c>
      <c r="BG105" s="41" t="str">
        <f>IFERROR('Area-charged working sheet'!#REF!,"-")</f>
        <v>-</v>
      </c>
      <c r="BH105" s="41" t="str">
        <f>IFERROR('Area-charged working sheet'!#REF!,"-")</f>
        <v>-</v>
      </c>
      <c r="BI105" s="41" t="str">
        <f>IFERROR('Area-charged working sheet'!#REF!,"-")</f>
        <v>-</v>
      </c>
      <c r="BJ105" s="41" t="str">
        <f>IFERROR('Area-charged working sheet'!#REF!,"-")</f>
        <v>-</v>
      </c>
      <c r="BK105" s="41" t="str">
        <f>IFERROR('Area-charged working sheet'!#REF!,"-")</f>
        <v>-</v>
      </c>
      <c r="BL105" s="41" t="str">
        <f>IFERROR('Area-charged working sheet'!#REF!,"-")</f>
        <v>-</v>
      </c>
      <c r="BM105" s="41" t="str">
        <f>IFERROR('Area-charged working sheet'!#REF!,"-")</f>
        <v>-</v>
      </c>
      <c r="BN105" s="41" t="str">
        <f>IFERROR('Area-charged working sheet'!#REF!,"-")</f>
        <v>-</v>
      </c>
      <c r="BO105" s="41" t="str">
        <f>IFERROR('Area-charged working sheet'!#REF!,"-")</f>
        <v>-</v>
      </c>
      <c r="BP105" s="41" t="str">
        <f>IFERROR('Area-charged working sheet'!#REF!,"-")</f>
        <v>-</v>
      </c>
      <c r="BQ105" s="41" t="str">
        <f>IFERROR('Area-charged working sheet'!#REF!,"-")</f>
        <v>-</v>
      </c>
      <c r="BR105" s="41" t="str">
        <f>IFERROR('Area-charged working sheet'!#REF!,"-")</f>
        <v>-</v>
      </c>
      <c r="BS105" s="41" t="str">
        <f>IFERROR('Area-charged working sheet'!#REF!,"-")</f>
        <v>-</v>
      </c>
      <c r="BT105" s="42" t="str">
        <f>IFERROR('Area-charged working sheet'!#REF!,"-")</f>
        <v>-</v>
      </c>
    </row>
    <row r="106" spans="1:72" s="9" customFormat="1" ht="15" customHeight="1" x14ac:dyDescent="0.25">
      <c r="A106" s="10"/>
      <c r="B106" s="329"/>
      <c r="C106" s="294">
        <v>22</v>
      </c>
      <c r="D106" s="325" t="s">
        <v>108</v>
      </c>
      <c r="E106" s="130" t="s">
        <v>94</v>
      </c>
      <c r="F106" s="131">
        <f>IFERROR('Area-charged working sheet'!BY106,"-")</f>
        <v>0.56277695716395859</v>
      </c>
      <c r="G106" s="132">
        <f>IFERROR('Area-charged working sheet'!BZ106,"-")</f>
        <v>0.75722543352601157</v>
      </c>
      <c r="H106" s="133">
        <f>IFERROR('Area-charged working sheet'!CA106,"-")</f>
        <v>0.49603174603174605</v>
      </c>
      <c r="I106" s="134" t="str">
        <f>IFERROR('Area-charged working sheet'!CB106,"-")</f>
        <v>-</v>
      </c>
      <c r="J106" s="135">
        <f>IFERROR('Area-charged working sheet'!CC106,"-")</f>
        <v>0.47530864197530864</v>
      </c>
      <c r="K106" s="136">
        <f>IFERROR('Area-charged working sheet'!CD106,"-")</f>
        <v>0.59029126213592231</v>
      </c>
      <c r="L106" s="132">
        <f>IFERROR('Area-charged working sheet'!CE106,"-")</f>
        <v>0.72972972972972971</v>
      </c>
      <c r="M106" s="134">
        <f>IFERROR('Area-charged working sheet'!CF106,"-")</f>
        <v>0.80645161290322576</v>
      </c>
      <c r="N106" s="135">
        <f>IFERROR('Area-charged working sheet'!CG106,"-")</f>
        <v>0.29411764705882354</v>
      </c>
      <c r="O106" s="136">
        <f>IFERROR('Area-charged working sheet'!CH106,"-")</f>
        <v>0.44642857142857145</v>
      </c>
      <c r="P106" s="132">
        <f>IFERROR('Area-charged working sheet'!CI106,"-")</f>
        <v>0.58112582781456956</v>
      </c>
      <c r="Q106" s="134">
        <f>IFERROR('Area-charged working sheet'!CJ106,"-")</f>
        <v>0.41095890410958902</v>
      </c>
      <c r="R106" s="132">
        <f>IFERROR('Area-charged working sheet'!CK106,"-")</f>
        <v>0.50943396226415094</v>
      </c>
      <c r="S106" s="137">
        <f>IFERROR('Area-charged working sheet'!CL106,"-")</f>
        <v>0.64102564102564108</v>
      </c>
      <c r="T106" s="137">
        <f>IFERROR('Area-charged working sheet'!CM106,"-")</f>
        <v>0.60526315789473684</v>
      </c>
      <c r="U106" s="137">
        <f>IFERROR('Area-charged working sheet'!CN106,"-")</f>
        <v>0.5714285714285714</v>
      </c>
      <c r="V106" s="137">
        <f>IFERROR('Area-charged working sheet'!CO106,"-")</f>
        <v>0.65909090909090906</v>
      </c>
      <c r="W106" s="137">
        <f>IFERROR('Area-charged working sheet'!CP106,"-")</f>
        <v>0.66101694915254239</v>
      </c>
      <c r="X106" s="137">
        <f>IFERROR('Area-charged working sheet'!CQ106,"-")</f>
        <v>0.61702127659574468</v>
      </c>
      <c r="Y106" s="137">
        <f>IFERROR('Area-charged working sheet'!CR106,"-")</f>
        <v>0.49090909090909091</v>
      </c>
      <c r="Z106" s="137">
        <f>IFERROR('Area-charged working sheet'!CS106,"-")</f>
        <v>0.66666666666666663</v>
      </c>
      <c r="AA106" s="137">
        <f>IFERROR('Area-charged working sheet'!CT106,"-")</f>
        <v>0.55102040816326525</v>
      </c>
      <c r="AB106" s="137">
        <f>IFERROR('Area-charged working sheet'!CU106,"-")</f>
        <v>0.46938775510204084</v>
      </c>
      <c r="AC106" s="137">
        <f>IFERROR('Area-charged working sheet'!CV106,"-")</f>
        <v>0.47058823529411764</v>
      </c>
      <c r="AD106" s="137">
        <f>IFERROR('Area-charged working sheet'!CW106,"-")</f>
        <v>0.6</v>
      </c>
      <c r="AE106" s="137">
        <f>IFERROR('Area-charged working sheet'!CX106,"-")</f>
        <v>0.39583333333333331</v>
      </c>
      <c r="AF106" s="132">
        <f>IFERROR('Area-charged working sheet'!CY106,"-")</f>
        <v>0.4</v>
      </c>
      <c r="AG106" s="137">
        <f>IFERROR('Area-charged working sheet'!CZ106,"-")</f>
        <v>0.52941176470588236</v>
      </c>
      <c r="AH106" s="137">
        <f>IFERROR('Area-charged working sheet'!DA106,"-")</f>
        <v>0.64</v>
      </c>
      <c r="AI106" s="137">
        <f>IFERROR('Area-charged working sheet'!DB106,"-")</f>
        <v>0.613941018766756</v>
      </c>
      <c r="AJ106" s="137">
        <f>IFERROR('Area-charged working sheet'!DC106,"-")</f>
        <v>0.46666666666666667</v>
      </c>
      <c r="AK106" s="137">
        <f>IFERROR('Area-charged working sheet'!DD106,"-")</f>
        <v>0.66666666666666663</v>
      </c>
      <c r="AL106" s="137">
        <f>IFERROR('Area-charged working sheet'!DE106,"-")</f>
        <v>0.375</v>
      </c>
      <c r="AM106" s="137">
        <f>IFERROR('Area-charged working sheet'!DF106,"-")</f>
        <v>0</v>
      </c>
      <c r="AN106" s="137">
        <f>IFERROR('Area-charged working sheet'!DG106,"-")</f>
        <v>1</v>
      </c>
      <c r="AO106" s="134">
        <f>IFERROR('Area-charged working sheet'!DH106,"-")</f>
        <v>0</v>
      </c>
      <c r="AP106" s="132">
        <f>IFERROR('Area-charged working sheet'!DI106,"-")</f>
        <v>0.57922535211267601</v>
      </c>
      <c r="AQ106" s="134">
        <f>IFERROR('Area-charged working sheet'!DJ106,"-")</f>
        <v>0.47706422018348627</v>
      </c>
      <c r="AR106" s="24" t="str">
        <f>IFERROR('Area-charged working sheet'!#REF!,"-")</f>
        <v>-</v>
      </c>
      <c r="AS106" s="23" t="str">
        <f>IFERROR('Area-charged working sheet'!#REF!,"-")</f>
        <v>-</v>
      </c>
      <c r="AT106" s="24" t="str">
        <f>IFERROR('Area-charged working sheet'!#REF!,"-")</f>
        <v>-</v>
      </c>
      <c r="AU106" s="23" t="str">
        <f>IFERROR('Area-charged working sheet'!#REF!,"-")</f>
        <v>-</v>
      </c>
      <c r="AV106" s="26" t="str">
        <f>IFERROR('Area-charged working sheet'!#REF!,"-")</f>
        <v>-</v>
      </c>
      <c r="AW106" s="27" t="str">
        <f>IFERROR('Area-charged working sheet'!#REF!,"-")</f>
        <v>-</v>
      </c>
      <c r="AX106" s="27" t="str">
        <f>IFERROR('Area-charged working sheet'!#REF!,"-")</f>
        <v>-</v>
      </c>
      <c r="AY106" s="27" t="str">
        <f>IFERROR('Area-charged working sheet'!#REF!,"-")</f>
        <v>-</v>
      </c>
      <c r="AZ106" s="27" t="str">
        <f>IFERROR('Area-charged working sheet'!#REF!,"-")</f>
        <v>-</v>
      </c>
      <c r="BA106" s="27" t="str">
        <f>IFERROR('Area-charged working sheet'!#REF!,"-")</f>
        <v>-</v>
      </c>
      <c r="BB106" s="28" t="str">
        <f>IFERROR('Area-charged working sheet'!#REF!,"-")</f>
        <v>-</v>
      </c>
      <c r="BC106" s="26" t="str">
        <f>IFERROR('Area-charged working sheet'!#REF!,"-")</f>
        <v>-</v>
      </c>
      <c r="BD106" s="29" t="str">
        <f>IFERROR('Area-charged working sheet'!#REF!,"-")</f>
        <v>-</v>
      </c>
      <c r="BE106" s="29" t="str">
        <f>IFERROR('Area-charged working sheet'!#REF!,"-")</f>
        <v>-</v>
      </c>
      <c r="BF106" s="27" t="str">
        <f>IFERROR('Area-charged working sheet'!#REF!,"-")</f>
        <v>-</v>
      </c>
      <c r="BG106" s="27" t="str">
        <f>IFERROR('Area-charged working sheet'!#REF!,"-")</f>
        <v>-</v>
      </c>
      <c r="BH106" s="27" t="str">
        <f>IFERROR('Area-charged working sheet'!#REF!,"-")</f>
        <v>-</v>
      </c>
      <c r="BI106" s="27" t="str">
        <f>IFERROR('Area-charged working sheet'!#REF!,"-")</f>
        <v>-</v>
      </c>
      <c r="BJ106" s="27" t="str">
        <f>IFERROR('Area-charged working sheet'!#REF!,"-")</f>
        <v>-</v>
      </c>
      <c r="BK106" s="27" t="str">
        <f>IFERROR('Area-charged working sheet'!#REF!,"-")</f>
        <v>-</v>
      </c>
      <c r="BL106" s="27" t="str">
        <f>IFERROR('Area-charged working sheet'!#REF!,"-")</f>
        <v>-</v>
      </c>
      <c r="BM106" s="27" t="str">
        <f>IFERROR('Area-charged working sheet'!#REF!,"-")</f>
        <v>-</v>
      </c>
      <c r="BN106" s="27" t="str">
        <f>IFERROR('Area-charged working sheet'!#REF!,"-")</f>
        <v>-</v>
      </c>
      <c r="BO106" s="27" t="str">
        <f>IFERROR('Area-charged working sheet'!#REF!,"-")</f>
        <v>-</v>
      </c>
      <c r="BP106" s="27" t="str">
        <f>IFERROR('Area-charged working sheet'!#REF!,"-")</f>
        <v>-</v>
      </c>
      <c r="BQ106" s="27" t="str">
        <f>IFERROR('Area-charged working sheet'!#REF!,"-")</f>
        <v>-</v>
      </c>
      <c r="BR106" s="27" t="str">
        <f>IFERROR('Area-charged working sheet'!#REF!,"-")</f>
        <v>-</v>
      </c>
      <c r="BS106" s="27" t="str">
        <f>IFERROR('Area-charged working sheet'!#REF!,"-")</f>
        <v>-</v>
      </c>
      <c r="BT106" s="28" t="str">
        <f>IFERROR('Area-charged working sheet'!#REF!,"-")</f>
        <v>-</v>
      </c>
    </row>
    <row r="107" spans="1:72" s="9" customFormat="1" ht="12.5" x14ac:dyDescent="0.25">
      <c r="A107" s="10"/>
      <c r="B107" s="329"/>
      <c r="C107" s="295"/>
      <c r="D107" s="326"/>
      <c r="E107" s="138" t="s">
        <v>95</v>
      </c>
      <c r="F107" s="93">
        <f>IFERROR('Area-charged working sheet'!BY107,"-")</f>
        <v>0.1964549483013294</v>
      </c>
      <c r="G107" s="38">
        <f>IFERROR('Area-charged working sheet'!BZ107,"-")</f>
        <v>0.13294797687861271</v>
      </c>
      <c r="H107" s="33">
        <f>IFERROR('Area-charged working sheet'!CA107,"-")</f>
        <v>0.21825396825396826</v>
      </c>
      <c r="I107" s="37" t="str">
        <f>IFERROR('Area-charged working sheet'!CB107,"-")</f>
        <v>-</v>
      </c>
      <c r="J107" s="94">
        <f>IFERROR('Area-charged working sheet'!CC107,"-")</f>
        <v>0.23456790123456789</v>
      </c>
      <c r="K107" s="95">
        <f>IFERROR('Area-charged working sheet'!CD107,"-")</f>
        <v>0.18446601941747573</v>
      </c>
      <c r="L107" s="38">
        <f>IFERROR('Area-charged working sheet'!CE107,"-")</f>
        <v>0.15315315315315314</v>
      </c>
      <c r="M107" s="37">
        <f>IFERROR('Area-charged working sheet'!CF107,"-")</f>
        <v>9.6774193548387094E-2</v>
      </c>
      <c r="N107" s="94">
        <f>IFERROR('Area-charged working sheet'!CG107,"-")</f>
        <v>0.29411764705882354</v>
      </c>
      <c r="O107" s="95">
        <f>IFERROR('Area-charged working sheet'!CH107,"-")</f>
        <v>0.19642857142857142</v>
      </c>
      <c r="P107" s="38">
        <f>IFERROR('Area-charged working sheet'!CI107,"-")</f>
        <v>0.19370860927152317</v>
      </c>
      <c r="Q107" s="37">
        <f>IFERROR('Area-charged working sheet'!CJ107,"-")</f>
        <v>0.21917808219178081</v>
      </c>
      <c r="R107" s="38">
        <f>IFERROR('Area-charged working sheet'!CK107,"-")</f>
        <v>0.24528301886792453</v>
      </c>
      <c r="S107" s="39">
        <f>IFERROR('Area-charged working sheet'!CL107,"-")</f>
        <v>0.15384615384615385</v>
      </c>
      <c r="T107" s="39">
        <f>IFERROR('Area-charged working sheet'!CM107,"-")</f>
        <v>0.10526315789473684</v>
      </c>
      <c r="U107" s="39">
        <f>IFERROR('Area-charged working sheet'!CN107,"-")</f>
        <v>0.26190476190476192</v>
      </c>
      <c r="V107" s="39">
        <f>IFERROR('Area-charged working sheet'!CO107,"-")</f>
        <v>0.20454545454545456</v>
      </c>
      <c r="W107" s="39">
        <f>IFERROR('Area-charged working sheet'!CP107,"-")</f>
        <v>0.16949152542372881</v>
      </c>
      <c r="X107" s="39">
        <f>IFERROR('Area-charged working sheet'!CQ107,"-")</f>
        <v>0.14893617021276595</v>
      </c>
      <c r="Y107" s="39">
        <f>IFERROR('Area-charged working sheet'!CR107,"-")</f>
        <v>0.18181818181818182</v>
      </c>
      <c r="Z107" s="39">
        <f>IFERROR('Area-charged working sheet'!CS107,"-")</f>
        <v>0.14583333333333334</v>
      </c>
      <c r="AA107" s="39">
        <f>IFERROR('Area-charged working sheet'!CT107,"-")</f>
        <v>0.20408163265306123</v>
      </c>
      <c r="AB107" s="39">
        <f>IFERROR('Area-charged working sheet'!CU107,"-")</f>
        <v>0.24489795918367346</v>
      </c>
      <c r="AC107" s="39">
        <f>IFERROR('Area-charged working sheet'!CV107,"-")</f>
        <v>0.25490196078431371</v>
      </c>
      <c r="AD107" s="39">
        <f>IFERROR('Area-charged working sheet'!CW107,"-")</f>
        <v>0.18181818181818182</v>
      </c>
      <c r="AE107" s="39">
        <f>IFERROR('Area-charged working sheet'!CX107,"-")</f>
        <v>0.22916666666666666</v>
      </c>
      <c r="AF107" s="38">
        <f>IFERROR('Area-charged working sheet'!CY107,"-")</f>
        <v>0.4</v>
      </c>
      <c r="AG107" s="39">
        <f>IFERROR('Area-charged working sheet'!CZ107,"-")</f>
        <v>0.23529411764705882</v>
      </c>
      <c r="AH107" s="39">
        <f>IFERROR('Area-charged working sheet'!DA107,"-")</f>
        <v>0.1</v>
      </c>
      <c r="AI107" s="39">
        <f>IFERROR('Area-charged working sheet'!DB107,"-")</f>
        <v>0.19034852546916889</v>
      </c>
      <c r="AJ107" s="39">
        <f>IFERROR('Area-charged working sheet'!DC107,"-")</f>
        <v>0.26666666666666666</v>
      </c>
      <c r="AK107" s="39">
        <f>IFERROR('Area-charged working sheet'!DD107,"-")</f>
        <v>0.16666666666666666</v>
      </c>
      <c r="AL107" s="39">
        <f>IFERROR('Area-charged working sheet'!DE107,"-")</f>
        <v>0.25</v>
      </c>
      <c r="AM107" s="39">
        <f>IFERROR('Area-charged working sheet'!DF107,"-")</f>
        <v>0.5</v>
      </c>
      <c r="AN107" s="39">
        <f>IFERROR('Area-charged working sheet'!DG107,"-")</f>
        <v>0</v>
      </c>
      <c r="AO107" s="37">
        <f>IFERROR('Area-charged working sheet'!DH107,"-")</f>
        <v>0</v>
      </c>
      <c r="AP107" s="38">
        <f>IFERROR('Area-charged working sheet'!DI107,"-")</f>
        <v>0.20070422535211269</v>
      </c>
      <c r="AQ107" s="37">
        <f>IFERROR('Area-charged working sheet'!DJ107,"-")</f>
        <v>0.1743119266055046</v>
      </c>
      <c r="AR107" s="38" t="str">
        <f>IFERROR('Area-charged working sheet'!#REF!,"-")</f>
        <v>-</v>
      </c>
      <c r="AS107" s="37" t="str">
        <f>IFERROR('Area-charged working sheet'!#REF!,"-")</f>
        <v>-</v>
      </c>
      <c r="AT107" s="38" t="str">
        <f>IFERROR('Area-charged working sheet'!#REF!,"-")</f>
        <v>-</v>
      </c>
      <c r="AU107" s="37" t="str">
        <f>IFERROR('Area-charged working sheet'!#REF!,"-")</f>
        <v>-</v>
      </c>
      <c r="AV107" s="40" t="str">
        <f>IFERROR('Area-charged working sheet'!#REF!,"-")</f>
        <v>-</v>
      </c>
      <c r="AW107" s="41" t="str">
        <f>IFERROR('Area-charged working sheet'!#REF!,"-")</f>
        <v>-</v>
      </c>
      <c r="AX107" s="41" t="str">
        <f>IFERROR('Area-charged working sheet'!#REF!,"-")</f>
        <v>-</v>
      </c>
      <c r="AY107" s="41" t="str">
        <f>IFERROR('Area-charged working sheet'!#REF!,"-")</f>
        <v>-</v>
      </c>
      <c r="AZ107" s="41" t="str">
        <f>IFERROR('Area-charged working sheet'!#REF!,"-")</f>
        <v>-</v>
      </c>
      <c r="BA107" s="41" t="str">
        <f>IFERROR('Area-charged working sheet'!#REF!,"-")</f>
        <v>-</v>
      </c>
      <c r="BB107" s="42" t="str">
        <f>IFERROR('Area-charged working sheet'!#REF!,"-")</f>
        <v>-</v>
      </c>
      <c r="BC107" s="40" t="str">
        <f>IFERROR('Area-charged working sheet'!#REF!,"-")</f>
        <v>-</v>
      </c>
      <c r="BD107" s="43" t="str">
        <f>IFERROR('Area-charged working sheet'!#REF!,"-")</f>
        <v>-</v>
      </c>
      <c r="BE107" s="43" t="str">
        <f>IFERROR('Area-charged working sheet'!#REF!,"-")</f>
        <v>-</v>
      </c>
      <c r="BF107" s="41" t="str">
        <f>IFERROR('Area-charged working sheet'!#REF!,"-")</f>
        <v>-</v>
      </c>
      <c r="BG107" s="41" t="str">
        <f>IFERROR('Area-charged working sheet'!#REF!,"-")</f>
        <v>-</v>
      </c>
      <c r="BH107" s="41" t="str">
        <f>IFERROR('Area-charged working sheet'!#REF!,"-")</f>
        <v>-</v>
      </c>
      <c r="BI107" s="41" t="str">
        <f>IFERROR('Area-charged working sheet'!#REF!,"-")</f>
        <v>-</v>
      </c>
      <c r="BJ107" s="41" t="str">
        <f>IFERROR('Area-charged working sheet'!#REF!,"-")</f>
        <v>-</v>
      </c>
      <c r="BK107" s="41" t="str">
        <f>IFERROR('Area-charged working sheet'!#REF!,"-")</f>
        <v>-</v>
      </c>
      <c r="BL107" s="41" t="str">
        <f>IFERROR('Area-charged working sheet'!#REF!,"-")</f>
        <v>-</v>
      </c>
      <c r="BM107" s="41" t="str">
        <f>IFERROR('Area-charged working sheet'!#REF!,"-")</f>
        <v>-</v>
      </c>
      <c r="BN107" s="41" t="str">
        <f>IFERROR('Area-charged working sheet'!#REF!,"-")</f>
        <v>-</v>
      </c>
      <c r="BO107" s="41" t="str">
        <f>IFERROR('Area-charged working sheet'!#REF!,"-")</f>
        <v>-</v>
      </c>
      <c r="BP107" s="41" t="str">
        <f>IFERROR('Area-charged working sheet'!#REF!,"-")</f>
        <v>-</v>
      </c>
      <c r="BQ107" s="41" t="str">
        <f>IFERROR('Area-charged working sheet'!#REF!,"-")</f>
        <v>-</v>
      </c>
      <c r="BR107" s="41" t="str">
        <f>IFERROR('Area-charged working sheet'!#REF!,"-")</f>
        <v>-</v>
      </c>
      <c r="BS107" s="41" t="str">
        <f>IFERROR('Area-charged working sheet'!#REF!,"-")</f>
        <v>-</v>
      </c>
      <c r="BT107" s="42" t="str">
        <f>IFERROR('Area-charged working sheet'!#REF!,"-")</f>
        <v>-</v>
      </c>
    </row>
    <row r="108" spans="1:72" s="9" customFormat="1" ht="12.5" x14ac:dyDescent="0.25">
      <c r="A108" s="10"/>
      <c r="B108" s="329"/>
      <c r="C108" s="295"/>
      <c r="D108" s="326"/>
      <c r="E108" s="138" t="s">
        <v>96</v>
      </c>
      <c r="F108" s="93">
        <f>IFERROR('Area-charged working sheet'!BY108,"-")</f>
        <v>0.24076809453471196</v>
      </c>
      <c r="G108" s="38">
        <f>IFERROR('Area-charged working sheet'!BZ108,"-")</f>
        <v>0.10982658959537572</v>
      </c>
      <c r="H108" s="33">
        <f>IFERROR('Area-charged working sheet'!CA108,"-")</f>
        <v>0.2857142857142857</v>
      </c>
      <c r="I108" s="37" t="str">
        <f>IFERROR('Area-charged working sheet'!CB108,"-")</f>
        <v>-</v>
      </c>
      <c r="J108" s="94">
        <f>IFERROR('Area-charged working sheet'!CC108,"-")</f>
        <v>0.29012345679012347</v>
      </c>
      <c r="K108" s="95">
        <f>IFERROR('Area-charged working sheet'!CD108,"-")</f>
        <v>0.22524271844660193</v>
      </c>
      <c r="L108" s="38">
        <f>IFERROR('Area-charged working sheet'!CE108,"-")</f>
        <v>0.11711711711711711</v>
      </c>
      <c r="M108" s="37">
        <f>IFERROR('Area-charged working sheet'!CF108,"-")</f>
        <v>9.6774193548387094E-2</v>
      </c>
      <c r="N108" s="94">
        <f>IFERROR('Area-charged working sheet'!CG108,"-")</f>
        <v>0.41176470588235292</v>
      </c>
      <c r="O108" s="95">
        <f>IFERROR('Area-charged working sheet'!CH108,"-")</f>
        <v>0.35714285714285715</v>
      </c>
      <c r="P108" s="38">
        <f>IFERROR('Area-charged working sheet'!CI108,"-")</f>
        <v>0.2251655629139073</v>
      </c>
      <c r="Q108" s="37">
        <f>IFERROR('Area-charged working sheet'!CJ108,"-")</f>
        <v>0.36986301369863012</v>
      </c>
      <c r="R108" s="38">
        <f>IFERROR('Area-charged working sheet'!CK108,"-")</f>
        <v>0.24528301886792453</v>
      </c>
      <c r="S108" s="39">
        <f>IFERROR('Area-charged working sheet'!CL108,"-")</f>
        <v>0.20512820512820512</v>
      </c>
      <c r="T108" s="39">
        <f>IFERROR('Area-charged working sheet'!CM108,"-")</f>
        <v>0.28947368421052633</v>
      </c>
      <c r="U108" s="39">
        <f>IFERROR('Area-charged working sheet'!CN108,"-")</f>
        <v>0.16666666666666666</v>
      </c>
      <c r="V108" s="39">
        <f>IFERROR('Area-charged working sheet'!CO108,"-")</f>
        <v>0.13636363636363635</v>
      </c>
      <c r="W108" s="39">
        <f>IFERROR('Area-charged working sheet'!CP108,"-")</f>
        <v>0.16949152542372881</v>
      </c>
      <c r="X108" s="39">
        <f>IFERROR('Area-charged working sheet'!CQ108,"-")</f>
        <v>0.23404255319148937</v>
      </c>
      <c r="Y108" s="39">
        <f>IFERROR('Area-charged working sheet'!CR108,"-")</f>
        <v>0.32727272727272727</v>
      </c>
      <c r="Z108" s="39">
        <f>IFERROR('Area-charged working sheet'!CS108,"-")</f>
        <v>0.1875</v>
      </c>
      <c r="AA108" s="39">
        <f>IFERROR('Area-charged working sheet'!CT108,"-")</f>
        <v>0.24489795918367346</v>
      </c>
      <c r="AB108" s="39">
        <f>IFERROR('Area-charged working sheet'!CU108,"-")</f>
        <v>0.2857142857142857</v>
      </c>
      <c r="AC108" s="39">
        <f>IFERROR('Area-charged working sheet'!CV108,"-")</f>
        <v>0.27450980392156865</v>
      </c>
      <c r="AD108" s="39">
        <f>IFERROR('Area-charged working sheet'!CW108,"-")</f>
        <v>0.21818181818181817</v>
      </c>
      <c r="AE108" s="39">
        <f>IFERROR('Area-charged working sheet'!CX108,"-")</f>
        <v>0.375</v>
      </c>
      <c r="AF108" s="38">
        <f>IFERROR('Area-charged working sheet'!CY108,"-")</f>
        <v>0.2</v>
      </c>
      <c r="AG108" s="39">
        <f>IFERROR('Area-charged working sheet'!CZ108,"-")</f>
        <v>0.23529411764705882</v>
      </c>
      <c r="AH108" s="39">
        <f>IFERROR('Area-charged working sheet'!DA108,"-")</f>
        <v>0.26</v>
      </c>
      <c r="AI108" s="39">
        <f>IFERROR('Area-charged working sheet'!DB108,"-")</f>
        <v>0.19571045576407506</v>
      </c>
      <c r="AJ108" s="39">
        <f>IFERROR('Area-charged working sheet'!DC108,"-")</f>
        <v>0.26666666666666666</v>
      </c>
      <c r="AK108" s="39">
        <f>IFERROR('Area-charged working sheet'!DD108,"-")</f>
        <v>0.16666666666666666</v>
      </c>
      <c r="AL108" s="39">
        <f>IFERROR('Area-charged working sheet'!DE108,"-")</f>
        <v>0.375</v>
      </c>
      <c r="AM108" s="39">
        <f>IFERROR('Area-charged working sheet'!DF108,"-")</f>
        <v>0.5</v>
      </c>
      <c r="AN108" s="39">
        <f>IFERROR('Area-charged working sheet'!DG108,"-")</f>
        <v>0</v>
      </c>
      <c r="AO108" s="37">
        <f>IFERROR('Area-charged working sheet'!DH108,"-")</f>
        <v>1</v>
      </c>
      <c r="AP108" s="38">
        <f>IFERROR('Area-charged working sheet'!DI108,"-")</f>
        <v>0.22007042253521128</v>
      </c>
      <c r="AQ108" s="37">
        <f>IFERROR('Area-charged working sheet'!DJ108,"-")</f>
        <v>0.34862385321100919</v>
      </c>
      <c r="AR108" s="53" t="str">
        <f>IFERROR('Area-charged working sheet'!#REF!,"-")</f>
        <v>-</v>
      </c>
      <c r="AS108" s="52" t="str">
        <f>IFERROR('Area-charged working sheet'!#REF!,"-")</f>
        <v>-</v>
      </c>
      <c r="AT108" s="53" t="str">
        <f>IFERROR('Area-charged working sheet'!#REF!,"-")</f>
        <v>-</v>
      </c>
      <c r="AU108" s="52" t="str">
        <f>IFERROR('Area-charged working sheet'!#REF!,"-")</f>
        <v>-</v>
      </c>
      <c r="AV108" s="65" t="str">
        <f>IFERROR('Area-charged working sheet'!#REF!,"-")</f>
        <v>-</v>
      </c>
      <c r="AW108" s="66" t="str">
        <f>IFERROR('Area-charged working sheet'!#REF!,"-")</f>
        <v>-</v>
      </c>
      <c r="AX108" s="66" t="str">
        <f>IFERROR('Area-charged working sheet'!#REF!,"-")</f>
        <v>-</v>
      </c>
      <c r="AY108" s="66" t="str">
        <f>IFERROR('Area-charged working sheet'!#REF!,"-")</f>
        <v>-</v>
      </c>
      <c r="AZ108" s="66" t="str">
        <f>IFERROR('Area-charged working sheet'!#REF!,"-")</f>
        <v>-</v>
      </c>
      <c r="BA108" s="66" t="str">
        <f>IFERROR('Area-charged working sheet'!#REF!,"-")</f>
        <v>-</v>
      </c>
      <c r="BB108" s="67" t="str">
        <f>IFERROR('Area-charged working sheet'!#REF!,"-")</f>
        <v>-</v>
      </c>
      <c r="BC108" s="65" t="str">
        <f>IFERROR('Area-charged working sheet'!#REF!,"-")</f>
        <v>-</v>
      </c>
      <c r="BD108" s="68" t="str">
        <f>IFERROR('Area-charged working sheet'!#REF!,"-")</f>
        <v>-</v>
      </c>
      <c r="BE108" s="68" t="str">
        <f>IFERROR('Area-charged working sheet'!#REF!,"-")</f>
        <v>-</v>
      </c>
      <c r="BF108" s="66" t="str">
        <f>IFERROR('Area-charged working sheet'!#REF!,"-")</f>
        <v>-</v>
      </c>
      <c r="BG108" s="66" t="str">
        <f>IFERROR('Area-charged working sheet'!#REF!,"-")</f>
        <v>-</v>
      </c>
      <c r="BH108" s="66" t="str">
        <f>IFERROR('Area-charged working sheet'!#REF!,"-")</f>
        <v>-</v>
      </c>
      <c r="BI108" s="66" t="str">
        <f>IFERROR('Area-charged working sheet'!#REF!,"-")</f>
        <v>-</v>
      </c>
      <c r="BJ108" s="66" t="str">
        <f>IFERROR('Area-charged working sheet'!#REF!,"-")</f>
        <v>-</v>
      </c>
      <c r="BK108" s="66" t="str">
        <f>IFERROR('Area-charged working sheet'!#REF!,"-")</f>
        <v>-</v>
      </c>
      <c r="BL108" s="66" t="str">
        <f>IFERROR('Area-charged working sheet'!#REF!,"-")</f>
        <v>-</v>
      </c>
      <c r="BM108" s="66" t="str">
        <f>IFERROR('Area-charged working sheet'!#REF!,"-")</f>
        <v>-</v>
      </c>
      <c r="BN108" s="66" t="str">
        <f>IFERROR('Area-charged working sheet'!#REF!,"-")</f>
        <v>-</v>
      </c>
      <c r="BO108" s="66" t="str">
        <f>IFERROR('Area-charged working sheet'!#REF!,"-")</f>
        <v>-</v>
      </c>
      <c r="BP108" s="66" t="str">
        <f>IFERROR('Area-charged working sheet'!#REF!,"-")</f>
        <v>-</v>
      </c>
      <c r="BQ108" s="66" t="str">
        <f>IFERROR('Area-charged working sheet'!#REF!,"-")</f>
        <v>-</v>
      </c>
      <c r="BR108" s="66" t="str">
        <f>IFERROR('Area-charged working sheet'!#REF!,"-")</f>
        <v>-</v>
      </c>
      <c r="BS108" s="66" t="str">
        <f>IFERROR('Area-charged working sheet'!#REF!,"-")</f>
        <v>-</v>
      </c>
      <c r="BT108" s="67" t="str">
        <f>IFERROR('Area-charged working sheet'!#REF!,"-")</f>
        <v>-</v>
      </c>
    </row>
    <row r="109" spans="1:72" s="9" customFormat="1" ht="15" customHeight="1" x14ac:dyDescent="0.25">
      <c r="A109" s="10"/>
      <c r="B109" s="329"/>
      <c r="C109" s="295"/>
      <c r="D109" s="326"/>
      <c r="E109" s="30" t="s">
        <v>3</v>
      </c>
      <c r="F109" s="93"/>
      <c r="G109" s="38"/>
      <c r="H109" s="33"/>
      <c r="I109" s="37"/>
      <c r="J109" s="94"/>
      <c r="K109" s="95"/>
      <c r="L109" s="38"/>
      <c r="M109" s="37"/>
      <c r="N109" s="94"/>
      <c r="O109" s="95"/>
      <c r="P109" s="38"/>
      <c r="Q109" s="37"/>
      <c r="R109" s="38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8"/>
      <c r="AG109" s="39"/>
      <c r="AH109" s="39"/>
      <c r="AI109" s="39"/>
      <c r="AJ109" s="39"/>
      <c r="AK109" s="39"/>
      <c r="AL109" s="39"/>
      <c r="AM109" s="39"/>
      <c r="AN109" s="39"/>
      <c r="AO109" s="37"/>
      <c r="AP109" s="38"/>
      <c r="AQ109" s="37"/>
      <c r="AR109" s="24" t="str">
        <f>IFERROR('Area-charged working sheet'!#REF!,"-")</f>
        <v>-</v>
      </c>
      <c r="AS109" s="23" t="str">
        <f>IFERROR('Area-charged working sheet'!#REF!,"-")</f>
        <v>-</v>
      </c>
      <c r="AT109" s="24" t="str">
        <f>IFERROR('Area-charged working sheet'!#REF!,"-")</f>
        <v>-</v>
      </c>
      <c r="AU109" s="23" t="str">
        <f>IFERROR('Area-charged working sheet'!#REF!,"-")</f>
        <v>-</v>
      </c>
      <c r="AV109" s="26" t="str">
        <f>IFERROR('Area-charged working sheet'!#REF!,"-")</f>
        <v>-</v>
      </c>
      <c r="AW109" s="27" t="str">
        <f>IFERROR('Area-charged working sheet'!#REF!,"-")</f>
        <v>-</v>
      </c>
      <c r="AX109" s="27" t="str">
        <f>IFERROR('Area-charged working sheet'!#REF!,"-")</f>
        <v>-</v>
      </c>
      <c r="AY109" s="27" t="str">
        <f>IFERROR('Area-charged working sheet'!#REF!,"-")</f>
        <v>-</v>
      </c>
      <c r="AZ109" s="27" t="str">
        <f>IFERROR('Area-charged working sheet'!#REF!,"-")</f>
        <v>-</v>
      </c>
      <c r="BA109" s="27" t="str">
        <f>IFERROR('Area-charged working sheet'!#REF!,"-")</f>
        <v>-</v>
      </c>
      <c r="BB109" s="28" t="str">
        <f>IFERROR('Area-charged working sheet'!#REF!,"-")</f>
        <v>-</v>
      </c>
      <c r="BC109" s="26" t="str">
        <f>IFERROR('Area-charged working sheet'!#REF!,"-")</f>
        <v>-</v>
      </c>
      <c r="BD109" s="29" t="str">
        <f>IFERROR('Area-charged working sheet'!#REF!,"-")</f>
        <v>-</v>
      </c>
      <c r="BE109" s="29" t="str">
        <f>IFERROR('Area-charged working sheet'!#REF!,"-")</f>
        <v>-</v>
      </c>
      <c r="BF109" s="27" t="str">
        <f>IFERROR('Area-charged working sheet'!#REF!,"-")</f>
        <v>-</v>
      </c>
      <c r="BG109" s="27" t="str">
        <f>IFERROR('Area-charged working sheet'!#REF!,"-")</f>
        <v>-</v>
      </c>
      <c r="BH109" s="27" t="str">
        <f>IFERROR('Area-charged working sheet'!#REF!,"-")</f>
        <v>-</v>
      </c>
      <c r="BI109" s="27" t="str">
        <f>IFERROR('Area-charged working sheet'!#REF!,"-")</f>
        <v>-</v>
      </c>
      <c r="BJ109" s="27" t="str">
        <f>IFERROR('Area-charged working sheet'!#REF!,"-")</f>
        <v>-</v>
      </c>
      <c r="BK109" s="27" t="str">
        <f>IFERROR('Area-charged working sheet'!#REF!,"-")</f>
        <v>-</v>
      </c>
      <c r="BL109" s="27" t="str">
        <f>IFERROR('Area-charged working sheet'!#REF!,"-")</f>
        <v>-</v>
      </c>
      <c r="BM109" s="27" t="str">
        <f>IFERROR('Area-charged working sheet'!#REF!,"-")</f>
        <v>-</v>
      </c>
      <c r="BN109" s="27" t="str">
        <f>IFERROR('Area-charged working sheet'!#REF!,"-")</f>
        <v>-</v>
      </c>
      <c r="BO109" s="27" t="str">
        <f>IFERROR('Area-charged working sheet'!#REF!,"-")</f>
        <v>-</v>
      </c>
      <c r="BP109" s="27" t="str">
        <f>IFERROR('Area-charged working sheet'!#REF!,"-")</f>
        <v>-</v>
      </c>
      <c r="BQ109" s="27" t="str">
        <f>IFERROR('Area-charged working sheet'!#REF!,"-")</f>
        <v>-</v>
      </c>
      <c r="BR109" s="27" t="str">
        <f>IFERROR('Area-charged working sheet'!#REF!,"-")</f>
        <v>-</v>
      </c>
      <c r="BS109" s="27" t="str">
        <f>IFERROR('Area-charged working sheet'!#REF!,"-")</f>
        <v>-</v>
      </c>
      <c r="BT109" s="28" t="str">
        <f>IFERROR('Area-charged working sheet'!#REF!,"-")</f>
        <v>-</v>
      </c>
    </row>
    <row r="110" spans="1:72" s="9" customFormat="1" ht="12.5" x14ac:dyDescent="0.25">
      <c r="A110" s="10"/>
      <c r="B110" s="329"/>
      <c r="C110" s="296"/>
      <c r="D110" s="327"/>
      <c r="E110" s="80" t="s">
        <v>2</v>
      </c>
      <c r="F110" s="96">
        <f>IFERROR('Area-charged working sheet'!BY110,"-")</f>
        <v>0.99999999999999989</v>
      </c>
      <c r="G110" s="53">
        <f>IFERROR('Area-charged working sheet'!BZ110,"-")</f>
        <v>1</v>
      </c>
      <c r="H110" s="48">
        <f>IFERROR('Area-charged working sheet'!CA110,"-")</f>
        <v>1</v>
      </c>
      <c r="I110" s="52" t="str">
        <f>IFERROR('Area-charged working sheet'!CB110,"-")</f>
        <v>-</v>
      </c>
      <c r="J110" s="97">
        <f>IFERROR('Area-charged working sheet'!CC110,"-")</f>
        <v>1</v>
      </c>
      <c r="K110" s="98">
        <f>IFERROR('Area-charged working sheet'!CD110,"-")</f>
        <v>1</v>
      </c>
      <c r="L110" s="53">
        <f>IFERROR('Area-charged working sheet'!CE110,"-")</f>
        <v>1</v>
      </c>
      <c r="M110" s="52">
        <f>IFERROR('Area-charged working sheet'!CF110,"-")</f>
        <v>1</v>
      </c>
      <c r="N110" s="97">
        <f>IFERROR('Area-charged working sheet'!CG110,"-")</f>
        <v>1</v>
      </c>
      <c r="O110" s="98">
        <f>IFERROR('Area-charged working sheet'!CH110,"-")</f>
        <v>1</v>
      </c>
      <c r="P110" s="53">
        <f>IFERROR('Area-charged working sheet'!CI110,"-")</f>
        <v>1</v>
      </c>
      <c r="Q110" s="52">
        <f>IFERROR('Area-charged working sheet'!CJ110,"-")</f>
        <v>1</v>
      </c>
      <c r="R110" s="53">
        <f>IFERROR('Area-charged working sheet'!CK110,"-")</f>
        <v>1</v>
      </c>
      <c r="S110" s="54">
        <f>IFERROR('Area-charged working sheet'!CL110,"-")</f>
        <v>1</v>
      </c>
      <c r="T110" s="54">
        <f>IFERROR('Area-charged working sheet'!CM110,"-")</f>
        <v>1</v>
      </c>
      <c r="U110" s="54">
        <f>IFERROR('Area-charged working sheet'!CN110,"-")</f>
        <v>0.99999999999999989</v>
      </c>
      <c r="V110" s="54">
        <f>IFERROR('Area-charged working sheet'!CO110,"-")</f>
        <v>1</v>
      </c>
      <c r="W110" s="54">
        <f>IFERROR('Area-charged working sheet'!CP110,"-")</f>
        <v>1</v>
      </c>
      <c r="X110" s="54">
        <f>IFERROR('Area-charged working sheet'!CQ110,"-")</f>
        <v>1</v>
      </c>
      <c r="Y110" s="54">
        <f>IFERROR('Area-charged working sheet'!CR110,"-")</f>
        <v>1</v>
      </c>
      <c r="Z110" s="54">
        <f>IFERROR('Area-charged working sheet'!CS110,"-")</f>
        <v>1</v>
      </c>
      <c r="AA110" s="54">
        <f>IFERROR('Area-charged working sheet'!CT110,"-")</f>
        <v>1</v>
      </c>
      <c r="AB110" s="54">
        <f>IFERROR('Area-charged working sheet'!CU110,"-")</f>
        <v>1</v>
      </c>
      <c r="AC110" s="54">
        <f>IFERROR('Area-charged working sheet'!CV110,"-")</f>
        <v>1</v>
      </c>
      <c r="AD110" s="54">
        <f>IFERROR('Area-charged working sheet'!CW110,"-")</f>
        <v>0.99999999999999989</v>
      </c>
      <c r="AE110" s="54">
        <f>IFERROR('Area-charged working sheet'!CX110,"-")</f>
        <v>1</v>
      </c>
      <c r="AF110" s="53">
        <f>IFERROR('Area-charged working sheet'!CY110,"-")</f>
        <v>1</v>
      </c>
      <c r="AG110" s="54">
        <f>IFERROR('Area-charged working sheet'!CZ110,"-")</f>
        <v>1</v>
      </c>
      <c r="AH110" s="54">
        <f>IFERROR('Area-charged working sheet'!DA110,"-")</f>
        <v>1</v>
      </c>
      <c r="AI110" s="54">
        <f>IFERROR('Area-charged working sheet'!DB110,"-")</f>
        <v>1</v>
      </c>
      <c r="AJ110" s="54">
        <f>IFERROR('Area-charged working sheet'!DC110,"-")</f>
        <v>1</v>
      </c>
      <c r="AK110" s="54">
        <f>IFERROR('Area-charged working sheet'!DD110,"-")</f>
        <v>0.99999999999999989</v>
      </c>
      <c r="AL110" s="54">
        <f>IFERROR('Area-charged working sheet'!DE110,"-")</f>
        <v>1</v>
      </c>
      <c r="AM110" s="54">
        <f>IFERROR('Area-charged working sheet'!DF110,"-")</f>
        <v>1</v>
      </c>
      <c r="AN110" s="54">
        <f>IFERROR('Area-charged working sheet'!DG110,"-")</f>
        <v>1</v>
      </c>
      <c r="AO110" s="52">
        <f>IFERROR('Area-charged working sheet'!DH110,"-")</f>
        <v>1</v>
      </c>
      <c r="AP110" s="53">
        <f>IFERROR('Area-charged working sheet'!DI110,"-")</f>
        <v>1</v>
      </c>
      <c r="AQ110" s="52">
        <f>IFERROR('Area-charged working sheet'!DJ110,"-")</f>
        <v>1</v>
      </c>
      <c r="AR110" s="38" t="str">
        <f>IFERROR('Area-charged working sheet'!#REF!,"-")</f>
        <v>-</v>
      </c>
      <c r="AS110" s="37" t="str">
        <f>IFERROR('Area-charged working sheet'!#REF!,"-")</f>
        <v>-</v>
      </c>
      <c r="AT110" s="38" t="str">
        <f>IFERROR('Area-charged working sheet'!#REF!,"-")</f>
        <v>-</v>
      </c>
      <c r="AU110" s="37" t="str">
        <f>IFERROR('Area-charged working sheet'!#REF!,"-")</f>
        <v>-</v>
      </c>
      <c r="AV110" s="40" t="str">
        <f>IFERROR('Area-charged working sheet'!#REF!,"-")</f>
        <v>-</v>
      </c>
      <c r="AW110" s="41" t="str">
        <f>IFERROR('Area-charged working sheet'!#REF!,"-")</f>
        <v>-</v>
      </c>
      <c r="AX110" s="41" t="str">
        <f>IFERROR('Area-charged working sheet'!#REF!,"-")</f>
        <v>-</v>
      </c>
      <c r="AY110" s="41" t="str">
        <f>IFERROR('Area-charged working sheet'!#REF!,"-")</f>
        <v>-</v>
      </c>
      <c r="AZ110" s="41" t="str">
        <f>IFERROR('Area-charged working sheet'!#REF!,"-")</f>
        <v>-</v>
      </c>
      <c r="BA110" s="41" t="str">
        <f>IFERROR('Area-charged working sheet'!#REF!,"-")</f>
        <v>-</v>
      </c>
      <c r="BB110" s="42" t="str">
        <f>IFERROR('Area-charged working sheet'!#REF!,"-")</f>
        <v>-</v>
      </c>
      <c r="BC110" s="40" t="str">
        <f>IFERROR('Area-charged working sheet'!#REF!,"-")</f>
        <v>-</v>
      </c>
      <c r="BD110" s="43" t="str">
        <f>IFERROR('Area-charged working sheet'!#REF!,"-")</f>
        <v>-</v>
      </c>
      <c r="BE110" s="43" t="str">
        <f>IFERROR('Area-charged working sheet'!#REF!,"-")</f>
        <v>-</v>
      </c>
      <c r="BF110" s="41" t="str">
        <f>IFERROR('Area-charged working sheet'!#REF!,"-")</f>
        <v>-</v>
      </c>
      <c r="BG110" s="41" t="str">
        <f>IFERROR('Area-charged working sheet'!#REF!,"-")</f>
        <v>-</v>
      </c>
      <c r="BH110" s="41" t="str">
        <f>IFERROR('Area-charged working sheet'!#REF!,"-")</f>
        <v>-</v>
      </c>
      <c r="BI110" s="41" t="str">
        <f>IFERROR('Area-charged working sheet'!#REF!,"-")</f>
        <v>-</v>
      </c>
      <c r="BJ110" s="41" t="str">
        <f>IFERROR('Area-charged working sheet'!#REF!,"-")</f>
        <v>-</v>
      </c>
      <c r="BK110" s="41" t="str">
        <f>IFERROR('Area-charged working sheet'!#REF!,"-")</f>
        <v>-</v>
      </c>
      <c r="BL110" s="41" t="str">
        <f>IFERROR('Area-charged working sheet'!#REF!,"-")</f>
        <v>-</v>
      </c>
      <c r="BM110" s="41" t="str">
        <f>IFERROR('Area-charged working sheet'!#REF!,"-")</f>
        <v>-</v>
      </c>
      <c r="BN110" s="41" t="str">
        <f>IFERROR('Area-charged working sheet'!#REF!,"-")</f>
        <v>-</v>
      </c>
      <c r="BO110" s="41" t="str">
        <f>IFERROR('Area-charged working sheet'!#REF!,"-")</f>
        <v>-</v>
      </c>
      <c r="BP110" s="41" t="str">
        <f>IFERROR('Area-charged working sheet'!#REF!,"-")</f>
        <v>-</v>
      </c>
      <c r="BQ110" s="41" t="str">
        <f>IFERROR('Area-charged working sheet'!#REF!,"-")</f>
        <v>-</v>
      </c>
      <c r="BR110" s="41" t="str">
        <f>IFERROR('Area-charged working sheet'!#REF!,"-")</f>
        <v>-</v>
      </c>
      <c r="BS110" s="41" t="str">
        <f>IFERROR('Area-charged working sheet'!#REF!,"-")</f>
        <v>-</v>
      </c>
      <c r="BT110" s="42" t="str">
        <f>IFERROR('Area-charged working sheet'!#REF!,"-")</f>
        <v>-</v>
      </c>
    </row>
    <row r="111" spans="1:72" s="9" customFormat="1" ht="12.5" x14ac:dyDescent="0.25">
      <c r="A111" s="10"/>
      <c r="B111" s="329"/>
      <c r="C111" s="294">
        <v>23</v>
      </c>
      <c r="D111" s="325" t="s">
        <v>109</v>
      </c>
      <c r="E111" s="105" t="s">
        <v>110</v>
      </c>
      <c r="F111" s="106">
        <f>IFERROR('Area-charged working sheet'!BY111,"-")</f>
        <v>0.12542372881355932</v>
      </c>
      <c r="G111" s="107">
        <f>IFERROR('Area-charged working sheet'!BZ111,"-")</f>
        <v>9.5238095238095233E-2</v>
      </c>
      <c r="H111" s="108">
        <f>IFERROR('Area-charged working sheet'!CA111,"-")</f>
        <v>0.13043478260869565</v>
      </c>
      <c r="I111" s="109" t="str">
        <f>IFERROR('Area-charged working sheet'!CB111,"-")</f>
        <v>-</v>
      </c>
      <c r="J111" s="99">
        <f>IFERROR('Area-charged working sheet'!CC111,"-")</f>
        <v>0.12941176470588237</v>
      </c>
      <c r="K111" s="100">
        <f>IFERROR('Area-charged working sheet'!CD111,"-")</f>
        <v>0.12380952380952381</v>
      </c>
      <c r="L111" s="107">
        <f>IFERROR('Area-charged working sheet'!CE111,"-")</f>
        <v>0.1</v>
      </c>
      <c r="M111" s="109">
        <f>IFERROR('Area-charged working sheet'!CF111,"-")</f>
        <v>8.3333333333333329E-2</v>
      </c>
      <c r="N111" s="99">
        <f>IFERROR('Area-charged working sheet'!CG111,"-")</f>
        <v>8.3333333333333329E-2</v>
      </c>
      <c r="O111" s="100">
        <f>IFERROR('Area-charged working sheet'!CH111,"-")</f>
        <v>3.2258064516129031E-2</v>
      </c>
      <c r="P111" s="107">
        <f>IFERROR('Area-charged working sheet'!CI111,"-")</f>
        <v>0.1388888888888889</v>
      </c>
      <c r="Q111" s="109">
        <f>IFERROR('Area-charged working sheet'!CJ111,"-")</f>
        <v>4.6511627906976744E-2</v>
      </c>
      <c r="R111" s="107">
        <f>IFERROR('Area-charged working sheet'!CK111,"-")</f>
        <v>7.6923076923076927E-2</v>
      </c>
      <c r="S111" s="110">
        <f>IFERROR('Area-charged working sheet'!CL111,"-")</f>
        <v>0</v>
      </c>
      <c r="T111" s="110">
        <f>IFERROR('Area-charged working sheet'!CM111,"-")</f>
        <v>0.2</v>
      </c>
      <c r="U111" s="110">
        <f>IFERROR('Area-charged working sheet'!CN111,"-")</f>
        <v>0.1111111111111111</v>
      </c>
      <c r="V111" s="110">
        <f>IFERROR('Area-charged working sheet'!CO111,"-")</f>
        <v>0.2</v>
      </c>
      <c r="W111" s="110">
        <f>IFERROR('Area-charged working sheet'!CP111,"-")</f>
        <v>0.05</v>
      </c>
      <c r="X111" s="110">
        <f>IFERROR('Area-charged working sheet'!CQ111,"-")</f>
        <v>5.5555555555555552E-2</v>
      </c>
      <c r="Y111" s="110">
        <f>IFERROR('Area-charged working sheet'!CR111,"-")</f>
        <v>7.1428571428571425E-2</v>
      </c>
      <c r="Z111" s="110">
        <f>IFERROR('Area-charged working sheet'!CS111,"-")</f>
        <v>0.3125</v>
      </c>
      <c r="AA111" s="110">
        <f>IFERROR('Area-charged working sheet'!CT111,"-")</f>
        <v>4.5454545454545456E-2</v>
      </c>
      <c r="AB111" s="110">
        <f>IFERROR('Area-charged working sheet'!CU111,"-")</f>
        <v>0.19230769230769232</v>
      </c>
      <c r="AC111" s="110">
        <f>IFERROR('Area-charged working sheet'!CV111,"-")</f>
        <v>7.407407407407407E-2</v>
      </c>
      <c r="AD111" s="110">
        <f>IFERROR('Area-charged working sheet'!CW111,"-")</f>
        <v>0.27272727272727271</v>
      </c>
      <c r="AE111" s="110">
        <f>IFERROR('Area-charged working sheet'!CX111,"-")</f>
        <v>0.13793103448275862</v>
      </c>
      <c r="AF111" s="107">
        <f>IFERROR('Area-charged working sheet'!CY111,"-")</f>
        <v>0</v>
      </c>
      <c r="AG111" s="110">
        <f>IFERROR('Area-charged working sheet'!CZ111,"-")</f>
        <v>0</v>
      </c>
      <c r="AH111" s="110">
        <f>IFERROR('Area-charged working sheet'!DA111,"-")</f>
        <v>0</v>
      </c>
      <c r="AI111" s="110">
        <f>IFERROR('Area-charged working sheet'!DB111,"-")</f>
        <v>0</v>
      </c>
      <c r="AJ111" s="110">
        <f>IFERROR('Area-charged working sheet'!DC111,"-")</f>
        <v>0.84375</v>
      </c>
      <c r="AK111" s="110">
        <f>IFERROR('Area-charged working sheet'!DD111,"-")</f>
        <v>1</v>
      </c>
      <c r="AL111" s="110">
        <f>IFERROR('Area-charged working sheet'!DE111,"-")</f>
        <v>0.8</v>
      </c>
      <c r="AM111" s="110">
        <f>IFERROR('Area-charged working sheet'!DF111,"-")</f>
        <v>0.2</v>
      </c>
      <c r="AN111" s="110" t="str">
        <f>IFERROR('Area-charged working sheet'!DG111,"-")</f>
        <v>-</v>
      </c>
      <c r="AO111" s="109">
        <f>IFERROR('Area-charged working sheet'!DH111,"-")</f>
        <v>0</v>
      </c>
      <c r="AP111" s="107">
        <f>IFERROR('Area-charged working sheet'!DI111,"-")</f>
        <v>0.14705882352941177</v>
      </c>
      <c r="AQ111" s="109">
        <f>IFERROR('Area-charged working sheet'!DJ111,"-")</f>
        <v>3.5087719298245612E-2</v>
      </c>
      <c r="AR111" s="38" t="str">
        <f>IFERROR('Area-charged working sheet'!#REF!,"-")</f>
        <v>-</v>
      </c>
      <c r="AS111" s="37" t="str">
        <f>IFERROR('Area-charged working sheet'!#REF!,"-")</f>
        <v>-</v>
      </c>
      <c r="AT111" s="38" t="str">
        <f>IFERROR('Area-charged working sheet'!#REF!,"-")</f>
        <v>-</v>
      </c>
      <c r="AU111" s="37" t="str">
        <f>IFERROR('Area-charged working sheet'!#REF!,"-")</f>
        <v>-</v>
      </c>
      <c r="AV111" s="40" t="str">
        <f>IFERROR('Area-charged working sheet'!#REF!,"-")</f>
        <v>-</v>
      </c>
      <c r="AW111" s="41" t="str">
        <f>IFERROR('Area-charged working sheet'!#REF!,"-")</f>
        <v>-</v>
      </c>
      <c r="AX111" s="41" t="str">
        <f>IFERROR('Area-charged working sheet'!#REF!,"-")</f>
        <v>-</v>
      </c>
      <c r="AY111" s="41" t="str">
        <f>IFERROR('Area-charged working sheet'!#REF!,"-")</f>
        <v>-</v>
      </c>
      <c r="AZ111" s="41" t="str">
        <f>IFERROR('Area-charged working sheet'!#REF!,"-")</f>
        <v>-</v>
      </c>
      <c r="BA111" s="41" t="str">
        <f>IFERROR('Area-charged working sheet'!#REF!,"-")</f>
        <v>-</v>
      </c>
      <c r="BB111" s="42" t="str">
        <f>IFERROR('Area-charged working sheet'!#REF!,"-")</f>
        <v>-</v>
      </c>
      <c r="BC111" s="40" t="str">
        <f>IFERROR('Area-charged working sheet'!#REF!,"-")</f>
        <v>-</v>
      </c>
      <c r="BD111" s="43" t="str">
        <f>IFERROR('Area-charged working sheet'!#REF!,"-")</f>
        <v>-</v>
      </c>
      <c r="BE111" s="43" t="str">
        <f>IFERROR('Area-charged working sheet'!#REF!,"-")</f>
        <v>-</v>
      </c>
      <c r="BF111" s="41" t="str">
        <f>IFERROR('Area-charged working sheet'!#REF!,"-")</f>
        <v>-</v>
      </c>
      <c r="BG111" s="41" t="str">
        <f>IFERROR('Area-charged working sheet'!#REF!,"-")</f>
        <v>-</v>
      </c>
      <c r="BH111" s="41" t="str">
        <f>IFERROR('Area-charged working sheet'!#REF!,"-")</f>
        <v>-</v>
      </c>
      <c r="BI111" s="41" t="str">
        <f>IFERROR('Area-charged working sheet'!#REF!,"-")</f>
        <v>-</v>
      </c>
      <c r="BJ111" s="41" t="str">
        <f>IFERROR('Area-charged working sheet'!#REF!,"-")</f>
        <v>-</v>
      </c>
      <c r="BK111" s="41" t="str">
        <f>IFERROR('Area-charged working sheet'!#REF!,"-")</f>
        <v>-</v>
      </c>
      <c r="BL111" s="41" t="str">
        <f>IFERROR('Area-charged working sheet'!#REF!,"-")</f>
        <v>-</v>
      </c>
      <c r="BM111" s="41" t="str">
        <f>IFERROR('Area-charged working sheet'!#REF!,"-")</f>
        <v>-</v>
      </c>
      <c r="BN111" s="41" t="str">
        <f>IFERROR('Area-charged working sheet'!#REF!,"-")</f>
        <v>-</v>
      </c>
      <c r="BO111" s="41" t="str">
        <f>IFERROR('Area-charged working sheet'!#REF!,"-")</f>
        <v>-</v>
      </c>
      <c r="BP111" s="41" t="str">
        <f>IFERROR('Area-charged working sheet'!#REF!,"-")</f>
        <v>-</v>
      </c>
      <c r="BQ111" s="41" t="str">
        <f>IFERROR('Area-charged working sheet'!#REF!,"-")</f>
        <v>-</v>
      </c>
      <c r="BR111" s="41" t="str">
        <f>IFERROR('Area-charged working sheet'!#REF!,"-")</f>
        <v>-</v>
      </c>
      <c r="BS111" s="41" t="str">
        <f>IFERROR('Area-charged working sheet'!#REF!,"-")</f>
        <v>-</v>
      </c>
      <c r="BT111" s="42" t="str">
        <f>IFERROR('Area-charged working sheet'!#REF!,"-")</f>
        <v>-</v>
      </c>
    </row>
    <row r="112" spans="1:72" s="9" customFormat="1" ht="12.5" x14ac:dyDescent="0.25">
      <c r="A112" s="10"/>
      <c r="B112" s="329"/>
      <c r="C112" s="295"/>
      <c r="D112" s="326"/>
      <c r="E112" s="111" t="s">
        <v>62</v>
      </c>
      <c r="F112" s="112">
        <f>IFERROR('Area-charged working sheet'!BY112,"-")</f>
        <v>0.46779661016949153</v>
      </c>
      <c r="G112" s="113">
        <f>IFERROR('Area-charged working sheet'!BZ112,"-")</f>
        <v>0.61904761904761907</v>
      </c>
      <c r="H112" s="114">
        <f>IFERROR('Area-charged working sheet'!CA112,"-")</f>
        <v>0.44268774703557312</v>
      </c>
      <c r="I112" s="115" t="str">
        <f>IFERROR('Area-charged working sheet'!CB112,"-")</f>
        <v>-</v>
      </c>
      <c r="J112" s="101">
        <f>IFERROR('Area-charged working sheet'!CC112,"-")</f>
        <v>0.50588235294117645</v>
      </c>
      <c r="K112" s="102">
        <f>IFERROR('Area-charged working sheet'!CD112,"-")</f>
        <v>0.45238095238095238</v>
      </c>
      <c r="L112" s="113">
        <f>IFERROR('Area-charged working sheet'!CE112,"-")</f>
        <v>0.6333333333333333</v>
      </c>
      <c r="M112" s="115">
        <f>IFERROR('Area-charged working sheet'!CF112,"-")</f>
        <v>0.58333333333333337</v>
      </c>
      <c r="N112" s="101">
        <f>IFERROR('Area-charged working sheet'!CG112,"-")</f>
        <v>0</v>
      </c>
      <c r="O112" s="102">
        <f>IFERROR('Area-charged working sheet'!CH112,"-")</f>
        <v>3.2258064516129031E-2</v>
      </c>
      <c r="P112" s="113">
        <f>IFERROR('Area-charged working sheet'!CI112,"-")</f>
        <v>0.54365079365079361</v>
      </c>
      <c r="Q112" s="115">
        <f>IFERROR('Area-charged working sheet'!CJ112,"-")</f>
        <v>2.3255813953488372E-2</v>
      </c>
      <c r="R112" s="113">
        <f>IFERROR('Area-charged working sheet'!CK112,"-")</f>
        <v>0.57692307692307687</v>
      </c>
      <c r="S112" s="116">
        <f>IFERROR('Area-charged working sheet'!CL112,"-")</f>
        <v>0.53846153846153844</v>
      </c>
      <c r="T112" s="116">
        <f>IFERROR('Area-charged working sheet'!CM112,"-")</f>
        <v>0.53333333333333333</v>
      </c>
      <c r="U112" s="116">
        <f>IFERROR('Area-charged working sheet'!CN112,"-")</f>
        <v>0.22222222222222221</v>
      </c>
      <c r="V112" s="116">
        <f>IFERROR('Area-charged working sheet'!CO112,"-")</f>
        <v>0.6</v>
      </c>
      <c r="W112" s="116">
        <f>IFERROR('Area-charged working sheet'!CP112,"-")</f>
        <v>0.6</v>
      </c>
      <c r="X112" s="116">
        <f>IFERROR('Area-charged working sheet'!CQ112,"-")</f>
        <v>0.72222222222222221</v>
      </c>
      <c r="Y112" s="116">
        <f>IFERROR('Area-charged working sheet'!CR112,"-")</f>
        <v>0.42857142857142855</v>
      </c>
      <c r="Z112" s="116">
        <f>IFERROR('Area-charged working sheet'!CS112,"-")</f>
        <v>0.25</v>
      </c>
      <c r="AA112" s="116">
        <f>IFERROR('Area-charged working sheet'!CT112,"-")</f>
        <v>0.5</v>
      </c>
      <c r="AB112" s="116">
        <f>IFERROR('Area-charged working sheet'!CU112,"-")</f>
        <v>0.34615384615384615</v>
      </c>
      <c r="AC112" s="116">
        <f>IFERROR('Area-charged working sheet'!CV112,"-")</f>
        <v>0.59259259259259256</v>
      </c>
      <c r="AD112" s="116">
        <f>IFERROR('Area-charged working sheet'!CW112,"-")</f>
        <v>0.40909090909090912</v>
      </c>
      <c r="AE112" s="116">
        <f>IFERROR('Area-charged working sheet'!CX112,"-")</f>
        <v>0.31034482758620691</v>
      </c>
      <c r="AF112" s="113">
        <f>IFERROR('Area-charged working sheet'!CY112,"-")</f>
        <v>0</v>
      </c>
      <c r="AG112" s="116">
        <f>IFERROR('Area-charged working sheet'!CZ112,"-")</f>
        <v>8.6956521739130432E-2</v>
      </c>
      <c r="AH112" s="116">
        <f>IFERROR('Area-charged working sheet'!DA112,"-")</f>
        <v>0.16666666666666666</v>
      </c>
      <c r="AI112" s="116">
        <f>IFERROR('Area-charged working sheet'!DB112,"-")</f>
        <v>0.875</v>
      </c>
      <c r="AJ112" s="116">
        <f>IFERROR('Area-charged working sheet'!DC112,"-")</f>
        <v>0</v>
      </c>
      <c r="AK112" s="116">
        <f>IFERROR('Area-charged working sheet'!DD112,"-")</f>
        <v>0</v>
      </c>
      <c r="AL112" s="116">
        <f>IFERROR('Area-charged working sheet'!DE112,"-")</f>
        <v>0</v>
      </c>
      <c r="AM112" s="116">
        <f>IFERROR('Area-charged working sheet'!DF112,"-")</f>
        <v>0.3</v>
      </c>
      <c r="AN112" s="116" t="str">
        <f>IFERROR('Area-charged working sheet'!DG112,"-")</f>
        <v>-</v>
      </c>
      <c r="AO112" s="115">
        <f>IFERROR('Area-charged working sheet'!DH112,"-")</f>
        <v>0</v>
      </c>
      <c r="AP112" s="113">
        <f>IFERROR('Area-charged working sheet'!DI112,"-")</f>
        <v>0.56302521008403361</v>
      </c>
      <c r="AQ112" s="115">
        <f>IFERROR('Area-charged working sheet'!DJ112,"-")</f>
        <v>7.0175438596491224E-2</v>
      </c>
      <c r="AR112" s="38"/>
      <c r="AS112" s="37"/>
      <c r="AT112" s="38"/>
      <c r="AU112" s="37"/>
      <c r="AV112" s="40"/>
      <c r="AW112" s="41"/>
      <c r="AX112" s="41"/>
      <c r="AY112" s="41"/>
      <c r="AZ112" s="41"/>
      <c r="BA112" s="41"/>
      <c r="BB112" s="42"/>
      <c r="BC112" s="40"/>
      <c r="BD112" s="43"/>
      <c r="BE112" s="43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2"/>
    </row>
    <row r="113" spans="1:72" s="9" customFormat="1" ht="12.5" x14ac:dyDescent="0.25">
      <c r="A113" s="10"/>
      <c r="B113" s="329"/>
      <c r="C113" s="295"/>
      <c r="D113" s="326"/>
      <c r="E113" s="111" t="s">
        <v>111</v>
      </c>
      <c r="F113" s="112">
        <f>IFERROR('Area-charged working sheet'!BY113,"-")</f>
        <v>0.12881355932203389</v>
      </c>
      <c r="G113" s="113">
        <f>IFERROR('Area-charged working sheet'!BZ113,"-")</f>
        <v>0.11904761904761904</v>
      </c>
      <c r="H113" s="114">
        <f>IFERROR('Area-charged working sheet'!CA113,"-")</f>
        <v>0.13043478260869565</v>
      </c>
      <c r="I113" s="115" t="str">
        <f>IFERROR('Area-charged working sheet'!CB113,"-")</f>
        <v>-</v>
      </c>
      <c r="J113" s="101">
        <f>IFERROR('Area-charged working sheet'!CC113,"-")</f>
        <v>0.11764705882352941</v>
      </c>
      <c r="K113" s="102">
        <f>IFERROR('Area-charged working sheet'!CD113,"-")</f>
        <v>0.13333333333333333</v>
      </c>
      <c r="L113" s="113">
        <f>IFERROR('Area-charged working sheet'!CE113,"-")</f>
        <v>6.6666666666666666E-2</v>
      </c>
      <c r="M113" s="115">
        <f>IFERROR('Area-charged working sheet'!CF113,"-")</f>
        <v>0.25</v>
      </c>
      <c r="N113" s="101">
        <f>IFERROR('Area-charged working sheet'!CG113,"-")</f>
        <v>0.83333333333333337</v>
      </c>
      <c r="O113" s="102">
        <f>IFERROR('Area-charged working sheet'!CH113,"-")</f>
        <v>0.83870967741935487</v>
      </c>
      <c r="P113" s="113">
        <f>IFERROR('Area-charged working sheet'!CI113,"-")</f>
        <v>7.9365079365079361E-3</v>
      </c>
      <c r="Q113" s="115">
        <f>IFERROR('Area-charged working sheet'!CJ113,"-")</f>
        <v>0.83720930232558144</v>
      </c>
      <c r="R113" s="113">
        <f>IFERROR('Area-charged working sheet'!CK113,"-")</f>
        <v>0.15384615384615385</v>
      </c>
      <c r="S113" s="116">
        <f>IFERROR('Area-charged working sheet'!CL113,"-")</f>
        <v>7.6923076923076927E-2</v>
      </c>
      <c r="T113" s="116">
        <f>IFERROR('Area-charged working sheet'!CM113,"-")</f>
        <v>6.6666666666666666E-2</v>
      </c>
      <c r="U113" s="116">
        <f>IFERROR('Area-charged working sheet'!CN113,"-")</f>
        <v>0.27777777777777779</v>
      </c>
      <c r="V113" s="116">
        <f>IFERROR('Area-charged working sheet'!CO113,"-")</f>
        <v>6.6666666666666666E-2</v>
      </c>
      <c r="W113" s="116">
        <f>IFERROR('Area-charged working sheet'!CP113,"-")</f>
        <v>0</v>
      </c>
      <c r="X113" s="116">
        <f>IFERROR('Area-charged working sheet'!CQ113,"-")</f>
        <v>5.5555555555555552E-2</v>
      </c>
      <c r="Y113" s="116">
        <f>IFERROR('Area-charged working sheet'!CR113,"-")</f>
        <v>7.1428571428571425E-2</v>
      </c>
      <c r="Z113" s="116">
        <f>IFERROR('Area-charged working sheet'!CS113,"-")</f>
        <v>0.125</v>
      </c>
      <c r="AA113" s="116">
        <f>IFERROR('Area-charged working sheet'!CT113,"-")</f>
        <v>0</v>
      </c>
      <c r="AB113" s="116">
        <f>IFERROR('Area-charged working sheet'!CU113,"-")</f>
        <v>0.26923076923076922</v>
      </c>
      <c r="AC113" s="116">
        <f>IFERROR('Area-charged working sheet'!CV113,"-")</f>
        <v>0.14814814814814814</v>
      </c>
      <c r="AD113" s="116">
        <f>IFERROR('Area-charged working sheet'!CW113,"-")</f>
        <v>9.0909090909090912E-2</v>
      </c>
      <c r="AE113" s="116">
        <f>IFERROR('Area-charged working sheet'!CX113,"-")</f>
        <v>0.27586206896551724</v>
      </c>
      <c r="AF113" s="113">
        <f>IFERROR('Area-charged working sheet'!CY113,"-")</f>
        <v>0</v>
      </c>
      <c r="AG113" s="116">
        <f>IFERROR('Area-charged working sheet'!CZ113,"-")</f>
        <v>4.3478260869565216E-2</v>
      </c>
      <c r="AH113" s="116">
        <f>IFERROR('Area-charged working sheet'!DA113,"-")</f>
        <v>0</v>
      </c>
      <c r="AI113" s="116">
        <f>IFERROR('Area-charged working sheet'!DB113,"-")</f>
        <v>1.3888888888888888E-2</v>
      </c>
      <c r="AJ113" s="116">
        <f>IFERROR('Area-charged working sheet'!DC113,"-")</f>
        <v>6.25E-2</v>
      </c>
      <c r="AK113" s="116">
        <f>IFERROR('Area-charged working sheet'!DD113,"-")</f>
        <v>0</v>
      </c>
      <c r="AL113" s="116">
        <f>IFERROR('Area-charged working sheet'!DE113,"-")</f>
        <v>0.2</v>
      </c>
      <c r="AM113" s="116">
        <f>IFERROR('Area-charged working sheet'!DF113,"-")</f>
        <v>0</v>
      </c>
      <c r="AN113" s="116" t="str">
        <f>IFERROR('Area-charged working sheet'!DG113,"-")</f>
        <v>-</v>
      </c>
      <c r="AO113" s="115">
        <f>IFERROR('Area-charged working sheet'!DH113,"-")</f>
        <v>0</v>
      </c>
      <c r="AP113" s="113">
        <f>IFERROR('Area-charged working sheet'!DI113,"-")</f>
        <v>2.5210084033613446E-2</v>
      </c>
      <c r="AQ113" s="115">
        <f>IFERROR('Area-charged working sheet'!DJ113,"-")</f>
        <v>0.56140350877192979</v>
      </c>
      <c r="AR113" s="53" t="str">
        <f>IFERROR('Area-charged working sheet'!#REF!,"-")</f>
        <v>-</v>
      </c>
      <c r="AS113" s="52" t="str">
        <f>IFERROR('Area-charged working sheet'!#REF!,"-")</f>
        <v>-</v>
      </c>
      <c r="AT113" s="53" t="str">
        <f>IFERROR('Area-charged working sheet'!#REF!,"-")</f>
        <v>-</v>
      </c>
      <c r="AU113" s="52" t="str">
        <f>IFERROR('Area-charged working sheet'!#REF!,"-")</f>
        <v>-</v>
      </c>
      <c r="AV113" s="65" t="str">
        <f>IFERROR('Area-charged working sheet'!#REF!,"-")</f>
        <v>-</v>
      </c>
      <c r="AW113" s="66" t="str">
        <f>IFERROR('Area-charged working sheet'!#REF!,"-")</f>
        <v>-</v>
      </c>
      <c r="AX113" s="66" t="str">
        <f>IFERROR('Area-charged working sheet'!#REF!,"-")</f>
        <v>-</v>
      </c>
      <c r="AY113" s="66" t="str">
        <f>IFERROR('Area-charged working sheet'!#REF!,"-")</f>
        <v>-</v>
      </c>
      <c r="AZ113" s="66" t="str">
        <f>IFERROR('Area-charged working sheet'!#REF!,"-")</f>
        <v>-</v>
      </c>
      <c r="BA113" s="66" t="str">
        <f>IFERROR('Area-charged working sheet'!#REF!,"-")</f>
        <v>-</v>
      </c>
      <c r="BB113" s="67" t="str">
        <f>IFERROR('Area-charged working sheet'!#REF!,"-")</f>
        <v>-</v>
      </c>
      <c r="BC113" s="65" t="str">
        <f>IFERROR('Area-charged working sheet'!#REF!,"-")</f>
        <v>-</v>
      </c>
      <c r="BD113" s="68" t="str">
        <f>IFERROR('Area-charged working sheet'!#REF!,"-")</f>
        <v>-</v>
      </c>
      <c r="BE113" s="68" t="str">
        <f>IFERROR('Area-charged working sheet'!#REF!,"-")</f>
        <v>-</v>
      </c>
      <c r="BF113" s="66" t="str">
        <f>IFERROR('Area-charged working sheet'!#REF!,"-")</f>
        <v>-</v>
      </c>
      <c r="BG113" s="66" t="str">
        <f>IFERROR('Area-charged working sheet'!#REF!,"-")</f>
        <v>-</v>
      </c>
      <c r="BH113" s="66" t="str">
        <f>IFERROR('Area-charged working sheet'!#REF!,"-")</f>
        <v>-</v>
      </c>
      <c r="BI113" s="66" t="str">
        <f>IFERROR('Area-charged working sheet'!#REF!,"-")</f>
        <v>-</v>
      </c>
      <c r="BJ113" s="66" t="str">
        <f>IFERROR('Area-charged working sheet'!#REF!,"-")</f>
        <v>-</v>
      </c>
      <c r="BK113" s="66" t="str">
        <f>IFERROR('Area-charged working sheet'!#REF!,"-")</f>
        <v>-</v>
      </c>
      <c r="BL113" s="66" t="str">
        <f>IFERROR('Area-charged working sheet'!#REF!,"-")</f>
        <v>-</v>
      </c>
      <c r="BM113" s="66" t="str">
        <f>IFERROR('Area-charged working sheet'!#REF!,"-")</f>
        <v>-</v>
      </c>
      <c r="BN113" s="66" t="str">
        <f>IFERROR('Area-charged working sheet'!#REF!,"-")</f>
        <v>-</v>
      </c>
      <c r="BO113" s="66" t="str">
        <f>IFERROR('Area-charged working sheet'!#REF!,"-")</f>
        <v>-</v>
      </c>
      <c r="BP113" s="66" t="str">
        <f>IFERROR('Area-charged working sheet'!#REF!,"-")</f>
        <v>-</v>
      </c>
      <c r="BQ113" s="66" t="str">
        <f>IFERROR('Area-charged working sheet'!#REF!,"-")</f>
        <v>-</v>
      </c>
      <c r="BR113" s="66" t="str">
        <f>IFERROR('Area-charged working sheet'!#REF!,"-")</f>
        <v>-</v>
      </c>
      <c r="BS113" s="66" t="str">
        <f>IFERROR('Area-charged working sheet'!#REF!,"-")</f>
        <v>-</v>
      </c>
      <c r="BT113" s="67" t="str">
        <f>IFERROR('Area-charged working sheet'!#REF!,"-")</f>
        <v>-</v>
      </c>
    </row>
    <row r="114" spans="1:72" s="9" customFormat="1" ht="12.5" x14ac:dyDescent="0.25">
      <c r="A114" s="10"/>
      <c r="B114" s="329"/>
      <c r="C114" s="295"/>
      <c r="D114" s="326"/>
      <c r="E114" s="111" t="s">
        <v>184</v>
      </c>
      <c r="F114" s="112">
        <f>IFERROR('Area-charged working sheet'!BY114,"-")</f>
        <v>2.3728813559322035E-2</v>
      </c>
      <c r="G114" s="113">
        <f>IFERROR('Area-charged working sheet'!BZ114,"-")</f>
        <v>0</v>
      </c>
      <c r="H114" s="114">
        <f>IFERROR('Area-charged working sheet'!CA114,"-")</f>
        <v>2.766798418972332E-2</v>
      </c>
      <c r="I114" s="115" t="str">
        <f>IFERROR('Area-charged working sheet'!CB114,"-")</f>
        <v>-</v>
      </c>
      <c r="J114" s="101">
        <f>IFERROR('Area-charged working sheet'!CC114,"-")</f>
        <v>1.1764705882352941E-2</v>
      </c>
      <c r="K114" s="102">
        <f>IFERROR('Area-charged working sheet'!CD114,"-")</f>
        <v>2.8571428571428571E-2</v>
      </c>
      <c r="L114" s="113">
        <f>IFERROR('Area-charged working sheet'!CE114,"-")</f>
        <v>0</v>
      </c>
      <c r="M114" s="115">
        <f>IFERROR('Area-charged working sheet'!CF114,"-")</f>
        <v>0</v>
      </c>
      <c r="N114" s="101">
        <f>IFERROR('Area-charged working sheet'!CG114,"-")</f>
        <v>0</v>
      </c>
      <c r="O114" s="102">
        <f>IFERROR('Area-charged working sheet'!CH114,"-")</f>
        <v>3.2258064516129031E-2</v>
      </c>
      <c r="P114" s="113">
        <f>IFERROR('Area-charged working sheet'!CI114,"-")</f>
        <v>2.3809523809523808E-2</v>
      </c>
      <c r="Q114" s="115">
        <f>IFERROR('Area-charged working sheet'!CJ114,"-")</f>
        <v>2.3255813953488372E-2</v>
      </c>
      <c r="R114" s="113">
        <f>IFERROR('Area-charged working sheet'!CK114,"-")</f>
        <v>3.8461538461538464E-2</v>
      </c>
      <c r="S114" s="116">
        <f>IFERROR('Area-charged working sheet'!CL114,"-")</f>
        <v>0</v>
      </c>
      <c r="T114" s="116">
        <f>IFERROR('Area-charged working sheet'!CM114,"-")</f>
        <v>0</v>
      </c>
      <c r="U114" s="116">
        <f>IFERROR('Area-charged working sheet'!CN114,"-")</f>
        <v>0.1111111111111111</v>
      </c>
      <c r="V114" s="116">
        <f>IFERROR('Area-charged working sheet'!CO114,"-")</f>
        <v>0</v>
      </c>
      <c r="W114" s="116">
        <f>IFERROR('Area-charged working sheet'!CP114,"-")</f>
        <v>0.05</v>
      </c>
      <c r="X114" s="116">
        <f>IFERROR('Area-charged working sheet'!CQ114,"-")</f>
        <v>0</v>
      </c>
      <c r="Y114" s="116">
        <f>IFERROR('Area-charged working sheet'!CR114,"-")</f>
        <v>3.5714285714285712E-2</v>
      </c>
      <c r="Z114" s="116">
        <f>IFERROR('Area-charged working sheet'!CS114,"-")</f>
        <v>0</v>
      </c>
      <c r="AA114" s="116">
        <f>IFERROR('Area-charged working sheet'!CT114,"-")</f>
        <v>0</v>
      </c>
      <c r="AB114" s="116">
        <f>IFERROR('Area-charged working sheet'!CU114,"-")</f>
        <v>0</v>
      </c>
      <c r="AC114" s="116">
        <f>IFERROR('Area-charged working sheet'!CV114,"-")</f>
        <v>3.7037037037037035E-2</v>
      </c>
      <c r="AD114" s="116">
        <f>IFERROR('Area-charged working sheet'!CW114,"-")</f>
        <v>4.5454545454545456E-2</v>
      </c>
      <c r="AE114" s="116">
        <f>IFERROR('Area-charged working sheet'!CX114,"-")</f>
        <v>0</v>
      </c>
      <c r="AF114" s="113">
        <f>IFERROR('Area-charged working sheet'!CY114,"-")</f>
        <v>0</v>
      </c>
      <c r="AG114" s="116">
        <f>IFERROR('Area-charged working sheet'!CZ114,"-")</f>
        <v>4.3478260869565216E-2</v>
      </c>
      <c r="AH114" s="116">
        <f>IFERROR('Area-charged working sheet'!DA114,"-")</f>
        <v>0.27777777777777779</v>
      </c>
      <c r="AI114" s="116">
        <f>IFERROR('Area-charged working sheet'!DB114,"-")</f>
        <v>0</v>
      </c>
      <c r="AJ114" s="116">
        <f>IFERROR('Area-charged working sheet'!DC114,"-")</f>
        <v>0</v>
      </c>
      <c r="AK114" s="116">
        <f>IFERROR('Area-charged working sheet'!DD114,"-")</f>
        <v>0</v>
      </c>
      <c r="AL114" s="116">
        <f>IFERROR('Area-charged working sheet'!DE114,"-")</f>
        <v>0</v>
      </c>
      <c r="AM114" s="116">
        <f>IFERROR('Area-charged working sheet'!DF114,"-")</f>
        <v>0</v>
      </c>
      <c r="AN114" s="116" t="str">
        <f>IFERROR('Area-charged working sheet'!DG114,"-")</f>
        <v>-</v>
      </c>
      <c r="AO114" s="115">
        <f>IFERROR('Area-charged working sheet'!DH114,"-")</f>
        <v>0</v>
      </c>
      <c r="AP114" s="113">
        <f>IFERROR('Area-charged working sheet'!DI114,"-")</f>
        <v>2.5210084033613446E-2</v>
      </c>
      <c r="AQ114" s="115">
        <f>IFERROR('Area-charged working sheet'!DJ114,"-")</f>
        <v>1.7543859649122806E-2</v>
      </c>
      <c r="AR114" s="140"/>
      <c r="AS114" s="141"/>
      <c r="AT114" s="140"/>
      <c r="AU114" s="141"/>
      <c r="AV114" s="142"/>
      <c r="AW114" s="143"/>
      <c r="AX114" s="143"/>
      <c r="AY114" s="143"/>
      <c r="AZ114" s="143"/>
      <c r="BA114" s="143"/>
      <c r="BB114" s="144"/>
      <c r="BC114" s="142"/>
      <c r="BD114" s="145"/>
      <c r="BE114" s="145"/>
      <c r="BF114" s="143"/>
      <c r="BG114" s="143"/>
      <c r="BH114" s="143"/>
      <c r="BI114" s="143"/>
      <c r="BJ114" s="143"/>
      <c r="BK114" s="143"/>
      <c r="BL114" s="143"/>
      <c r="BM114" s="143"/>
      <c r="BN114" s="143"/>
      <c r="BO114" s="143"/>
      <c r="BP114" s="143"/>
      <c r="BQ114" s="143"/>
      <c r="BR114" s="143"/>
      <c r="BS114" s="143"/>
      <c r="BT114" s="144"/>
    </row>
    <row r="115" spans="1:72" s="9" customFormat="1" ht="40" customHeight="1" x14ac:dyDescent="0.25">
      <c r="A115" s="10"/>
      <c r="B115" s="329"/>
      <c r="C115" s="295"/>
      <c r="D115" s="326"/>
      <c r="E115" s="111" t="s">
        <v>112</v>
      </c>
      <c r="F115" s="112">
        <f>IFERROR('Area-charged working sheet'!BY115,"-")</f>
        <v>3.3898305084745763E-2</v>
      </c>
      <c r="G115" s="113">
        <f>IFERROR('Area-charged working sheet'!BZ115,"-")</f>
        <v>2.3809523809523808E-2</v>
      </c>
      <c r="H115" s="114">
        <f>IFERROR('Area-charged working sheet'!CA115,"-")</f>
        <v>3.5573122529644272E-2</v>
      </c>
      <c r="I115" s="115" t="str">
        <f>IFERROR('Area-charged working sheet'!CB115,"-")</f>
        <v>-</v>
      </c>
      <c r="J115" s="101">
        <f>IFERROR('Area-charged working sheet'!CC115,"-")</f>
        <v>4.7058823529411764E-2</v>
      </c>
      <c r="K115" s="102">
        <f>IFERROR('Area-charged working sheet'!CD115,"-")</f>
        <v>2.8571428571428571E-2</v>
      </c>
      <c r="L115" s="113">
        <f>IFERROR('Area-charged working sheet'!CE115,"-")</f>
        <v>3.3333333333333333E-2</v>
      </c>
      <c r="M115" s="115">
        <f>IFERROR('Area-charged working sheet'!CF115,"-")</f>
        <v>0</v>
      </c>
      <c r="N115" s="101">
        <f>IFERROR('Area-charged working sheet'!CG115,"-")</f>
        <v>0</v>
      </c>
      <c r="O115" s="102">
        <f>IFERROR('Area-charged working sheet'!CH115,"-")</f>
        <v>0</v>
      </c>
      <c r="P115" s="113">
        <f>IFERROR('Area-charged working sheet'!CI115,"-")</f>
        <v>3.968253968253968E-2</v>
      </c>
      <c r="Q115" s="115">
        <f>IFERROR('Area-charged working sheet'!CJ115,"-")</f>
        <v>0</v>
      </c>
      <c r="R115" s="113">
        <f>IFERROR('Area-charged working sheet'!CK115,"-")</f>
        <v>0</v>
      </c>
      <c r="S115" s="116">
        <f>IFERROR('Area-charged working sheet'!CL115,"-")</f>
        <v>7.6923076923076927E-2</v>
      </c>
      <c r="T115" s="116">
        <f>IFERROR('Area-charged working sheet'!CM115,"-")</f>
        <v>0.13333333333333333</v>
      </c>
      <c r="U115" s="116">
        <f>IFERROR('Area-charged working sheet'!CN115,"-")</f>
        <v>0.1111111111111111</v>
      </c>
      <c r="V115" s="116">
        <f>IFERROR('Area-charged working sheet'!CO115,"-")</f>
        <v>6.6666666666666666E-2</v>
      </c>
      <c r="W115" s="116">
        <f>IFERROR('Area-charged working sheet'!CP115,"-")</f>
        <v>0.05</v>
      </c>
      <c r="X115" s="116">
        <f>IFERROR('Area-charged working sheet'!CQ115,"-")</f>
        <v>0</v>
      </c>
      <c r="Y115" s="116">
        <f>IFERROR('Area-charged working sheet'!CR115,"-")</f>
        <v>0</v>
      </c>
      <c r="Z115" s="116">
        <f>IFERROR('Area-charged working sheet'!CS115,"-")</f>
        <v>0</v>
      </c>
      <c r="AA115" s="116">
        <f>IFERROR('Area-charged working sheet'!CT115,"-")</f>
        <v>4.5454545454545456E-2</v>
      </c>
      <c r="AB115" s="116">
        <f>IFERROR('Area-charged working sheet'!CU115,"-")</f>
        <v>0</v>
      </c>
      <c r="AC115" s="116">
        <f>IFERROR('Area-charged working sheet'!CV115,"-")</f>
        <v>0</v>
      </c>
      <c r="AD115" s="116">
        <f>IFERROR('Area-charged working sheet'!CW115,"-")</f>
        <v>0</v>
      </c>
      <c r="AE115" s="116">
        <f>IFERROR('Area-charged working sheet'!CX115,"-")</f>
        <v>6.8965517241379309E-2</v>
      </c>
      <c r="AF115" s="113">
        <f>IFERROR('Area-charged working sheet'!CY115,"-")</f>
        <v>0</v>
      </c>
      <c r="AG115" s="116">
        <f>IFERROR('Area-charged working sheet'!CZ115,"-")</f>
        <v>4.3478260869565216E-2</v>
      </c>
      <c r="AH115" s="116">
        <f>IFERROR('Area-charged working sheet'!DA115,"-")</f>
        <v>5.5555555555555552E-2</v>
      </c>
      <c r="AI115" s="116">
        <f>IFERROR('Area-charged working sheet'!DB115,"-")</f>
        <v>1.3888888888888888E-2</v>
      </c>
      <c r="AJ115" s="116">
        <f>IFERROR('Area-charged working sheet'!DC115,"-")</f>
        <v>0</v>
      </c>
      <c r="AK115" s="116">
        <f>IFERROR('Area-charged working sheet'!DD115,"-")</f>
        <v>0</v>
      </c>
      <c r="AL115" s="116">
        <f>IFERROR('Area-charged working sheet'!DE115,"-")</f>
        <v>0</v>
      </c>
      <c r="AM115" s="116">
        <f>IFERROR('Area-charged working sheet'!DF115,"-")</f>
        <v>0.3</v>
      </c>
      <c r="AN115" s="116" t="str">
        <f>IFERROR('Area-charged working sheet'!DG115,"-")</f>
        <v>-</v>
      </c>
      <c r="AO115" s="115">
        <f>IFERROR('Area-charged working sheet'!DH115,"-")</f>
        <v>0</v>
      </c>
      <c r="AP115" s="113">
        <f>IFERROR('Area-charged working sheet'!DI115,"-")</f>
        <v>2.9411764705882353E-2</v>
      </c>
      <c r="AQ115" s="115">
        <f>IFERROR('Area-charged working sheet'!DJ115,"-")</f>
        <v>5.2631578947368418E-2</v>
      </c>
      <c r="AR115" s="24" t="str">
        <f>IFERROR('Area-charged working sheet'!#REF!,"-")</f>
        <v>-</v>
      </c>
      <c r="AS115" s="23" t="str">
        <f>IFERROR('Area-charged working sheet'!#REF!,"-")</f>
        <v>-</v>
      </c>
      <c r="AT115" s="24" t="str">
        <f>IFERROR('Area-charged working sheet'!#REF!,"-")</f>
        <v>-</v>
      </c>
      <c r="AU115" s="23" t="str">
        <f>IFERROR('Area-charged working sheet'!#REF!,"-")</f>
        <v>-</v>
      </c>
      <c r="AV115" s="26" t="str">
        <f>IFERROR('Area-charged working sheet'!#REF!,"-")</f>
        <v>-</v>
      </c>
      <c r="AW115" s="27" t="str">
        <f>IFERROR('Area-charged working sheet'!#REF!,"-")</f>
        <v>-</v>
      </c>
      <c r="AX115" s="27" t="str">
        <f>IFERROR('Area-charged working sheet'!#REF!,"-")</f>
        <v>-</v>
      </c>
      <c r="AY115" s="27" t="str">
        <f>IFERROR('Area-charged working sheet'!#REF!,"-")</f>
        <v>-</v>
      </c>
      <c r="AZ115" s="27" t="str">
        <f>IFERROR('Area-charged working sheet'!#REF!,"-")</f>
        <v>-</v>
      </c>
      <c r="BA115" s="27" t="str">
        <f>IFERROR('Area-charged working sheet'!#REF!,"-")</f>
        <v>-</v>
      </c>
      <c r="BB115" s="28" t="str">
        <f>IFERROR('Area-charged working sheet'!#REF!,"-")</f>
        <v>-</v>
      </c>
      <c r="BC115" s="26" t="str">
        <f>IFERROR('Area-charged working sheet'!#REF!,"-")</f>
        <v>-</v>
      </c>
      <c r="BD115" s="29" t="str">
        <f>IFERROR('Area-charged working sheet'!#REF!,"-")</f>
        <v>-</v>
      </c>
      <c r="BE115" s="29" t="str">
        <f>IFERROR('Area-charged working sheet'!#REF!,"-")</f>
        <v>-</v>
      </c>
      <c r="BF115" s="27" t="str">
        <f>IFERROR('Area-charged working sheet'!#REF!,"-")</f>
        <v>-</v>
      </c>
      <c r="BG115" s="27" t="str">
        <f>IFERROR('Area-charged working sheet'!#REF!,"-")</f>
        <v>-</v>
      </c>
      <c r="BH115" s="27" t="str">
        <f>IFERROR('Area-charged working sheet'!#REF!,"-")</f>
        <v>-</v>
      </c>
      <c r="BI115" s="27" t="str">
        <f>IFERROR('Area-charged working sheet'!#REF!,"-")</f>
        <v>-</v>
      </c>
      <c r="BJ115" s="27" t="str">
        <f>IFERROR('Area-charged working sheet'!#REF!,"-")</f>
        <v>-</v>
      </c>
      <c r="BK115" s="27" t="str">
        <f>IFERROR('Area-charged working sheet'!#REF!,"-")</f>
        <v>-</v>
      </c>
      <c r="BL115" s="27" t="str">
        <f>IFERROR('Area-charged working sheet'!#REF!,"-")</f>
        <v>-</v>
      </c>
      <c r="BM115" s="27" t="str">
        <f>IFERROR('Area-charged working sheet'!#REF!,"-")</f>
        <v>-</v>
      </c>
      <c r="BN115" s="27" t="str">
        <f>IFERROR('Area-charged working sheet'!#REF!,"-")</f>
        <v>-</v>
      </c>
      <c r="BO115" s="27" t="str">
        <f>IFERROR('Area-charged working sheet'!#REF!,"-")</f>
        <v>-</v>
      </c>
      <c r="BP115" s="27" t="str">
        <f>IFERROR('Area-charged working sheet'!#REF!,"-")</f>
        <v>-</v>
      </c>
      <c r="BQ115" s="27" t="str">
        <f>IFERROR('Area-charged working sheet'!#REF!,"-")</f>
        <v>-</v>
      </c>
      <c r="BR115" s="27" t="str">
        <f>IFERROR('Area-charged working sheet'!#REF!,"-")</f>
        <v>-</v>
      </c>
      <c r="BS115" s="27" t="str">
        <f>IFERROR('Area-charged working sheet'!#REF!,"-")</f>
        <v>-</v>
      </c>
      <c r="BT115" s="28" t="str">
        <f>IFERROR('Area-charged working sheet'!#REF!,"-")</f>
        <v>-</v>
      </c>
    </row>
    <row r="116" spans="1:72" s="9" customFormat="1" ht="40" customHeight="1" x14ac:dyDescent="0.25">
      <c r="A116" s="10"/>
      <c r="B116" s="329"/>
      <c r="C116" s="295"/>
      <c r="D116" s="326"/>
      <c r="E116" s="111" t="s">
        <v>113</v>
      </c>
      <c r="F116" s="112">
        <f>IFERROR('Area-charged working sheet'!BY116,"-")</f>
        <v>6.1016949152542375E-2</v>
      </c>
      <c r="G116" s="113">
        <f>IFERROR('Area-charged working sheet'!BZ116,"-")</f>
        <v>7.1428571428571425E-2</v>
      </c>
      <c r="H116" s="114">
        <f>IFERROR('Area-charged working sheet'!CA116,"-")</f>
        <v>5.9288537549407112E-2</v>
      </c>
      <c r="I116" s="115" t="str">
        <f>IFERROR('Area-charged working sheet'!CB116,"-")</f>
        <v>-</v>
      </c>
      <c r="J116" s="101">
        <f>IFERROR('Area-charged working sheet'!CC116,"-")</f>
        <v>5.8823529411764705E-2</v>
      </c>
      <c r="K116" s="102">
        <f>IFERROR('Area-charged working sheet'!CD116,"-")</f>
        <v>6.1904761904761907E-2</v>
      </c>
      <c r="L116" s="113">
        <f>IFERROR('Area-charged working sheet'!CE116,"-")</f>
        <v>6.6666666666666666E-2</v>
      </c>
      <c r="M116" s="115">
        <f>IFERROR('Area-charged working sheet'!CF116,"-")</f>
        <v>8.3333333333333329E-2</v>
      </c>
      <c r="N116" s="101">
        <f>IFERROR('Area-charged working sheet'!CG116,"-")</f>
        <v>0</v>
      </c>
      <c r="O116" s="102">
        <f>IFERROR('Area-charged working sheet'!CH116,"-")</f>
        <v>0</v>
      </c>
      <c r="P116" s="113">
        <f>IFERROR('Area-charged working sheet'!CI116,"-")</f>
        <v>7.1428571428571425E-2</v>
      </c>
      <c r="Q116" s="115">
        <f>IFERROR('Area-charged working sheet'!CJ116,"-")</f>
        <v>0</v>
      </c>
      <c r="R116" s="113">
        <f>IFERROR('Area-charged working sheet'!CK116,"-")</f>
        <v>3.8461538461538464E-2</v>
      </c>
      <c r="S116" s="116">
        <f>IFERROR('Area-charged working sheet'!CL116,"-")</f>
        <v>0</v>
      </c>
      <c r="T116" s="116">
        <f>IFERROR('Area-charged working sheet'!CM116,"-")</f>
        <v>0</v>
      </c>
      <c r="U116" s="116">
        <f>IFERROR('Area-charged working sheet'!CN116,"-")</f>
        <v>5.5555555555555552E-2</v>
      </c>
      <c r="V116" s="116">
        <f>IFERROR('Area-charged working sheet'!CO116,"-")</f>
        <v>6.6666666666666666E-2</v>
      </c>
      <c r="W116" s="116">
        <f>IFERROR('Area-charged working sheet'!CP116,"-")</f>
        <v>0.05</v>
      </c>
      <c r="X116" s="116">
        <f>IFERROR('Area-charged working sheet'!CQ116,"-")</f>
        <v>0</v>
      </c>
      <c r="Y116" s="116">
        <f>IFERROR('Area-charged working sheet'!CR116,"-")</f>
        <v>0</v>
      </c>
      <c r="Z116" s="116">
        <f>IFERROR('Area-charged working sheet'!CS116,"-")</f>
        <v>0.125</v>
      </c>
      <c r="AA116" s="116">
        <f>IFERROR('Area-charged working sheet'!CT116,"-")</f>
        <v>0.27272727272727271</v>
      </c>
      <c r="AB116" s="116">
        <f>IFERROR('Area-charged working sheet'!CU116,"-")</f>
        <v>3.8461538461538464E-2</v>
      </c>
      <c r="AC116" s="116">
        <f>IFERROR('Area-charged working sheet'!CV116,"-")</f>
        <v>7.407407407407407E-2</v>
      </c>
      <c r="AD116" s="116">
        <f>IFERROR('Area-charged working sheet'!CW116,"-")</f>
        <v>4.5454545454545456E-2</v>
      </c>
      <c r="AE116" s="116">
        <f>IFERROR('Area-charged working sheet'!CX116,"-")</f>
        <v>6.8965517241379309E-2</v>
      </c>
      <c r="AF116" s="113">
        <f>IFERROR('Area-charged working sheet'!CY116,"-")</f>
        <v>0</v>
      </c>
      <c r="AG116" s="116">
        <f>IFERROR('Area-charged working sheet'!CZ116,"-")</f>
        <v>4.3478260869565216E-2</v>
      </c>
      <c r="AH116" s="116">
        <f>IFERROR('Area-charged working sheet'!DA116,"-")</f>
        <v>0.1111111111111111</v>
      </c>
      <c r="AI116" s="116">
        <f>IFERROR('Area-charged working sheet'!DB116,"-")</f>
        <v>5.5555555555555552E-2</v>
      </c>
      <c r="AJ116" s="116">
        <f>IFERROR('Area-charged working sheet'!DC116,"-")</f>
        <v>6.25E-2</v>
      </c>
      <c r="AK116" s="116">
        <f>IFERROR('Area-charged working sheet'!DD116,"-")</f>
        <v>0</v>
      </c>
      <c r="AL116" s="116">
        <f>IFERROR('Area-charged working sheet'!DE116,"-")</f>
        <v>0</v>
      </c>
      <c r="AM116" s="116">
        <f>IFERROR('Area-charged working sheet'!DF116,"-")</f>
        <v>0</v>
      </c>
      <c r="AN116" s="116" t="str">
        <f>IFERROR('Area-charged working sheet'!DG116,"-")</f>
        <v>-</v>
      </c>
      <c r="AO116" s="115">
        <f>IFERROR('Area-charged working sheet'!DH116,"-")</f>
        <v>0</v>
      </c>
      <c r="AP116" s="113">
        <f>IFERROR('Area-charged working sheet'!DI116,"-")</f>
        <v>5.4621848739495799E-2</v>
      </c>
      <c r="AQ116" s="115">
        <f>IFERROR('Area-charged working sheet'!DJ116,"-")</f>
        <v>8.771929824561403E-2</v>
      </c>
      <c r="AR116" s="38" t="str">
        <f>IFERROR('Area-charged working sheet'!#REF!,"-")</f>
        <v>-</v>
      </c>
      <c r="AS116" s="37" t="str">
        <f>IFERROR('Area-charged working sheet'!#REF!,"-")</f>
        <v>-</v>
      </c>
      <c r="AT116" s="38" t="str">
        <f>IFERROR('Area-charged working sheet'!#REF!,"-")</f>
        <v>-</v>
      </c>
      <c r="AU116" s="37" t="str">
        <f>IFERROR('Area-charged working sheet'!#REF!,"-")</f>
        <v>-</v>
      </c>
      <c r="AV116" s="40" t="str">
        <f>IFERROR('Area-charged working sheet'!#REF!,"-")</f>
        <v>-</v>
      </c>
      <c r="AW116" s="41" t="str">
        <f>IFERROR('Area-charged working sheet'!#REF!,"-")</f>
        <v>-</v>
      </c>
      <c r="AX116" s="41" t="str">
        <f>IFERROR('Area-charged working sheet'!#REF!,"-")</f>
        <v>-</v>
      </c>
      <c r="AY116" s="41" t="str">
        <f>IFERROR('Area-charged working sheet'!#REF!,"-")</f>
        <v>-</v>
      </c>
      <c r="AZ116" s="41" t="str">
        <f>IFERROR('Area-charged working sheet'!#REF!,"-")</f>
        <v>-</v>
      </c>
      <c r="BA116" s="41" t="str">
        <f>IFERROR('Area-charged working sheet'!#REF!,"-")</f>
        <v>-</v>
      </c>
      <c r="BB116" s="42" t="str">
        <f>IFERROR('Area-charged working sheet'!#REF!,"-")</f>
        <v>-</v>
      </c>
      <c r="BC116" s="40" t="str">
        <f>IFERROR('Area-charged working sheet'!#REF!,"-")</f>
        <v>-</v>
      </c>
      <c r="BD116" s="43" t="str">
        <f>IFERROR('Area-charged working sheet'!#REF!,"-")</f>
        <v>-</v>
      </c>
      <c r="BE116" s="43" t="str">
        <f>IFERROR('Area-charged working sheet'!#REF!,"-")</f>
        <v>-</v>
      </c>
      <c r="BF116" s="41" t="str">
        <f>IFERROR('Area-charged working sheet'!#REF!,"-")</f>
        <v>-</v>
      </c>
      <c r="BG116" s="41" t="str">
        <f>IFERROR('Area-charged working sheet'!#REF!,"-")</f>
        <v>-</v>
      </c>
      <c r="BH116" s="41" t="str">
        <f>IFERROR('Area-charged working sheet'!#REF!,"-")</f>
        <v>-</v>
      </c>
      <c r="BI116" s="41" t="str">
        <f>IFERROR('Area-charged working sheet'!#REF!,"-")</f>
        <v>-</v>
      </c>
      <c r="BJ116" s="41" t="str">
        <f>IFERROR('Area-charged working sheet'!#REF!,"-")</f>
        <v>-</v>
      </c>
      <c r="BK116" s="41" t="str">
        <f>IFERROR('Area-charged working sheet'!#REF!,"-")</f>
        <v>-</v>
      </c>
      <c r="BL116" s="41" t="str">
        <f>IFERROR('Area-charged working sheet'!#REF!,"-")</f>
        <v>-</v>
      </c>
      <c r="BM116" s="41" t="str">
        <f>IFERROR('Area-charged working sheet'!#REF!,"-")</f>
        <v>-</v>
      </c>
      <c r="BN116" s="41" t="str">
        <f>IFERROR('Area-charged working sheet'!#REF!,"-")</f>
        <v>-</v>
      </c>
      <c r="BO116" s="41" t="str">
        <f>IFERROR('Area-charged working sheet'!#REF!,"-")</f>
        <v>-</v>
      </c>
      <c r="BP116" s="41" t="str">
        <f>IFERROR('Area-charged working sheet'!#REF!,"-")</f>
        <v>-</v>
      </c>
      <c r="BQ116" s="41" t="str">
        <f>IFERROR('Area-charged working sheet'!#REF!,"-")</f>
        <v>-</v>
      </c>
      <c r="BR116" s="41" t="str">
        <f>IFERROR('Area-charged working sheet'!#REF!,"-")</f>
        <v>-</v>
      </c>
      <c r="BS116" s="41" t="str">
        <f>IFERROR('Area-charged working sheet'!#REF!,"-")</f>
        <v>-</v>
      </c>
      <c r="BT116" s="42" t="str">
        <f>IFERROR('Area-charged working sheet'!#REF!,"-")</f>
        <v>-</v>
      </c>
    </row>
    <row r="117" spans="1:72" s="9" customFormat="1" ht="25" x14ac:dyDescent="0.25">
      <c r="A117" s="10"/>
      <c r="B117" s="329"/>
      <c r="C117" s="295"/>
      <c r="D117" s="326"/>
      <c r="E117" s="111" t="s">
        <v>185</v>
      </c>
      <c r="F117" s="112">
        <f>IFERROR('Area-charged working sheet'!BY117,"-")</f>
        <v>6.7796610169491523E-3</v>
      </c>
      <c r="G117" s="113">
        <f>IFERROR('Area-charged working sheet'!BZ117,"-")</f>
        <v>0</v>
      </c>
      <c r="H117" s="114">
        <f>IFERROR('Area-charged working sheet'!CA117,"-")</f>
        <v>7.9051383399209481E-3</v>
      </c>
      <c r="I117" s="115" t="str">
        <f>IFERROR('Area-charged working sheet'!CB117,"-")</f>
        <v>-</v>
      </c>
      <c r="J117" s="101">
        <f>IFERROR('Area-charged working sheet'!CC117,"-")</f>
        <v>0</v>
      </c>
      <c r="K117" s="102">
        <f>IFERROR('Area-charged working sheet'!CD117,"-")</f>
        <v>9.5238095238095247E-3</v>
      </c>
      <c r="L117" s="113">
        <f>IFERROR('Area-charged working sheet'!CE117,"-")</f>
        <v>0</v>
      </c>
      <c r="M117" s="115">
        <f>IFERROR('Area-charged working sheet'!CF117,"-")</f>
        <v>0</v>
      </c>
      <c r="N117" s="101">
        <f>IFERROR('Area-charged working sheet'!CG117,"-")</f>
        <v>0</v>
      </c>
      <c r="O117" s="102">
        <f>IFERROR('Area-charged working sheet'!CH117,"-")</f>
        <v>3.2258064516129031E-2</v>
      </c>
      <c r="P117" s="113">
        <f>IFERROR('Area-charged working sheet'!CI117,"-")</f>
        <v>3.968253968253968E-3</v>
      </c>
      <c r="Q117" s="115">
        <f>IFERROR('Area-charged working sheet'!CJ117,"-")</f>
        <v>2.3255813953488372E-2</v>
      </c>
      <c r="R117" s="113">
        <f>IFERROR('Area-charged working sheet'!CK117,"-")</f>
        <v>0</v>
      </c>
      <c r="S117" s="116">
        <f>IFERROR('Area-charged working sheet'!CL117,"-")</f>
        <v>0</v>
      </c>
      <c r="T117" s="116">
        <f>IFERROR('Area-charged working sheet'!CM117,"-")</f>
        <v>0</v>
      </c>
      <c r="U117" s="116">
        <f>IFERROR('Area-charged working sheet'!CN117,"-")</f>
        <v>0</v>
      </c>
      <c r="V117" s="116">
        <f>IFERROR('Area-charged working sheet'!CO117,"-")</f>
        <v>0</v>
      </c>
      <c r="W117" s="116">
        <f>IFERROR('Area-charged working sheet'!CP117,"-")</f>
        <v>0</v>
      </c>
      <c r="X117" s="116">
        <f>IFERROR('Area-charged working sheet'!CQ117,"-")</f>
        <v>0</v>
      </c>
      <c r="Y117" s="116">
        <f>IFERROR('Area-charged working sheet'!CR117,"-")</f>
        <v>0</v>
      </c>
      <c r="Z117" s="116">
        <f>IFERROR('Area-charged working sheet'!CS117,"-")</f>
        <v>0</v>
      </c>
      <c r="AA117" s="116">
        <f>IFERROR('Area-charged working sheet'!CT117,"-")</f>
        <v>4.5454545454545456E-2</v>
      </c>
      <c r="AB117" s="116">
        <f>IFERROR('Area-charged working sheet'!CU117,"-")</f>
        <v>0</v>
      </c>
      <c r="AC117" s="116">
        <f>IFERROR('Area-charged working sheet'!CV117,"-")</f>
        <v>0</v>
      </c>
      <c r="AD117" s="116">
        <f>IFERROR('Area-charged working sheet'!CW117,"-")</f>
        <v>4.5454545454545456E-2</v>
      </c>
      <c r="AE117" s="116">
        <f>IFERROR('Area-charged working sheet'!CX117,"-")</f>
        <v>0</v>
      </c>
      <c r="AF117" s="113">
        <f>IFERROR('Area-charged working sheet'!CY117,"-")</f>
        <v>0</v>
      </c>
      <c r="AG117" s="116">
        <f>IFERROR('Area-charged working sheet'!CZ117,"-")</f>
        <v>4.3478260869565216E-2</v>
      </c>
      <c r="AH117" s="116">
        <f>IFERROR('Area-charged working sheet'!DA117,"-")</f>
        <v>0</v>
      </c>
      <c r="AI117" s="116">
        <f>IFERROR('Area-charged working sheet'!DB117,"-")</f>
        <v>0</v>
      </c>
      <c r="AJ117" s="116">
        <f>IFERROR('Area-charged working sheet'!DC117,"-")</f>
        <v>0</v>
      </c>
      <c r="AK117" s="116">
        <f>IFERROR('Area-charged working sheet'!DD117,"-")</f>
        <v>0</v>
      </c>
      <c r="AL117" s="116">
        <f>IFERROR('Area-charged working sheet'!DE117,"-")</f>
        <v>0</v>
      </c>
      <c r="AM117" s="116">
        <f>IFERROR('Area-charged working sheet'!DF117,"-")</f>
        <v>0</v>
      </c>
      <c r="AN117" s="116" t="str">
        <f>IFERROR('Area-charged working sheet'!DG117,"-")</f>
        <v>-</v>
      </c>
      <c r="AO117" s="115">
        <f>IFERROR('Area-charged working sheet'!DH117,"-")</f>
        <v>0</v>
      </c>
      <c r="AP117" s="113">
        <f>IFERROR('Area-charged working sheet'!DI117,"-")</f>
        <v>4.2016806722689074E-3</v>
      </c>
      <c r="AQ117" s="115">
        <f>IFERROR('Area-charged working sheet'!DJ117,"-")</f>
        <v>1.7543859649122806E-2</v>
      </c>
      <c r="AR117" s="38"/>
      <c r="AS117" s="37"/>
      <c r="AT117" s="38"/>
      <c r="AU117" s="37"/>
      <c r="AV117" s="40"/>
      <c r="AW117" s="41"/>
      <c r="AX117" s="41"/>
      <c r="AY117" s="41"/>
      <c r="AZ117" s="41"/>
      <c r="BA117" s="41"/>
      <c r="BB117" s="42"/>
      <c r="BC117" s="40"/>
      <c r="BD117" s="43"/>
      <c r="BE117" s="43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2"/>
    </row>
    <row r="118" spans="1:72" s="9" customFormat="1" ht="12.5" x14ac:dyDescent="0.25">
      <c r="A118" s="10"/>
      <c r="B118" s="329"/>
      <c r="C118" s="295"/>
      <c r="D118" s="326"/>
      <c r="E118" s="111" t="s">
        <v>114</v>
      </c>
      <c r="F118" s="112">
        <f>IFERROR('Area-charged working sheet'!BY118,"-")</f>
        <v>6.1016949152542375E-2</v>
      </c>
      <c r="G118" s="113">
        <f>IFERROR('Area-charged working sheet'!BZ118,"-")</f>
        <v>2.3809523809523808E-2</v>
      </c>
      <c r="H118" s="114">
        <f>IFERROR('Area-charged working sheet'!CA118,"-")</f>
        <v>6.7193675889328064E-2</v>
      </c>
      <c r="I118" s="115" t="str">
        <f>IFERROR('Area-charged working sheet'!CB118,"-")</f>
        <v>-</v>
      </c>
      <c r="J118" s="101">
        <f>IFERROR('Area-charged working sheet'!CC118,"-")</f>
        <v>8.2352941176470587E-2</v>
      </c>
      <c r="K118" s="102">
        <f>IFERROR('Area-charged working sheet'!CD118,"-")</f>
        <v>5.2380952380952382E-2</v>
      </c>
      <c r="L118" s="113">
        <f>IFERROR('Area-charged working sheet'!CE118,"-")</f>
        <v>3.3333333333333333E-2</v>
      </c>
      <c r="M118" s="115">
        <f>IFERROR('Area-charged working sheet'!CF118,"-")</f>
        <v>0</v>
      </c>
      <c r="N118" s="101">
        <f>IFERROR('Area-charged working sheet'!CG118,"-")</f>
        <v>0</v>
      </c>
      <c r="O118" s="102">
        <f>IFERROR('Area-charged working sheet'!CH118,"-")</f>
        <v>3.2258064516129031E-2</v>
      </c>
      <c r="P118" s="113">
        <f>IFERROR('Area-charged working sheet'!CI118,"-")</f>
        <v>6.7460317460317457E-2</v>
      </c>
      <c r="Q118" s="115">
        <f>IFERROR('Area-charged working sheet'!CJ118,"-")</f>
        <v>2.3255813953488372E-2</v>
      </c>
      <c r="R118" s="113">
        <f>IFERROR('Area-charged working sheet'!CK118,"-")</f>
        <v>7.6923076923076927E-2</v>
      </c>
      <c r="S118" s="116">
        <f>IFERROR('Area-charged working sheet'!CL118,"-")</f>
        <v>0</v>
      </c>
      <c r="T118" s="116">
        <f>IFERROR('Area-charged working sheet'!CM118,"-")</f>
        <v>6.6666666666666666E-2</v>
      </c>
      <c r="U118" s="116">
        <f>IFERROR('Area-charged working sheet'!CN118,"-")</f>
        <v>5.5555555555555552E-2</v>
      </c>
      <c r="V118" s="116">
        <f>IFERROR('Area-charged working sheet'!CO118,"-")</f>
        <v>0</v>
      </c>
      <c r="W118" s="116">
        <f>IFERROR('Area-charged working sheet'!CP118,"-")</f>
        <v>0.05</v>
      </c>
      <c r="X118" s="116">
        <f>IFERROR('Area-charged working sheet'!CQ118,"-")</f>
        <v>0.1111111111111111</v>
      </c>
      <c r="Y118" s="116">
        <f>IFERROR('Area-charged working sheet'!CR118,"-")</f>
        <v>0.14285714285714285</v>
      </c>
      <c r="Z118" s="116">
        <f>IFERROR('Area-charged working sheet'!CS118,"-")</f>
        <v>0</v>
      </c>
      <c r="AA118" s="116">
        <f>IFERROR('Area-charged working sheet'!CT118,"-")</f>
        <v>9.0909090909090912E-2</v>
      </c>
      <c r="AB118" s="116">
        <f>IFERROR('Area-charged working sheet'!CU118,"-")</f>
        <v>0</v>
      </c>
      <c r="AC118" s="116">
        <f>IFERROR('Area-charged working sheet'!CV118,"-")</f>
        <v>7.407407407407407E-2</v>
      </c>
      <c r="AD118" s="116">
        <f>IFERROR('Area-charged working sheet'!CW118,"-")</f>
        <v>0</v>
      </c>
      <c r="AE118" s="116">
        <f>IFERROR('Area-charged working sheet'!CX118,"-")</f>
        <v>0.10344827586206896</v>
      </c>
      <c r="AF118" s="113">
        <f>IFERROR('Area-charged working sheet'!CY118,"-")</f>
        <v>1</v>
      </c>
      <c r="AG118" s="116">
        <f>IFERROR('Area-charged working sheet'!CZ118,"-")</f>
        <v>0.60869565217391308</v>
      </c>
      <c r="AH118" s="116">
        <f>IFERROR('Area-charged working sheet'!DA118,"-")</f>
        <v>5.5555555555555552E-2</v>
      </c>
      <c r="AI118" s="116">
        <f>IFERROR('Area-charged working sheet'!DB118,"-")</f>
        <v>0</v>
      </c>
      <c r="AJ118" s="116">
        <f>IFERROR('Area-charged working sheet'!DC118,"-")</f>
        <v>0</v>
      </c>
      <c r="AK118" s="116">
        <f>IFERROR('Area-charged working sheet'!DD118,"-")</f>
        <v>0</v>
      </c>
      <c r="AL118" s="116">
        <f>IFERROR('Area-charged working sheet'!DE118,"-")</f>
        <v>0</v>
      </c>
      <c r="AM118" s="116">
        <f>IFERROR('Area-charged working sheet'!DF118,"-")</f>
        <v>0</v>
      </c>
      <c r="AN118" s="116" t="str">
        <f>IFERROR('Area-charged working sheet'!DG118,"-")</f>
        <v>-</v>
      </c>
      <c r="AO118" s="115">
        <f>IFERROR('Area-charged working sheet'!DH118,"-")</f>
        <v>0</v>
      </c>
      <c r="AP118" s="113">
        <f>IFERROR('Area-charged working sheet'!DI118,"-")</f>
        <v>7.5630252100840331E-2</v>
      </c>
      <c r="AQ118" s="115">
        <f>IFERROR('Area-charged working sheet'!DJ118,"-")</f>
        <v>0</v>
      </c>
      <c r="AR118" s="38"/>
      <c r="AS118" s="37"/>
      <c r="AT118" s="38"/>
      <c r="AU118" s="37"/>
      <c r="AV118" s="40"/>
      <c r="AW118" s="41"/>
      <c r="AX118" s="41"/>
      <c r="AY118" s="41"/>
      <c r="AZ118" s="41"/>
      <c r="BA118" s="41"/>
      <c r="BB118" s="42"/>
      <c r="BC118" s="40"/>
      <c r="BD118" s="43"/>
      <c r="BE118" s="43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2"/>
    </row>
    <row r="119" spans="1:72" s="9" customFormat="1" ht="12.5" x14ac:dyDescent="0.25">
      <c r="A119" s="10"/>
      <c r="B119" s="329"/>
      <c r="C119" s="295"/>
      <c r="D119" s="326"/>
      <c r="E119" s="111" t="s">
        <v>115</v>
      </c>
      <c r="F119" s="112">
        <f>IFERROR('Area-charged working sheet'!BY119,"-")</f>
        <v>6.7796610169491523E-3</v>
      </c>
      <c r="G119" s="113">
        <f>IFERROR('Area-charged working sheet'!BZ119,"-")</f>
        <v>0</v>
      </c>
      <c r="H119" s="114">
        <f>IFERROR('Area-charged working sheet'!CA119,"-")</f>
        <v>7.9051383399209481E-3</v>
      </c>
      <c r="I119" s="115" t="str">
        <f>IFERROR('Area-charged working sheet'!CB119,"-")</f>
        <v>-</v>
      </c>
      <c r="J119" s="101">
        <f>IFERROR('Area-charged working sheet'!CC119,"-")</f>
        <v>0</v>
      </c>
      <c r="K119" s="102">
        <f>IFERROR('Area-charged working sheet'!CD119,"-")</f>
        <v>9.5238095238095247E-3</v>
      </c>
      <c r="L119" s="113">
        <f>IFERROR('Area-charged working sheet'!CE119,"-")</f>
        <v>0</v>
      </c>
      <c r="M119" s="115">
        <f>IFERROR('Area-charged working sheet'!CF119,"-")</f>
        <v>0</v>
      </c>
      <c r="N119" s="101">
        <f>IFERROR('Area-charged working sheet'!CG119,"-")</f>
        <v>0</v>
      </c>
      <c r="O119" s="102">
        <f>IFERROR('Area-charged working sheet'!CH119,"-")</f>
        <v>0</v>
      </c>
      <c r="P119" s="113">
        <f>IFERROR('Area-charged working sheet'!CI119,"-")</f>
        <v>7.9365079365079361E-3</v>
      </c>
      <c r="Q119" s="115">
        <f>IFERROR('Area-charged working sheet'!CJ119,"-")</f>
        <v>0</v>
      </c>
      <c r="R119" s="113">
        <f>IFERROR('Area-charged working sheet'!CK119,"-")</f>
        <v>0</v>
      </c>
      <c r="S119" s="116">
        <f>IFERROR('Area-charged working sheet'!CL119,"-")</f>
        <v>0</v>
      </c>
      <c r="T119" s="116">
        <f>IFERROR('Area-charged working sheet'!CM119,"-")</f>
        <v>0</v>
      </c>
      <c r="U119" s="116">
        <f>IFERROR('Area-charged working sheet'!CN119,"-")</f>
        <v>0</v>
      </c>
      <c r="V119" s="116">
        <f>IFERROR('Area-charged working sheet'!CO119,"-")</f>
        <v>0</v>
      </c>
      <c r="W119" s="116">
        <f>IFERROR('Area-charged working sheet'!CP119,"-")</f>
        <v>0</v>
      </c>
      <c r="X119" s="116">
        <f>IFERROR('Area-charged working sheet'!CQ119,"-")</f>
        <v>0</v>
      </c>
      <c r="Y119" s="116">
        <f>IFERROR('Area-charged working sheet'!CR119,"-")</f>
        <v>3.5714285714285712E-2</v>
      </c>
      <c r="Z119" s="116">
        <f>IFERROR('Area-charged working sheet'!CS119,"-")</f>
        <v>6.25E-2</v>
      </c>
      <c r="AA119" s="116">
        <f>IFERROR('Area-charged working sheet'!CT119,"-")</f>
        <v>0</v>
      </c>
      <c r="AB119" s="116">
        <f>IFERROR('Area-charged working sheet'!CU119,"-")</f>
        <v>0</v>
      </c>
      <c r="AC119" s="116">
        <f>IFERROR('Area-charged working sheet'!CV119,"-")</f>
        <v>0</v>
      </c>
      <c r="AD119" s="116">
        <f>IFERROR('Area-charged working sheet'!CW119,"-")</f>
        <v>0</v>
      </c>
      <c r="AE119" s="116">
        <f>IFERROR('Area-charged working sheet'!CX119,"-")</f>
        <v>0</v>
      </c>
      <c r="AF119" s="113">
        <f>IFERROR('Area-charged working sheet'!CY119,"-")</f>
        <v>0</v>
      </c>
      <c r="AG119" s="116">
        <f>IFERROR('Area-charged working sheet'!CZ119,"-")</f>
        <v>0</v>
      </c>
      <c r="AH119" s="116">
        <f>IFERROR('Area-charged working sheet'!DA119,"-")</f>
        <v>0</v>
      </c>
      <c r="AI119" s="116">
        <f>IFERROR('Area-charged working sheet'!DB119,"-")</f>
        <v>0</v>
      </c>
      <c r="AJ119" s="116">
        <f>IFERROR('Area-charged working sheet'!DC119,"-")</f>
        <v>0</v>
      </c>
      <c r="AK119" s="116">
        <f>IFERROR('Area-charged working sheet'!DD119,"-")</f>
        <v>0</v>
      </c>
      <c r="AL119" s="116">
        <f>IFERROR('Area-charged working sheet'!DE119,"-")</f>
        <v>0</v>
      </c>
      <c r="AM119" s="116">
        <f>IFERROR('Area-charged working sheet'!DF119,"-")</f>
        <v>0</v>
      </c>
      <c r="AN119" s="116" t="str">
        <f>IFERROR('Area-charged working sheet'!DG119,"-")</f>
        <v>-</v>
      </c>
      <c r="AO119" s="115">
        <f>IFERROR('Area-charged working sheet'!DH119,"-")</f>
        <v>1</v>
      </c>
      <c r="AP119" s="113">
        <f>IFERROR('Area-charged working sheet'!DI119,"-")</f>
        <v>4.2016806722689074E-3</v>
      </c>
      <c r="AQ119" s="115">
        <f>IFERROR('Area-charged working sheet'!DJ119,"-")</f>
        <v>1.7543859649122806E-2</v>
      </c>
      <c r="AR119" s="53" t="str">
        <f>IFERROR('Area-charged working sheet'!#REF!,"-")</f>
        <v>-</v>
      </c>
      <c r="AS119" s="52" t="str">
        <f>IFERROR('Area-charged working sheet'!#REF!,"-")</f>
        <v>-</v>
      </c>
      <c r="AT119" s="53" t="str">
        <f>IFERROR('Area-charged working sheet'!#REF!,"-")</f>
        <v>-</v>
      </c>
      <c r="AU119" s="52" t="str">
        <f>IFERROR('Area-charged working sheet'!#REF!,"-")</f>
        <v>-</v>
      </c>
      <c r="AV119" s="65" t="str">
        <f>IFERROR('Area-charged working sheet'!#REF!,"-")</f>
        <v>-</v>
      </c>
      <c r="AW119" s="66" t="str">
        <f>IFERROR('Area-charged working sheet'!#REF!,"-")</f>
        <v>-</v>
      </c>
      <c r="AX119" s="66" t="str">
        <f>IFERROR('Area-charged working sheet'!#REF!,"-")</f>
        <v>-</v>
      </c>
      <c r="AY119" s="66" t="str">
        <f>IFERROR('Area-charged working sheet'!#REF!,"-")</f>
        <v>-</v>
      </c>
      <c r="AZ119" s="66" t="str">
        <f>IFERROR('Area-charged working sheet'!#REF!,"-")</f>
        <v>-</v>
      </c>
      <c r="BA119" s="66" t="str">
        <f>IFERROR('Area-charged working sheet'!#REF!,"-")</f>
        <v>-</v>
      </c>
      <c r="BB119" s="67" t="str">
        <f>IFERROR('Area-charged working sheet'!#REF!,"-")</f>
        <v>-</v>
      </c>
      <c r="BC119" s="65" t="str">
        <f>IFERROR('Area-charged working sheet'!#REF!,"-")</f>
        <v>-</v>
      </c>
      <c r="BD119" s="68" t="str">
        <f>IFERROR('Area-charged working sheet'!#REF!,"-")</f>
        <v>-</v>
      </c>
      <c r="BE119" s="68" t="str">
        <f>IFERROR('Area-charged working sheet'!#REF!,"-")</f>
        <v>-</v>
      </c>
      <c r="BF119" s="66" t="str">
        <f>IFERROR('Area-charged working sheet'!#REF!,"-")</f>
        <v>-</v>
      </c>
      <c r="BG119" s="66" t="str">
        <f>IFERROR('Area-charged working sheet'!#REF!,"-")</f>
        <v>-</v>
      </c>
      <c r="BH119" s="66" t="str">
        <f>IFERROR('Area-charged working sheet'!#REF!,"-")</f>
        <v>-</v>
      </c>
      <c r="BI119" s="66" t="str">
        <f>IFERROR('Area-charged working sheet'!#REF!,"-")</f>
        <v>-</v>
      </c>
      <c r="BJ119" s="66" t="str">
        <f>IFERROR('Area-charged working sheet'!#REF!,"-")</f>
        <v>-</v>
      </c>
      <c r="BK119" s="66" t="str">
        <f>IFERROR('Area-charged working sheet'!#REF!,"-")</f>
        <v>-</v>
      </c>
      <c r="BL119" s="66" t="str">
        <f>IFERROR('Area-charged working sheet'!#REF!,"-")</f>
        <v>-</v>
      </c>
      <c r="BM119" s="66" t="str">
        <f>IFERROR('Area-charged working sheet'!#REF!,"-")</f>
        <v>-</v>
      </c>
      <c r="BN119" s="66" t="str">
        <f>IFERROR('Area-charged working sheet'!#REF!,"-")</f>
        <v>-</v>
      </c>
      <c r="BO119" s="66" t="str">
        <f>IFERROR('Area-charged working sheet'!#REF!,"-")</f>
        <v>-</v>
      </c>
      <c r="BP119" s="66" t="str">
        <f>IFERROR('Area-charged working sheet'!#REF!,"-")</f>
        <v>-</v>
      </c>
      <c r="BQ119" s="66" t="str">
        <f>IFERROR('Area-charged working sheet'!#REF!,"-")</f>
        <v>-</v>
      </c>
      <c r="BR119" s="66" t="str">
        <f>IFERROR('Area-charged working sheet'!#REF!,"-")</f>
        <v>-</v>
      </c>
      <c r="BS119" s="66" t="str">
        <f>IFERROR('Area-charged working sheet'!#REF!,"-")</f>
        <v>-</v>
      </c>
      <c r="BT119" s="67" t="str">
        <f>IFERROR('Area-charged working sheet'!#REF!,"-")</f>
        <v>-</v>
      </c>
    </row>
    <row r="120" spans="1:72" s="9" customFormat="1" ht="12.5" x14ac:dyDescent="0.25">
      <c r="A120" s="10"/>
      <c r="B120" s="329"/>
      <c r="C120" s="295"/>
      <c r="D120" s="326"/>
      <c r="E120" s="111" t="s">
        <v>56</v>
      </c>
      <c r="F120" s="112">
        <f>IFERROR('Area-charged working sheet'!BY120,"-")</f>
        <v>8.4745762711864403E-2</v>
      </c>
      <c r="G120" s="113">
        <f>IFERROR('Area-charged working sheet'!BZ120,"-")</f>
        <v>4.7619047619047616E-2</v>
      </c>
      <c r="H120" s="114">
        <f>IFERROR('Area-charged working sheet'!CA120,"-")</f>
        <v>9.0909090909090912E-2</v>
      </c>
      <c r="I120" s="115" t="str">
        <f>IFERROR('Area-charged working sheet'!CB120,"-")</f>
        <v>-</v>
      </c>
      <c r="J120" s="101">
        <f>IFERROR('Area-charged working sheet'!CC120,"-")</f>
        <v>4.7058823529411764E-2</v>
      </c>
      <c r="K120" s="102">
        <f>IFERROR('Area-charged working sheet'!CD120,"-")</f>
        <v>0.1</v>
      </c>
      <c r="L120" s="113">
        <f>IFERROR('Area-charged working sheet'!CE120,"-")</f>
        <v>6.6666666666666666E-2</v>
      </c>
      <c r="M120" s="115">
        <f>IFERROR('Area-charged working sheet'!CF120,"-")</f>
        <v>0</v>
      </c>
      <c r="N120" s="101">
        <f>IFERROR('Area-charged working sheet'!CG120,"-")</f>
        <v>8.3333333333333329E-2</v>
      </c>
      <c r="O120" s="102">
        <f>IFERROR('Area-charged working sheet'!CH120,"-")</f>
        <v>0</v>
      </c>
      <c r="P120" s="113">
        <f>IFERROR('Area-charged working sheet'!CI120,"-")</f>
        <v>9.5238095238095233E-2</v>
      </c>
      <c r="Q120" s="115">
        <f>IFERROR('Area-charged working sheet'!CJ120,"-")</f>
        <v>2.3255813953488372E-2</v>
      </c>
      <c r="R120" s="113">
        <f>IFERROR('Area-charged working sheet'!CK120,"-")</f>
        <v>3.8461538461538464E-2</v>
      </c>
      <c r="S120" s="116">
        <f>IFERROR('Area-charged working sheet'!CL120,"-")</f>
        <v>0.30769230769230771</v>
      </c>
      <c r="T120" s="116">
        <f>IFERROR('Area-charged working sheet'!CM120,"-")</f>
        <v>0</v>
      </c>
      <c r="U120" s="116">
        <f>IFERROR('Area-charged working sheet'!CN120,"-")</f>
        <v>5.5555555555555552E-2</v>
      </c>
      <c r="V120" s="116">
        <f>IFERROR('Area-charged working sheet'!CO120,"-")</f>
        <v>0</v>
      </c>
      <c r="W120" s="116">
        <f>IFERROR('Area-charged working sheet'!CP120,"-")</f>
        <v>0.15</v>
      </c>
      <c r="X120" s="116">
        <f>IFERROR('Area-charged working sheet'!CQ120,"-")</f>
        <v>5.5555555555555552E-2</v>
      </c>
      <c r="Y120" s="116">
        <f>IFERROR('Area-charged working sheet'!CR120,"-")</f>
        <v>0.21428571428571427</v>
      </c>
      <c r="Z120" s="116">
        <f>IFERROR('Area-charged working sheet'!CS120,"-")</f>
        <v>0.125</v>
      </c>
      <c r="AA120" s="116">
        <f>IFERROR('Area-charged working sheet'!CT120,"-")</f>
        <v>0</v>
      </c>
      <c r="AB120" s="116">
        <f>IFERROR('Area-charged working sheet'!CU120,"-")</f>
        <v>0.15384615384615385</v>
      </c>
      <c r="AC120" s="116">
        <f>IFERROR('Area-charged working sheet'!CV120,"-")</f>
        <v>0</v>
      </c>
      <c r="AD120" s="116">
        <f>IFERROR('Area-charged working sheet'!CW120,"-")</f>
        <v>9.0909090909090912E-2</v>
      </c>
      <c r="AE120" s="116">
        <f>IFERROR('Area-charged working sheet'!CX120,"-")</f>
        <v>3.4482758620689655E-2</v>
      </c>
      <c r="AF120" s="113">
        <f>IFERROR('Area-charged working sheet'!CY120,"-")</f>
        <v>0</v>
      </c>
      <c r="AG120" s="116">
        <f>IFERROR('Area-charged working sheet'!CZ120,"-")</f>
        <v>8.6956521739130432E-2</v>
      </c>
      <c r="AH120" s="116">
        <f>IFERROR('Area-charged working sheet'!DA120,"-")</f>
        <v>0.33333333333333331</v>
      </c>
      <c r="AI120" s="116">
        <f>IFERROR('Area-charged working sheet'!DB120,"-")</f>
        <v>4.1666666666666664E-2</v>
      </c>
      <c r="AJ120" s="116">
        <f>IFERROR('Area-charged working sheet'!DC120,"-")</f>
        <v>3.125E-2</v>
      </c>
      <c r="AK120" s="116">
        <f>IFERROR('Area-charged working sheet'!DD120,"-")</f>
        <v>0</v>
      </c>
      <c r="AL120" s="116">
        <f>IFERROR('Area-charged working sheet'!DE120,"-")</f>
        <v>0</v>
      </c>
      <c r="AM120" s="116">
        <f>IFERROR('Area-charged working sheet'!DF120,"-")</f>
        <v>0.2</v>
      </c>
      <c r="AN120" s="116" t="str">
        <f>IFERROR('Area-charged working sheet'!DG120,"-")</f>
        <v>-</v>
      </c>
      <c r="AO120" s="115">
        <f>IFERROR('Area-charged working sheet'!DH120,"-")</f>
        <v>0</v>
      </c>
      <c r="AP120" s="113">
        <f>IFERROR('Area-charged working sheet'!DI120,"-")</f>
        <v>7.1428571428571425E-2</v>
      </c>
      <c r="AQ120" s="115">
        <f>IFERROR('Area-charged working sheet'!DJ120,"-")</f>
        <v>0.14035087719298245</v>
      </c>
      <c r="AR120" s="24" t="str">
        <f>IFERROR('Area-charged working sheet'!#REF!,"-")</f>
        <v>-</v>
      </c>
      <c r="AS120" s="23" t="str">
        <f>IFERROR('Area-charged working sheet'!#REF!,"-")</f>
        <v>-</v>
      </c>
      <c r="AT120" s="24" t="str">
        <f>IFERROR('Area-charged working sheet'!#REF!,"-")</f>
        <v>-</v>
      </c>
      <c r="AU120" s="23" t="str">
        <f>IFERROR('Area-charged working sheet'!#REF!,"-")</f>
        <v>-</v>
      </c>
      <c r="AV120" s="26" t="str">
        <f>IFERROR('Area-charged working sheet'!#REF!,"-")</f>
        <v>-</v>
      </c>
      <c r="AW120" s="27" t="str">
        <f>IFERROR('Area-charged working sheet'!#REF!,"-")</f>
        <v>-</v>
      </c>
      <c r="AX120" s="27" t="str">
        <f>IFERROR('Area-charged working sheet'!#REF!,"-")</f>
        <v>-</v>
      </c>
      <c r="AY120" s="27" t="str">
        <f>IFERROR('Area-charged working sheet'!#REF!,"-")</f>
        <v>-</v>
      </c>
      <c r="AZ120" s="27" t="str">
        <f>IFERROR('Area-charged working sheet'!#REF!,"-")</f>
        <v>-</v>
      </c>
      <c r="BA120" s="27" t="str">
        <f>IFERROR('Area-charged working sheet'!#REF!,"-")</f>
        <v>-</v>
      </c>
      <c r="BB120" s="28" t="str">
        <f>IFERROR('Area-charged working sheet'!#REF!,"-")</f>
        <v>-</v>
      </c>
      <c r="BC120" s="26" t="str">
        <f>IFERROR('Area-charged working sheet'!#REF!,"-")</f>
        <v>-</v>
      </c>
      <c r="BD120" s="29" t="str">
        <f>IFERROR('Area-charged working sheet'!#REF!,"-")</f>
        <v>-</v>
      </c>
      <c r="BE120" s="29" t="str">
        <f>IFERROR('Area-charged working sheet'!#REF!,"-")</f>
        <v>-</v>
      </c>
      <c r="BF120" s="27" t="str">
        <f>IFERROR('Area-charged working sheet'!#REF!,"-")</f>
        <v>-</v>
      </c>
      <c r="BG120" s="27" t="str">
        <f>IFERROR('Area-charged working sheet'!#REF!,"-")</f>
        <v>-</v>
      </c>
      <c r="BH120" s="27" t="str">
        <f>IFERROR('Area-charged working sheet'!#REF!,"-")</f>
        <v>-</v>
      </c>
      <c r="BI120" s="27" t="str">
        <f>IFERROR('Area-charged working sheet'!#REF!,"-")</f>
        <v>-</v>
      </c>
      <c r="BJ120" s="27" t="str">
        <f>IFERROR('Area-charged working sheet'!#REF!,"-")</f>
        <v>-</v>
      </c>
      <c r="BK120" s="27" t="str">
        <f>IFERROR('Area-charged working sheet'!#REF!,"-")</f>
        <v>-</v>
      </c>
      <c r="BL120" s="27" t="str">
        <f>IFERROR('Area-charged working sheet'!#REF!,"-")</f>
        <v>-</v>
      </c>
      <c r="BM120" s="27" t="str">
        <f>IFERROR('Area-charged working sheet'!#REF!,"-")</f>
        <v>-</v>
      </c>
      <c r="BN120" s="27" t="str">
        <f>IFERROR('Area-charged working sheet'!#REF!,"-")</f>
        <v>-</v>
      </c>
      <c r="BO120" s="27" t="str">
        <f>IFERROR('Area-charged working sheet'!#REF!,"-")</f>
        <v>-</v>
      </c>
      <c r="BP120" s="27" t="str">
        <f>IFERROR('Area-charged working sheet'!#REF!,"-")</f>
        <v>-</v>
      </c>
      <c r="BQ120" s="27" t="str">
        <f>IFERROR('Area-charged working sheet'!#REF!,"-")</f>
        <v>-</v>
      </c>
      <c r="BR120" s="27" t="str">
        <f>IFERROR('Area-charged working sheet'!#REF!,"-")</f>
        <v>-</v>
      </c>
      <c r="BS120" s="27" t="str">
        <f>IFERROR('Area-charged working sheet'!#REF!,"-")</f>
        <v>-</v>
      </c>
      <c r="BT120" s="28" t="str">
        <f>IFERROR('Area-charged working sheet'!#REF!,"-")</f>
        <v>-</v>
      </c>
    </row>
    <row r="121" spans="1:72" s="9" customFormat="1" ht="12.5" x14ac:dyDescent="0.25">
      <c r="A121" s="10"/>
      <c r="B121" s="329"/>
      <c r="C121" s="295"/>
      <c r="D121" s="326"/>
      <c r="E121" s="123" t="s">
        <v>85</v>
      </c>
      <c r="F121" s="112"/>
      <c r="G121" s="113"/>
      <c r="H121" s="114"/>
      <c r="I121" s="115"/>
      <c r="J121" s="101"/>
      <c r="K121" s="102"/>
      <c r="L121" s="113"/>
      <c r="M121" s="115"/>
      <c r="N121" s="101"/>
      <c r="O121" s="102"/>
      <c r="P121" s="113"/>
      <c r="Q121" s="115"/>
      <c r="R121" s="113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3"/>
      <c r="AG121" s="116"/>
      <c r="AH121" s="116"/>
      <c r="AI121" s="116"/>
      <c r="AJ121" s="116"/>
      <c r="AK121" s="116"/>
      <c r="AL121" s="116"/>
      <c r="AM121" s="116"/>
      <c r="AN121" s="116"/>
      <c r="AO121" s="115"/>
      <c r="AP121" s="113"/>
      <c r="AQ121" s="115"/>
      <c r="AR121" s="38" t="str">
        <f>IFERROR('Area-charged working sheet'!#REF!,"-")</f>
        <v>-</v>
      </c>
      <c r="AS121" s="37" t="str">
        <f>IFERROR('Area-charged working sheet'!#REF!,"-")</f>
        <v>-</v>
      </c>
      <c r="AT121" s="38" t="str">
        <f>IFERROR('Area-charged working sheet'!#REF!,"-")</f>
        <v>-</v>
      </c>
      <c r="AU121" s="37" t="str">
        <f>IFERROR('Area-charged working sheet'!#REF!,"-")</f>
        <v>-</v>
      </c>
      <c r="AV121" s="40" t="str">
        <f>IFERROR('Area-charged working sheet'!#REF!,"-")</f>
        <v>-</v>
      </c>
      <c r="AW121" s="41" t="str">
        <f>IFERROR('Area-charged working sheet'!#REF!,"-")</f>
        <v>-</v>
      </c>
      <c r="AX121" s="41" t="str">
        <f>IFERROR('Area-charged working sheet'!#REF!,"-")</f>
        <v>-</v>
      </c>
      <c r="AY121" s="41" t="str">
        <f>IFERROR('Area-charged working sheet'!#REF!,"-")</f>
        <v>-</v>
      </c>
      <c r="AZ121" s="41" t="str">
        <f>IFERROR('Area-charged working sheet'!#REF!,"-")</f>
        <v>-</v>
      </c>
      <c r="BA121" s="41" t="str">
        <f>IFERROR('Area-charged working sheet'!#REF!,"-")</f>
        <v>-</v>
      </c>
      <c r="BB121" s="42" t="str">
        <f>IFERROR('Area-charged working sheet'!#REF!,"-")</f>
        <v>-</v>
      </c>
      <c r="BC121" s="40" t="str">
        <f>IFERROR('Area-charged working sheet'!#REF!,"-")</f>
        <v>-</v>
      </c>
      <c r="BD121" s="43" t="str">
        <f>IFERROR('Area-charged working sheet'!#REF!,"-")</f>
        <v>-</v>
      </c>
      <c r="BE121" s="43" t="str">
        <f>IFERROR('Area-charged working sheet'!#REF!,"-")</f>
        <v>-</v>
      </c>
      <c r="BF121" s="41" t="str">
        <f>IFERROR('Area-charged working sheet'!#REF!,"-")</f>
        <v>-</v>
      </c>
      <c r="BG121" s="41" t="str">
        <f>IFERROR('Area-charged working sheet'!#REF!,"-")</f>
        <v>-</v>
      </c>
      <c r="BH121" s="41" t="str">
        <f>IFERROR('Area-charged working sheet'!#REF!,"-")</f>
        <v>-</v>
      </c>
      <c r="BI121" s="41" t="str">
        <f>IFERROR('Area-charged working sheet'!#REF!,"-")</f>
        <v>-</v>
      </c>
      <c r="BJ121" s="41" t="str">
        <f>IFERROR('Area-charged working sheet'!#REF!,"-")</f>
        <v>-</v>
      </c>
      <c r="BK121" s="41" t="str">
        <f>IFERROR('Area-charged working sheet'!#REF!,"-")</f>
        <v>-</v>
      </c>
      <c r="BL121" s="41" t="str">
        <f>IFERROR('Area-charged working sheet'!#REF!,"-")</f>
        <v>-</v>
      </c>
      <c r="BM121" s="41" t="str">
        <f>IFERROR('Area-charged working sheet'!#REF!,"-")</f>
        <v>-</v>
      </c>
      <c r="BN121" s="41" t="str">
        <f>IFERROR('Area-charged working sheet'!#REF!,"-")</f>
        <v>-</v>
      </c>
      <c r="BO121" s="41" t="str">
        <f>IFERROR('Area-charged working sheet'!#REF!,"-")</f>
        <v>-</v>
      </c>
      <c r="BP121" s="41" t="str">
        <f>IFERROR('Area-charged working sheet'!#REF!,"-")</f>
        <v>-</v>
      </c>
      <c r="BQ121" s="41" t="str">
        <f>IFERROR('Area-charged working sheet'!#REF!,"-")</f>
        <v>-</v>
      </c>
      <c r="BR121" s="41" t="str">
        <f>IFERROR('Area-charged working sheet'!#REF!,"-")</f>
        <v>-</v>
      </c>
      <c r="BS121" s="41" t="str">
        <f>IFERROR('Area-charged working sheet'!#REF!,"-")</f>
        <v>-</v>
      </c>
      <c r="BT121" s="42" t="str">
        <f>IFERROR('Area-charged working sheet'!#REF!,"-")</f>
        <v>-</v>
      </c>
    </row>
    <row r="122" spans="1:72" s="9" customFormat="1" ht="12.5" x14ac:dyDescent="0.25">
      <c r="A122" s="10"/>
      <c r="B122" s="329"/>
      <c r="C122" s="295"/>
      <c r="D122" s="327"/>
      <c r="E122" s="124" t="s">
        <v>2</v>
      </c>
      <c r="F122" s="125">
        <f>IFERROR('Area-charged working sheet'!BY122,"-")</f>
        <v>1</v>
      </c>
      <c r="G122" s="126">
        <f>IFERROR('Area-charged working sheet'!BZ122,"-")</f>
        <v>1</v>
      </c>
      <c r="H122" s="127">
        <f>IFERROR('Area-charged working sheet'!CA122,"-")</f>
        <v>0.99999999999999989</v>
      </c>
      <c r="I122" s="128" t="str">
        <f>IFERROR('Area-charged working sheet'!CB122,"-")</f>
        <v>-</v>
      </c>
      <c r="J122" s="103">
        <f>IFERROR('Area-charged working sheet'!CC122,"-")</f>
        <v>1</v>
      </c>
      <c r="K122" s="104">
        <f>IFERROR('Area-charged working sheet'!CD122,"-")</f>
        <v>0.99999999999999989</v>
      </c>
      <c r="L122" s="126">
        <f>IFERROR('Area-charged working sheet'!CE122,"-")</f>
        <v>0.99999999999999989</v>
      </c>
      <c r="M122" s="128">
        <f>IFERROR('Area-charged working sheet'!CF122,"-")</f>
        <v>1</v>
      </c>
      <c r="N122" s="103">
        <f>IFERROR('Area-charged working sheet'!CG122,"-")</f>
        <v>1</v>
      </c>
      <c r="O122" s="104">
        <f>IFERROR('Area-charged working sheet'!CH122,"-")</f>
        <v>1</v>
      </c>
      <c r="P122" s="126">
        <f>IFERROR('Area-charged working sheet'!CI122,"-")</f>
        <v>0.99999999999999989</v>
      </c>
      <c r="Q122" s="128">
        <f>IFERROR('Area-charged working sheet'!CJ122,"-")</f>
        <v>1.0000000000000002</v>
      </c>
      <c r="R122" s="126">
        <f>IFERROR('Area-charged working sheet'!CK122,"-")</f>
        <v>0.99999999999999989</v>
      </c>
      <c r="S122" s="129">
        <f>IFERROR('Area-charged working sheet'!CL122,"-")</f>
        <v>1</v>
      </c>
      <c r="T122" s="129">
        <f>IFERROR('Area-charged working sheet'!CM122,"-")</f>
        <v>1</v>
      </c>
      <c r="U122" s="129">
        <f>IFERROR('Area-charged working sheet'!CN122,"-")</f>
        <v>1.0000000000000002</v>
      </c>
      <c r="V122" s="129">
        <f>IFERROR('Area-charged working sheet'!CO122,"-")</f>
        <v>1</v>
      </c>
      <c r="W122" s="129">
        <f>IFERROR('Area-charged working sheet'!CP122,"-")</f>
        <v>1.0000000000000002</v>
      </c>
      <c r="X122" s="129">
        <f>IFERROR('Area-charged working sheet'!CQ122,"-")</f>
        <v>1</v>
      </c>
      <c r="Y122" s="129">
        <f>IFERROR('Area-charged working sheet'!CR122,"-")</f>
        <v>1</v>
      </c>
      <c r="Z122" s="129">
        <f>IFERROR('Area-charged working sheet'!CS122,"-")</f>
        <v>1</v>
      </c>
      <c r="AA122" s="129">
        <f>IFERROR('Area-charged working sheet'!CT122,"-")</f>
        <v>0.99999999999999989</v>
      </c>
      <c r="AB122" s="129">
        <f>IFERROR('Area-charged working sheet'!CU122,"-")</f>
        <v>1</v>
      </c>
      <c r="AC122" s="129">
        <f>IFERROR('Area-charged working sheet'!CV122,"-")</f>
        <v>1</v>
      </c>
      <c r="AD122" s="129">
        <f>IFERROR('Area-charged working sheet'!CW122,"-")</f>
        <v>1</v>
      </c>
      <c r="AE122" s="129">
        <f>IFERROR('Area-charged working sheet'!CX122,"-")</f>
        <v>1</v>
      </c>
      <c r="AF122" s="126">
        <f>IFERROR('Area-charged working sheet'!CY122,"-")</f>
        <v>1</v>
      </c>
      <c r="AG122" s="129">
        <f>IFERROR('Area-charged working sheet'!CZ122,"-")</f>
        <v>1</v>
      </c>
      <c r="AH122" s="129">
        <f>IFERROR('Area-charged working sheet'!DA122,"-")</f>
        <v>1</v>
      </c>
      <c r="AI122" s="129">
        <f>IFERROR('Area-charged working sheet'!DB122,"-")</f>
        <v>0.99999999999999989</v>
      </c>
      <c r="AJ122" s="129">
        <f>IFERROR('Area-charged working sheet'!DC122,"-")</f>
        <v>1</v>
      </c>
      <c r="AK122" s="129">
        <f>IFERROR('Area-charged working sheet'!DD122,"-")</f>
        <v>1</v>
      </c>
      <c r="AL122" s="129">
        <f>IFERROR('Area-charged working sheet'!DE122,"-")</f>
        <v>1</v>
      </c>
      <c r="AM122" s="129">
        <f>IFERROR('Area-charged working sheet'!DF122,"-")</f>
        <v>1</v>
      </c>
      <c r="AN122" s="129" t="str">
        <f>IFERROR('Area-charged working sheet'!DG122,"-")</f>
        <v>-</v>
      </c>
      <c r="AO122" s="128">
        <f>IFERROR('Area-charged working sheet'!DH122,"-")</f>
        <v>1</v>
      </c>
      <c r="AP122" s="126">
        <f>IFERROR('Area-charged working sheet'!DI122,"-")</f>
        <v>1</v>
      </c>
      <c r="AQ122" s="128">
        <f>IFERROR('Area-charged working sheet'!DJ122,"-")</f>
        <v>1</v>
      </c>
      <c r="AR122" s="38"/>
      <c r="AS122" s="37"/>
      <c r="AT122" s="38"/>
      <c r="AU122" s="37"/>
      <c r="AV122" s="40"/>
      <c r="AW122" s="41"/>
      <c r="AX122" s="41"/>
      <c r="AY122" s="41"/>
      <c r="AZ122" s="41"/>
      <c r="BA122" s="41"/>
      <c r="BB122" s="42"/>
      <c r="BC122" s="40"/>
      <c r="BD122" s="43"/>
      <c r="BE122" s="43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2"/>
    </row>
    <row r="123" spans="1:72" s="9" customFormat="1" ht="12.5" x14ac:dyDescent="0.25">
      <c r="A123" s="10"/>
      <c r="B123" s="329"/>
      <c r="C123" s="294">
        <v>24</v>
      </c>
      <c r="D123" s="297" t="s">
        <v>116</v>
      </c>
      <c r="E123" s="130" t="s">
        <v>94</v>
      </c>
      <c r="F123" s="131">
        <f>IFERROR('Area-charged working sheet'!BY123,"-")</f>
        <v>0.46078431372549017</v>
      </c>
      <c r="G123" s="132">
        <f>IFERROR('Area-charged working sheet'!BZ123,"-")</f>
        <v>0.77777777777777779</v>
      </c>
      <c r="H123" s="133">
        <f>IFERROR('Area-charged working sheet'!CA123,"-")</f>
        <v>0.2878787878787879</v>
      </c>
      <c r="I123" s="134" t="str">
        <f>IFERROR('Area-charged working sheet'!CB123,"-")</f>
        <v>-</v>
      </c>
      <c r="J123" s="135">
        <f>IFERROR('Area-charged working sheet'!CC123,"-")</f>
        <v>0.66666666666666663</v>
      </c>
      <c r="K123" s="136">
        <f>IFERROR('Area-charged working sheet'!CD123,"-")</f>
        <v>0.45454545454545453</v>
      </c>
      <c r="L123" s="132">
        <f>IFERROR('Area-charged working sheet'!CE123,"-")</f>
        <v>0.65</v>
      </c>
      <c r="M123" s="134">
        <f>IFERROR('Area-charged working sheet'!CF123,"-")</f>
        <v>0.9375</v>
      </c>
      <c r="N123" s="135" t="str">
        <f>IFERROR('Area-charged working sheet'!CG123,"-")</f>
        <v>-</v>
      </c>
      <c r="O123" s="136">
        <f>IFERROR('Area-charged working sheet'!CH123,"-")</f>
        <v>0</v>
      </c>
      <c r="P123" s="132">
        <f>IFERROR('Area-charged working sheet'!CI123,"-")</f>
        <v>0.4845360824742268</v>
      </c>
      <c r="Q123" s="134">
        <f>IFERROR('Area-charged working sheet'!CJ123,"-")</f>
        <v>0</v>
      </c>
      <c r="R123" s="132">
        <f>IFERROR('Area-charged working sheet'!CK123,"-")</f>
        <v>0.1111111111111111</v>
      </c>
      <c r="S123" s="137">
        <f>IFERROR('Area-charged working sheet'!CL123,"-")</f>
        <v>0.8</v>
      </c>
      <c r="T123" s="137">
        <f>IFERROR('Area-charged working sheet'!CM123,"-")</f>
        <v>0.42857142857142855</v>
      </c>
      <c r="U123" s="137">
        <f>IFERROR('Area-charged working sheet'!CN123,"-")</f>
        <v>0.4</v>
      </c>
      <c r="V123" s="137">
        <f>IFERROR('Area-charged working sheet'!CO123,"-")</f>
        <v>0.6</v>
      </c>
      <c r="W123" s="137">
        <f>IFERROR('Area-charged working sheet'!CP123,"-")</f>
        <v>0.6</v>
      </c>
      <c r="X123" s="137">
        <f>IFERROR('Area-charged working sheet'!CQ123,"-")</f>
        <v>0.5714285714285714</v>
      </c>
      <c r="Y123" s="137">
        <f>IFERROR('Area-charged working sheet'!CR123,"-")</f>
        <v>0.66666666666666663</v>
      </c>
      <c r="Z123" s="137">
        <f>IFERROR('Area-charged working sheet'!CS123,"-")</f>
        <v>0.5</v>
      </c>
      <c r="AA123" s="137">
        <f>IFERROR('Area-charged working sheet'!CT123,"-")</f>
        <v>0.5</v>
      </c>
      <c r="AB123" s="137">
        <f>IFERROR('Area-charged working sheet'!CU123,"-")</f>
        <v>0.2857142857142857</v>
      </c>
      <c r="AC123" s="137">
        <f>IFERROR('Area-charged working sheet'!CV123,"-")</f>
        <v>0.33333333333333331</v>
      </c>
      <c r="AD123" s="137">
        <f>IFERROR('Area-charged working sheet'!CW123,"-")</f>
        <v>0.125</v>
      </c>
      <c r="AE123" s="137">
        <f>IFERROR('Area-charged working sheet'!CX123,"-")</f>
        <v>0.55555555555555558</v>
      </c>
      <c r="AF123" s="132">
        <f>IFERROR('Area-charged working sheet'!CY123,"-")</f>
        <v>1</v>
      </c>
      <c r="AG123" s="137">
        <f>IFERROR('Area-charged working sheet'!CZ123,"-")</f>
        <v>0.33333333333333331</v>
      </c>
      <c r="AH123" s="137">
        <f>IFERROR('Area-charged working sheet'!DA123,"-")</f>
        <v>0.22222222222222221</v>
      </c>
      <c r="AI123" s="137">
        <f>IFERROR('Area-charged working sheet'!DB123,"-")</f>
        <v>0.53846153846153844</v>
      </c>
      <c r="AJ123" s="137" t="str">
        <f>IFERROR('Area-charged working sheet'!DC123,"-")</f>
        <v>-</v>
      </c>
      <c r="AK123" s="137">
        <f>IFERROR('Area-charged working sheet'!DD123,"-")</f>
        <v>1</v>
      </c>
      <c r="AL123" s="137" t="str">
        <f>IFERROR('Area-charged working sheet'!DE123,"-")</f>
        <v>-</v>
      </c>
      <c r="AM123" s="137">
        <f>IFERROR('Area-charged working sheet'!DF123,"-")</f>
        <v>0</v>
      </c>
      <c r="AN123" s="137" t="str">
        <f>IFERROR('Area-charged working sheet'!DG123,"-")</f>
        <v>-</v>
      </c>
      <c r="AO123" s="134" t="str">
        <f>IFERROR('Area-charged working sheet'!DH123,"-")</f>
        <v>-</v>
      </c>
      <c r="AP123" s="132">
        <f>IFERROR('Area-charged working sheet'!DI123,"-")</f>
        <v>0.5</v>
      </c>
      <c r="AQ123" s="134">
        <f>IFERROR('Area-charged working sheet'!DJ123,"-")</f>
        <v>0.31818181818181818</v>
      </c>
      <c r="AR123" s="38" t="str">
        <f>IFERROR('Area-charged working sheet'!#REF!,"-")</f>
        <v>-</v>
      </c>
      <c r="AS123" s="37" t="str">
        <f>IFERROR('Area-charged working sheet'!#REF!,"-")</f>
        <v>-</v>
      </c>
      <c r="AT123" s="38" t="str">
        <f>IFERROR('Area-charged working sheet'!#REF!,"-")</f>
        <v>-</v>
      </c>
      <c r="AU123" s="37" t="str">
        <f>IFERROR('Area-charged working sheet'!#REF!,"-")</f>
        <v>-</v>
      </c>
      <c r="AV123" s="40" t="str">
        <f>IFERROR('Area-charged working sheet'!#REF!,"-")</f>
        <v>-</v>
      </c>
      <c r="AW123" s="41" t="str">
        <f>IFERROR('Area-charged working sheet'!#REF!,"-")</f>
        <v>-</v>
      </c>
      <c r="AX123" s="41" t="str">
        <f>IFERROR('Area-charged working sheet'!#REF!,"-")</f>
        <v>-</v>
      </c>
      <c r="AY123" s="41" t="str">
        <f>IFERROR('Area-charged working sheet'!#REF!,"-")</f>
        <v>-</v>
      </c>
      <c r="AZ123" s="41" t="str">
        <f>IFERROR('Area-charged working sheet'!#REF!,"-")</f>
        <v>-</v>
      </c>
      <c r="BA123" s="41" t="str">
        <f>IFERROR('Area-charged working sheet'!#REF!,"-")</f>
        <v>-</v>
      </c>
      <c r="BB123" s="42" t="str">
        <f>IFERROR('Area-charged working sheet'!#REF!,"-")</f>
        <v>-</v>
      </c>
      <c r="BC123" s="40" t="str">
        <f>IFERROR('Area-charged working sheet'!#REF!,"-")</f>
        <v>-</v>
      </c>
      <c r="BD123" s="43" t="str">
        <f>IFERROR('Area-charged working sheet'!#REF!,"-")</f>
        <v>-</v>
      </c>
      <c r="BE123" s="43" t="str">
        <f>IFERROR('Area-charged working sheet'!#REF!,"-")</f>
        <v>-</v>
      </c>
      <c r="BF123" s="41" t="str">
        <f>IFERROR('Area-charged working sheet'!#REF!,"-")</f>
        <v>-</v>
      </c>
      <c r="BG123" s="41" t="str">
        <f>IFERROR('Area-charged working sheet'!#REF!,"-")</f>
        <v>-</v>
      </c>
      <c r="BH123" s="41" t="str">
        <f>IFERROR('Area-charged working sheet'!#REF!,"-")</f>
        <v>-</v>
      </c>
      <c r="BI123" s="41" t="str">
        <f>IFERROR('Area-charged working sheet'!#REF!,"-")</f>
        <v>-</v>
      </c>
      <c r="BJ123" s="41" t="str">
        <f>IFERROR('Area-charged working sheet'!#REF!,"-")</f>
        <v>-</v>
      </c>
      <c r="BK123" s="41" t="str">
        <f>IFERROR('Area-charged working sheet'!#REF!,"-")</f>
        <v>-</v>
      </c>
      <c r="BL123" s="41" t="str">
        <f>IFERROR('Area-charged working sheet'!#REF!,"-")</f>
        <v>-</v>
      </c>
      <c r="BM123" s="41" t="str">
        <f>IFERROR('Area-charged working sheet'!#REF!,"-")</f>
        <v>-</v>
      </c>
      <c r="BN123" s="41" t="str">
        <f>IFERROR('Area-charged working sheet'!#REF!,"-")</f>
        <v>-</v>
      </c>
      <c r="BO123" s="41" t="str">
        <f>IFERROR('Area-charged working sheet'!#REF!,"-")</f>
        <v>-</v>
      </c>
      <c r="BP123" s="41" t="str">
        <f>IFERROR('Area-charged working sheet'!#REF!,"-")</f>
        <v>-</v>
      </c>
      <c r="BQ123" s="41" t="str">
        <f>IFERROR('Area-charged working sheet'!#REF!,"-")</f>
        <v>-</v>
      </c>
      <c r="BR123" s="41" t="str">
        <f>IFERROR('Area-charged working sheet'!#REF!,"-")</f>
        <v>-</v>
      </c>
      <c r="BS123" s="41" t="str">
        <f>IFERROR('Area-charged working sheet'!#REF!,"-")</f>
        <v>-</v>
      </c>
      <c r="BT123" s="42" t="str">
        <f>IFERROR('Area-charged working sheet'!#REF!,"-")</f>
        <v>-</v>
      </c>
    </row>
    <row r="124" spans="1:72" s="9" customFormat="1" ht="12.5" x14ac:dyDescent="0.25">
      <c r="A124" s="10"/>
      <c r="B124" s="329"/>
      <c r="C124" s="295"/>
      <c r="D124" s="298"/>
      <c r="E124" s="138" t="s">
        <v>95</v>
      </c>
      <c r="F124" s="93">
        <f>IFERROR('Area-charged working sheet'!BY124,"-")</f>
        <v>0.21568627450980393</v>
      </c>
      <c r="G124" s="38">
        <f>IFERROR('Area-charged working sheet'!BZ124,"-")</f>
        <v>0.16666666666666666</v>
      </c>
      <c r="H124" s="33">
        <f>IFERROR('Area-charged working sheet'!CA124,"-")</f>
        <v>0.24242424242424243</v>
      </c>
      <c r="I124" s="37" t="str">
        <f>IFERROR('Area-charged working sheet'!CB124,"-")</f>
        <v>-</v>
      </c>
      <c r="J124" s="94">
        <f>IFERROR('Area-charged working sheet'!CC124,"-")</f>
        <v>0</v>
      </c>
      <c r="K124" s="95">
        <f>IFERROR('Area-charged working sheet'!CD124,"-")</f>
        <v>0.22222222222222221</v>
      </c>
      <c r="L124" s="38">
        <f>IFERROR('Area-charged working sheet'!CE124,"-")</f>
        <v>0.25</v>
      </c>
      <c r="M124" s="37">
        <f>IFERROR('Area-charged working sheet'!CF124,"-")</f>
        <v>6.25E-2</v>
      </c>
      <c r="N124" s="94" t="str">
        <f>IFERROR('Area-charged working sheet'!CG124,"-")</f>
        <v>-</v>
      </c>
      <c r="O124" s="95">
        <f>IFERROR('Area-charged working sheet'!CH124,"-")</f>
        <v>0.2</v>
      </c>
      <c r="P124" s="38">
        <f>IFERROR('Area-charged working sheet'!CI124,"-")</f>
        <v>0.21649484536082475</v>
      </c>
      <c r="Q124" s="37">
        <f>IFERROR('Area-charged working sheet'!CJ124,"-")</f>
        <v>0.2</v>
      </c>
      <c r="R124" s="38">
        <f>IFERROR('Area-charged working sheet'!CK124,"-")</f>
        <v>0.33333333333333331</v>
      </c>
      <c r="S124" s="39">
        <f>IFERROR('Area-charged working sheet'!CL124,"-")</f>
        <v>0</v>
      </c>
      <c r="T124" s="39">
        <f>IFERROR('Area-charged working sheet'!CM124,"-")</f>
        <v>0.2857142857142857</v>
      </c>
      <c r="U124" s="39">
        <f>IFERROR('Area-charged working sheet'!CN124,"-")</f>
        <v>0</v>
      </c>
      <c r="V124" s="39">
        <f>IFERROR('Area-charged working sheet'!CO124,"-")</f>
        <v>0.2</v>
      </c>
      <c r="W124" s="39">
        <f>IFERROR('Area-charged working sheet'!CP124,"-")</f>
        <v>0.1</v>
      </c>
      <c r="X124" s="39">
        <f>IFERROR('Area-charged working sheet'!CQ124,"-")</f>
        <v>0.14285714285714285</v>
      </c>
      <c r="Y124" s="39">
        <f>IFERROR('Area-charged working sheet'!CR124,"-")</f>
        <v>0.22222222222222221</v>
      </c>
      <c r="Z124" s="39">
        <f>IFERROR('Area-charged working sheet'!CS124,"-")</f>
        <v>0</v>
      </c>
      <c r="AA124" s="39">
        <f>IFERROR('Area-charged working sheet'!CT124,"-")</f>
        <v>0.5</v>
      </c>
      <c r="AB124" s="39">
        <f>IFERROR('Area-charged working sheet'!CU124,"-")</f>
        <v>0.5714285714285714</v>
      </c>
      <c r="AC124" s="39">
        <f>IFERROR('Area-charged working sheet'!CV124,"-")</f>
        <v>0.33333333333333331</v>
      </c>
      <c r="AD124" s="39">
        <f>IFERROR('Area-charged working sheet'!CW124,"-")</f>
        <v>0.375</v>
      </c>
      <c r="AE124" s="39">
        <f>IFERROR('Area-charged working sheet'!CX124,"-")</f>
        <v>0</v>
      </c>
      <c r="AF124" s="38">
        <f>IFERROR('Area-charged working sheet'!CY124,"-")</f>
        <v>0</v>
      </c>
      <c r="AG124" s="39">
        <f>IFERROR('Area-charged working sheet'!CZ124,"-")</f>
        <v>0</v>
      </c>
      <c r="AH124" s="39">
        <f>IFERROR('Area-charged working sheet'!DA124,"-")</f>
        <v>0.1111111111111111</v>
      </c>
      <c r="AI124" s="39">
        <f>IFERROR('Area-charged working sheet'!DB124,"-")</f>
        <v>0.24615384615384617</v>
      </c>
      <c r="AJ124" s="39" t="str">
        <f>IFERROR('Area-charged working sheet'!DC124,"-")</f>
        <v>-</v>
      </c>
      <c r="AK124" s="39">
        <f>IFERROR('Area-charged working sheet'!DD124,"-")</f>
        <v>0</v>
      </c>
      <c r="AL124" s="39" t="str">
        <f>IFERROR('Area-charged working sheet'!DE124,"-")</f>
        <v>-</v>
      </c>
      <c r="AM124" s="39">
        <f>IFERROR('Area-charged working sheet'!DF124,"-")</f>
        <v>0</v>
      </c>
      <c r="AN124" s="39" t="str">
        <f>IFERROR('Area-charged working sheet'!DG124,"-")</f>
        <v>-</v>
      </c>
      <c r="AO124" s="37" t="str">
        <f>IFERROR('Area-charged working sheet'!DH124,"-")</f>
        <v>-</v>
      </c>
      <c r="AP124" s="38">
        <f>IFERROR('Area-charged working sheet'!DI124,"-")</f>
        <v>0.21249999999999999</v>
      </c>
      <c r="AQ124" s="37">
        <f>IFERROR('Area-charged working sheet'!DJ124,"-")</f>
        <v>0.22727272727272727</v>
      </c>
      <c r="AR124" s="53" t="str">
        <f>IFERROR('Area-charged working sheet'!#REF!,"-")</f>
        <v>-</v>
      </c>
      <c r="AS124" s="52" t="str">
        <f>IFERROR('Area-charged working sheet'!#REF!,"-")</f>
        <v>-</v>
      </c>
      <c r="AT124" s="53" t="str">
        <f>IFERROR('Area-charged working sheet'!#REF!,"-")</f>
        <v>-</v>
      </c>
      <c r="AU124" s="52" t="str">
        <f>IFERROR('Area-charged working sheet'!#REF!,"-")</f>
        <v>-</v>
      </c>
      <c r="AV124" s="65" t="str">
        <f>IFERROR('Area-charged working sheet'!#REF!,"-")</f>
        <v>-</v>
      </c>
      <c r="AW124" s="66" t="str">
        <f>IFERROR('Area-charged working sheet'!#REF!,"-")</f>
        <v>-</v>
      </c>
      <c r="AX124" s="66" t="str">
        <f>IFERROR('Area-charged working sheet'!#REF!,"-")</f>
        <v>-</v>
      </c>
      <c r="AY124" s="66" t="str">
        <f>IFERROR('Area-charged working sheet'!#REF!,"-")</f>
        <v>-</v>
      </c>
      <c r="AZ124" s="66" t="str">
        <f>IFERROR('Area-charged working sheet'!#REF!,"-")</f>
        <v>-</v>
      </c>
      <c r="BA124" s="66" t="str">
        <f>IFERROR('Area-charged working sheet'!#REF!,"-")</f>
        <v>-</v>
      </c>
      <c r="BB124" s="67" t="str">
        <f>IFERROR('Area-charged working sheet'!#REF!,"-")</f>
        <v>-</v>
      </c>
      <c r="BC124" s="65" t="str">
        <f>IFERROR('Area-charged working sheet'!#REF!,"-")</f>
        <v>-</v>
      </c>
      <c r="BD124" s="68" t="str">
        <f>IFERROR('Area-charged working sheet'!#REF!,"-")</f>
        <v>-</v>
      </c>
      <c r="BE124" s="68" t="str">
        <f>IFERROR('Area-charged working sheet'!#REF!,"-")</f>
        <v>-</v>
      </c>
      <c r="BF124" s="66" t="str">
        <f>IFERROR('Area-charged working sheet'!#REF!,"-")</f>
        <v>-</v>
      </c>
      <c r="BG124" s="66" t="str">
        <f>IFERROR('Area-charged working sheet'!#REF!,"-")</f>
        <v>-</v>
      </c>
      <c r="BH124" s="66" t="str">
        <f>IFERROR('Area-charged working sheet'!#REF!,"-")</f>
        <v>-</v>
      </c>
      <c r="BI124" s="66" t="str">
        <f>IFERROR('Area-charged working sheet'!#REF!,"-")</f>
        <v>-</v>
      </c>
      <c r="BJ124" s="66" t="str">
        <f>IFERROR('Area-charged working sheet'!#REF!,"-")</f>
        <v>-</v>
      </c>
      <c r="BK124" s="66" t="str">
        <f>IFERROR('Area-charged working sheet'!#REF!,"-")</f>
        <v>-</v>
      </c>
      <c r="BL124" s="66" t="str">
        <f>IFERROR('Area-charged working sheet'!#REF!,"-")</f>
        <v>-</v>
      </c>
      <c r="BM124" s="66" t="str">
        <f>IFERROR('Area-charged working sheet'!#REF!,"-")</f>
        <v>-</v>
      </c>
      <c r="BN124" s="66" t="str">
        <f>IFERROR('Area-charged working sheet'!#REF!,"-")</f>
        <v>-</v>
      </c>
      <c r="BO124" s="66" t="str">
        <f>IFERROR('Area-charged working sheet'!#REF!,"-")</f>
        <v>-</v>
      </c>
      <c r="BP124" s="66" t="str">
        <f>IFERROR('Area-charged working sheet'!#REF!,"-")</f>
        <v>-</v>
      </c>
      <c r="BQ124" s="66" t="str">
        <f>IFERROR('Area-charged working sheet'!#REF!,"-")</f>
        <v>-</v>
      </c>
      <c r="BR124" s="66" t="str">
        <f>IFERROR('Area-charged working sheet'!#REF!,"-")</f>
        <v>-</v>
      </c>
      <c r="BS124" s="66" t="str">
        <f>IFERROR('Area-charged working sheet'!#REF!,"-")</f>
        <v>-</v>
      </c>
      <c r="BT124" s="67" t="str">
        <f>IFERROR('Area-charged working sheet'!#REF!,"-")</f>
        <v>-</v>
      </c>
    </row>
    <row r="125" spans="1:72" s="9" customFormat="1" ht="15" customHeight="1" x14ac:dyDescent="0.25">
      <c r="A125" s="10"/>
      <c r="B125" s="329"/>
      <c r="C125" s="295"/>
      <c r="D125" s="298"/>
      <c r="E125" s="138" t="s">
        <v>96</v>
      </c>
      <c r="F125" s="93">
        <f>IFERROR('Area-charged working sheet'!BY125,"-")</f>
        <v>0.3235294117647059</v>
      </c>
      <c r="G125" s="38">
        <f>IFERROR('Area-charged working sheet'!BZ125,"-")</f>
        <v>5.5555555555555552E-2</v>
      </c>
      <c r="H125" s="33">
        <f>IFERROR('Area-charged working sheet'!CA125,"-")</f>
        <v>0.46969696969696972</v>
      </c>
      <c r="I125" s="37" t="str">
        <f>IFERROR('Area-charged working sheet'!CB125,"-")</f>
        <v>-</v>
      </c>
      <c r="J125" s="94">
        <f>IFERROR('Area-charged working sheet'!CC125,"-")</f>
        <v>0.33333333333333331</v>
      </c>
      <c r="K125" s="95">
        <f>IFERROR('Area-charged working sheet'!CD125,"-")</f>
        <v>0.32323232323232326</v>
      </c>
      <c r="L125" s="38">
        <f>IFERROR('Area-charged working sheet'!CE125,"-")</f>
        <v>0.1</v>
      </c>
      <c r="M125" s="37">
        <f>IFERROR('Area-charged working sheet'!CF125,"-")</f>
        <v>0</v>
      </c>
      <c r="N125" s="94" t="str">
        <f>IFERROR('Area-charged working sheet'!CG125,"-")</f>
        <v>-</v>
      </c>
      <c r="O125" s="95">
        <f>IFERROR('Area-charged working sheet'!CH125,"-")</f>
        <v>0.8</v>
      </c>
      <c r="P125" s="38">
        <f>IFERROR('Area-charged working sheet'!CI125,"-")</f>
        <v>0.29896907216494845</v>
      </c>
      <c r="Q125" s="37">
        <f>IFERROR('Area-charged working sheet'!CJ125,"-")</f>
        <v>0.8</v>
      </c>
      <c r="R125" s="38">
        <f>IFERROR('Area-charged working sheet'!CK125,"-")</f>
        <v>0.55555555555555558</v>
      </c>
      <c r="S125" s="39">
        <f>IFERROR('Area-charged working sheet'!CL125,"-")</f>
        <v>0.2</v>
      </c>
      <c r="T125" s="39">
        <f>IFERROR('Area-charged working sheet'!CM125,"-")</f>
        <v>0.2857142857142857</v>
      </c>
      <c r="U125" s="39">
        <f>IFERROR('Area-charged working sheet'!CN125,"-")</f>
        <v>0.6</v>
      </c>
      <c r="V125" s="39">
        <f>IFERROR('Area-charged working sheet'!CO125,"-")</f>
        <v>0.2</v>
      </c>
      <c r="W125" s="39">
        <f>IFERROR('Area-charged working sheet'!CP125,"-")</f>
        <v>0.3</v>
      </c>
      <c r="X125" s="39">
        <f>IFERROR('Area-charged working sheet'!CQ125,"-")</f>
        <v>0.2857142857142857</v>
      </c>
      <c r="Y125" s="39">
        <f>IFERROR('Area-charged working sheet'!CR125,"-")</f>
        <v>0.1111111111111111</v>
      </c>
      <c r="Z125" s="39">
        <f>IFERROR('Area-charged working sheet'!CS125,"-")</f>
        <v>0.5</v>
      </c>
      <c r="AA125" s="39">
        <f>IFERROR('Area-charged working sheet'!CT125,"-")</f>
        <v>0</v>
      </c>
      <c r="AB125" s="39">
        <f>IFERROR('Area-charged working sheet'!CU125,"-")</f>
        <v>0.14285714285714285</v>
      </c>
      <c r="AC125" s="39">
        <f>IFERROR('Area-charged working sheet'!CV125,"-")</f>
        <v>0.33333333333333331</v>
      </c>
      <c r="AD125" s="39">
        <f>IFERROR('Area-charged working sheet'!CW125,"-")</f>
        <v>0.5</v>
      </c>
      <c r="AE125" s="39">
        <f>IFERROR('Area-charged working sheet'!CX125,"-")</f>
        <v>0.44444444444444442</v>
      </c>
      <c r="AF125" s="38">
        <f>IFERROR('Area-charged working sheet'!CY125,"-")</f>
        <v>0</v>
      </c>
      <c r="AG125" s="39">
        <f>IFERROR('Area-charged working sheet'!CZ125,"-")</f>
        <v>0.66666666666666663</v>
      </c>
      <c r="AH125" s="39">
        <f>IFERROR('Area-charged working sheet'!DA125,"-")</f>
        <v>0.66666666666666663</v>
      </c>
      <c r="AI125" s="39">
        <f>IFERROR('Area-charged working sheet'!DB125,"-")</f>
        <v>0.2153846153846154</v>
      </c>
      <c r="AJ125" s="39" t="str">
        <f>IFERROR('Area-charged working sheet'!DC125,"-")</f>
        <v>-</v>
      </c>
      <c r="AK125" s="39">
        <f>IFERROR('Area-charged working sheet'!DD125,"-")</f>
        <v>0</v>
      </c>
      <c r="AL125" s="39" t="str">
        <f>IFERROR('Area-charged working sheet'!DE125,"-")</f>
        <v>-</v>
      </c>
      <c r="AM125" s="39">
        <f>IFERROR('Area-charged working sheet'!DF125,"-")</f>
        <v>1</v>
      </c>
      <c r="AN125" s="39" t="str">
        <f>IFERROR('Area-charged working sheet'!DG125,"-")</f>
        <v>-</v>
      </c>
      <c r="AO125" s="37" t="str">
        <f>IFERROR('Area-charged working sheet'!DH125,"-")</f>
        <v>-</v>
      </c>
      <c r="AP125" s="38">
        <f>IFERROR('Area-charged working sheet'!DI125,"-")</f>
        <v>0.28749999999999998</v>
      </c>
      <c r="AQ125" s="37">
        <f>IFERROR('Area-charged working sheet'!DJ125,"-")</f>
        <v>0.45454545454545453</v>
      </c>
      <c r="AR125" s="24" t="str">
        <f>IFERROR('Area-charged working sheet'!#REF!,"-")</f>
        <v>-</v>
      </c>
      <c r="AS125" s="23" t="str">
        <f>IFERROR('Area-charged working sheet'!#REF!,"-")</f>
        <v>-</v>
      </c>
      <c r="AT125" s="24" t="str">
        <f>IFERROR('Area-charged working sheet'!#REF!,"-")</f>
        <v>-</v>
      </c>
      <c r="AU125" s="23" t="str">
        <f>IFERROR('Area-charged working sheet'!#REF!,"-")</f>
        <v>-</v>
      </c>
      <c r="AV125" s="26" t="str">
        <f>IFERROR('Area-charged working sheet'!#REF!,"-")</f>
        <v>-</v>
      </c>
      <c r="AW125" s="27" t="str">
        <f>IFERROR('Area-charged working sheet'!#REF!,"-")</f>
        <v>-</v>
      </c>
      <c r="AX125" s="27" t="str">
        <f>IFERROR('Area-charged working sheet'!#REF!,"-")</f>
        <v>-</v>
      </c>
      <c r="AY125" s="27" t="str">
        <f>IFERROR('Area-charged working sheet'!#REF!,"-")</f>
        <v>-</v>
      </c>
      <c r="AZ125" s="27" t="str">
        <f>IFERROR('Area-charged working sheet'!#REF!,"-")</f>
        <v>-</v>
      </c>
      <c r="BA125" s="27" t="str">
        <f>IFERROR('Area-charged working sheet'!#REF!,"-")</f>
        <v>-</v>
      </c>
      <c r="BB125" s="28" t="str">
        <f>IFERROR('Area-charged working sheet'!#REF!,"-")</f>
        <v>-</v>
      </c>
      <c r="BC125" s="26" t="str">
        <f>IFERROR('Area-charged working sheet'!#REF!,"-")</f>
        <v>-</v>
      </c>
      <c r="BD125" s="29" t="str">
        <f>IFERROR('Area-charged working sheet'!#REF!,"-")</f>
        <v>-</v>
      </c>
      <c r="BE125" s="29" t="str">
        <f>IFERROR('Area-charged working sheet'!#REF!,"-")</f>
        <v>-</v>
      </c>
      <c r="BF125" s="27" t="str">
        <f>IFERROR('Area-charged working sheet'!#REF!,"-")</f>
        <v>-</v>
      </c>
      <c r="BG125" s="27" t="str">
        <f>IFERROR('Area-charged working sheet'!#REF!,"-")</f>
        <v>-</v>
      </c>
      <c r="BH125" s="27" t="str">
        <f>IFERROR('Area-charged working sheet'!#REF!,"-")</f>
        <v>-</v>
      </c>
      <c r="BI125" s="27" t="str">
        <f>IFERROR('Area-charged working sheet'!#REF!,"-")</f>
        <v>-</v>
      </c>
      <c r="BJ125" s="27" t="str">
        <f>IFERROR('Area-charged working sheet'!#REF!,"-")</f>
        <v>-</v>
      </c>
      <c r="BK125" s="27" t="str">
        <f>IFERROR('Area-charged working sheet'!#REF!,"-")</f>
        <v>-</v>
      </c>
      <c r="BL125" s="27" t="str">
        <f>IFERROR('Area-charged working sheet'!#REF!,"-")</f>
        <v>-</v>
      </c>
      <c r="BM125" s="27" t="str">
        <f>IFERROR('Area-charged working sheet'!#REF!,"-")</f>
        <v>-</v>
      </c>
      <c r="BN125" s="27" t="str">
        <f>IFERROR('Area-charged working sheet'!#REF!,"-")</f>
        <v>-</v>
      </c>
      <c r="BO125" s="27" t="str">
        <f>IFERROR('Area-charged working sheet'!#REF!,"-")</f>
        <v>-</v>
      </c>
      <c r="BP125" s="27" t="str">
        <f>IFERROR('Area-charged working sheet'!#REF!,"-")</f>
        <v>-</v>
      </c>
      <c r="BQ125" s="27" t="str">
        <f>IFERROR('Area-charged working sheet'!#REF!,"-")</f>
        <v>-</v>
      </c>
      <c r="BR125" s="27" t="str">
        <f>IFERROR('Area-charged working sheet'!#REF!,"-")</f>
        <v>-</v>
      </c>
      <c r="BS125" s="27" t="str">
        <f>IFERROR('Area-charged working sheet'!#REF!,"-")</f>
        <v>-</v>
      </c>
      <c r="BT125" s="28" t="str">
        <f>IFERROR('Area-charged working sheet'!#REF!,"-")</f>
        <v>-</v>
      </c>
    </row>
    <row r="126" spans="1:72" s="9" customFormat="1" ht="12.5" x14ac:dyDescent="0.25">
      <c r="A126" s="10"/>
      <c r="B126" s="329"/>
      <c r="C126" s="295"/>
      <c r="D126" s="298"/>
      <c r="E126" s="30" t="s">
        <v>3</v>
      </c>
      <c r="F126" s="93"/>
      <c r="G126" s="38"/>
      <c r="H126" s="33"/>
      <c r="I126" s="37"/>
      <c r="J126" s="94"/>
      <c r="K126" s="95"/>
      <c r="L126" s="38"/>
      <c r="M126" s="37"/>
      <c r="N126" s="94"/>
      <c r="O126" s="95"/>
      <c r="P126" s="38"/>
      <c r="Q126" s="37"/>
      <c r="R126" s="38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8"/>
      <c r="AG126" s="39"/>
      <c r="AH126" s="39"/>
      <c r="AI126" s="39"/>
      <c r="AJ126" s="39"/>
      <c r="AK126" s="39"/>
      <c r="AL126" s="39"/>
      <c r="AM126" s="39"/>
      <c r="AN126" s="39"/>
      <c r="AO126" s="37"/>
      <c r="AP126" s="38"/>
      <c r="AQ126" s="37"/>
      <c r="AR126" s="38" t="str">
        <f>IFERROR('Area-charged working sheet'!#REF!,"-")</f>
        <v>-</v>
      </c>
      <c r="AS126" s="37" t="str">
        <f>IFERROR('Area-charged working sheet'!#REF!,"-")</f>
        <v>-</v>
      </c>
      <c r="AT126" s="38" t="str">
        <f>IFERROR('Area-charged working sheet'!#REF!,"-")</f>
        <v>-</v>
      </c>
      <c r="AU126" s="37" t="str">
        <f>IFERROR('Area-charged working sheet'!#REF!,"-")</f>
        <v>-</v>
      </c>
      <c r="AV126" s="40" t="str">
        <f>IFERROR('Area-charged working sheet'!#REF!,"-")</f>
        <v>-</v>
      </c>
      <c r="AW126" s="41" t="str">
        <f>IFERROR('Area-charged working sheet'!#REF!,"-")</f>
        <v>-</v>
      </c>
      <c r="AX126" s="41" t="str">
        <f>IFERROR('Area-charged working sheet'!#REF!,"-")</f>
        <v>-</v>
      </c>
      <c r="AY126" s="41" t="str">
        <f>IFERROR('Area-charged working sheet'!#REF!,"-")</f>
        <v>-</v>
      </c>
      <c r="AZ126" s="41" t="str">
        <f>IFERROR('Area-charged working sheet'!#REF!,"-")</f>
        <v>-</v>
      </c>
      <c r="BA126" s="41" t="str">
        <f>IFERROR('Area-charged working sheet'!#REF!,"-")</f>
        <v>-</v>
      </c>
      <c r="BB126" s="42" t="str">
        <f>IFERROR('Area-charged working sheet'!#REF!,"-")</f>
        <v>-</v>
      </c>
      <c r="BC126" s="40" t="str">
        <f>IFERROR('Area-charged working sheet'!#REF!,"-")</f>
        <v>-</v>
      </c>
      <c r="BD126" s="43" t="str">
        <f>IFERROR('Area-charged working sheet'!#REF!,"-")</f>
        <v>-</v>
      </c>
      <c r="BE126" s="43" t="str">
        <f>IFERROR('Area-charged working sheet'!#REF!,"-")</f>
        <v>-</v>
      </c>
      <c r="BF126" s="41" t="str">
        <f>IFERROR('Area-charged working sheet'!#REF!,"-")</f>
        <v>-</v>
      </c>
      <c r="BG126" s="41" t="str">
        <f>IFERROR('Area-charged working sheet'!#REF!,"-")</f>
        <v>-</v>
      </c>
      <c r="BH126" s="41" t="str">
        <f>IFERROR('Area-charged working sheet'!#REF!,"-")</f>
        <v>-</v>
      </c>
      <c r="BI126" s="41" t="str">
        <f>IFERROR('Area-charged working sheet'!#REF!,"-")</f>
        <v>-</v>
      </c>
      <c r="BJ126" s="41" t="str">
        <f>IFERROR('Area-charged working sheet'!#REF!,"-")</f>
        <v>-</v>
      </c>
      <c r="BK126" s="41" t="str">
        <f>IFERROR('Area-charged working sheet'!#REF!,"-")</f>
        <v>-</v>
      </c>
      <c r="BL126" s="41" t="str">
        <f>IFERROR('Area-charged working sheet'!#REF!,"-")</f>
        <v>-</v>
      </c>
      <c r="BM126" s="41" t="str">
        <f>IFERROR('Area-charged working sheet'!#REF!,"-")</f>
        <v>-</v>
      </c>
      <c r="BN126" s="41" t="str">
        <f>IFERROR('Area-charged working sheet'!#REF!,"-")</f>
        <v>-</v>
      </c>
      <c r="BO126" s="41" t="str">
        <f>IFERROR('Area-charged working sheet'!#REF!,"-")</f>
        <v>-</v>
      </c>
      <c r="BP126" s="41" t="str">
        <f>IFERROR('Area-charged working sheet'!#REF!,"-")</f>
        <v>-</v>
      </c>
      <c r="BQ126" s="41" t="str">
        <f>IFERROR('Area-charged working sheet'!#REF!,"-")</f>
        <v>-</v>
      </c>
      <c r="BR126" s="41" t="str">
        <f>IFERROR('Area-charged working sheet'!#REF!,"-")</f>
        <v>-</v>
      </c>
      <c r="BS126" s="41" t="str">
        <f>IFERROR('Area-charged working sheet'!#REF!,"-")</f>
        <v>-</v>
      </c>
      <c r="BT126" s="42" t="str">
        <f>IFERROR('Area-charged working sheet'!#REF!,"-")</f>
        <v>-</v>
      </c>
    </row>
    <row r="127" spans="1:72" s="9" customFormat="1" ht="12.5" x14ac:dyDescent="0.25">
      <c r="A127" s="10"/>
      <c r="B127" s="329"/>
      <c r="C127" s="296"/>
      <c r="D127" s="299"/>
      <c r="E127" s="80" t="s">
        <v>2</v>
      </c>
      <c r="F127" s="96">
        <f>IFERROR('Area-charged working sheet'!BY127,"-")</f>
        <v>1</v>
      </c>
      <c r="G127" s="53">
        <f>IFERROR('Area-charged working sheet'!BZ127,"-")</f>
        <v>1</v>
      </c>
      <c r="H127" s="48">
        <f>IFERROR('Area-charged working sheet'!CA127,"-")</f>
        <v>1</v>
      </c>
      <c r="I127" s="52" t="str">
        <f>IFERROR('Area-charged working sheet'!CB127,"-")</f>
        <v>-</v>
      </c>
      <c r="J127" s="97">
        <f>IFERROR('Area-charged working sheet'!CC127,"-")</f>
        <v>1</v>
      </c>
      <c r="K127" s="98">
        <f>IFERROR('Area-charged working sheet'!CD127,"-")</f>
        <v>1</v>
      </c>
      <c r="L127" s="53">
        <f>IFERROR('Area-charged working sheet'!CE127,"-")</f>
        <v>1</v>
      </c>
      <c r="M127" s="52">
        <f>IFERROR('Area-charged working sheet'!CF127,"-")</f>
        <v>1</v>
      </c>
      <c r="N127" s="97" t="str">
        <f>IFERROR('Area-charged working sheet'!CG127,"-")</f>
        <v>-</v>
      </c>
      <c r="O127" s="98">
        <f>IFERROR('Area-charged working sheet'!CH127,"-")</f>
        <v>1</v>
      </c>
      <c r="P127" s="53">
        <f>IFERROR('Area-charged working sheet'!CI127,"-")</f>
        <v>1</v>
      </c>
      <c r="Q127" s="52">
        <f>IFERROR('Area-charged working sheet'!CJ127,"-")</f>
        <v>1</v>
      </c>
      <c r="R127" s="53">
        <f>IFERROR('Area-charged working sheet'!CK127,"-")</f>
        <v>1</v>
      </c>
      <c r="S127" s="54">
        <f>IFERROR('Area-charged working sheet'!CL127,"-")</f>
        <v>1</v>
      </c>
      <c r="T127" s="54">
        <f>IFERROR('Area-charged working sheet'!CM127,"-")</f>
        <v>0.99999999999999989</v>
      </c>
      <c r="U127" s="54">
        <f>IFERROR('Area-charged working sheet'!CN127,"-")</f>
        <v>1</v>
      </c>
      <c r="V127" s="54">
        <f>IFERROR('Area-charged working sheet'!CO127,"-")</f>
        <v>1</v>
      </c>
      <c r="W127" s="54">
        <f>IFERROR('Area-charged working sheet'!CP127,"-")</f>
        <v>1</v>
      </c>
      <c r="X127" s="54">
        <f>IFERROR('Area-charged working sheet'!CQ127,"-")</f>
        <v>0.99999999999999989</v>
      </c>
      <c r="Y127" s="54">
        <f>IFERROR('Area-charged working sheet'!CR127,"-")</f>
        <v>1</v>
      </c>
      <c r="Z127" s="54">
        <f>IFERROR('Area-charged working sheet'!CS127,"-")</f>
        <v>1</v>
      </c>
      <c r="AA127" s="54">
        <f>IFERROR('Area-charged working sheet'!CT127,"-")</f>
        <v>1</v>
      </c>
      <c r="AB127" s="54">
        <f>IFERROR('Area-charged working sheet'!CU127,"-")</f>
        <v>1</v>
      </c>
      <c r="AC127" s="54">
        <f>IFERROR('Area-charged working sheet'!CV127,"-")</f>
        <v>1</v>
      </c>
      <c r="AD127" s="54">
        <f>IFERROR('Area-charged working sheet'!CW127,"-")</f>
        <v>1</v>
      </c>
      <c r="AE127" s="54">
        <f>IFERROR('Area-charged working sheet'!CX127,"-")</f>
        <v>1</v>
      </c>
      <c r="AF127" s="53">
        <f>IFERROR('Area-charged working sheet'!CY127,"-")</f>
        <v>1</v>
      </c>
      <c r="AG127" s="54">
        <f>IFERROR('Area-charged working sheet'!CZ127,"-")</f>
        <v>1</v>
      </c>
      <c r="AH127" s="54">
        <f>IFERROR('Area-charged working sheet'!DA127,"-")</f>
        <v>1</v>
      </c>
      <c r="AI127" s="54">
        <f>IFERROR('Area-charged working sheet'!DB127,"-")</f>
        <v>1</v>
      </c>
      <c r="AJ127" s="54" t="str">
        <f>IFERROR('Area-charged working sheet'!DC127,"-")</f>
        <v>-</v>
      </c>
      <c r="AK127" s="54">
        <f>IFERROR('Area-charged working sheet'!DD127,"-")</f>
        <v>1</v>
      </c>
      <c r="AL127" s="54" t="str">
        <f>IFERROR('Area-charged working sheet'!DE127,"-")</f>
        <v>-</v>
      </c>
      <c r="AM127" s="54">
        <f>IFERROR('Area-charged working sheet'!DF127,"-")</f>
        <v>1</v>
      </c>
      <c r="AN127" s="54" t="str">
        <f>IFERROR('Area-charged working sheet'!DG127,"-")</f>
        <v>-</v>
      </c>
      <c r="AO127" s="52" t="str">
        <f>IFERROR('Area-charged working sheet'!DH127,"-")</f>
        <v>-</v>
      </c>
      <c r="AP127" s="53">
        <f>IFERROR('Area-charged working sheet'!DI127,"-")</f>
        <v>1</v>
      </c>
      <c r="AQ127" s="52">
        <f>IFERROR('Area-charged working sheet'!DJ127,"-")</f>
        <v>1</v>
      </c>
      <c r="AR127" s="53" t="str">
        <f>IFERROR('Area-charged working sheet'!#REF!,"-")</f>
        <v>-</v>
      </c>
      <c r="AS127" s="52" t="str">
        <f>IFERROR('Area-charged working sheet'!#REF!,"-")</f>
        <v>-</v>
      </c>
      <c r="AT127" s="53" t="str">
        <f>IFERROR('Area-charged working sheet'!#REF!,"-")</f>
        <v>-</v>
      </c>
      <c r="AU127" s="52" t="str">
        <f>IFERROR('Area-charged working sheet'!#REF!,"-")</f>
        <v>-</v>
      </c>
      <c r="AV127" s="65" t="str">
        <f>IFERROR('Area-charged working sheet'!#REF!,"-")</f>
        <v>-</v>
      </c>
      <c r="AW127" s="66" t="str">
        <f>IFERROR('Area-charged working sheet'!#REF!,"-")</f>
        <v>-</v>
      </c>
      <c r="AX127" s="66" t="str">
        <f>IFERROR('Area-charged working sheet'!#REF!,"-")</f>
        <v>-</v>
      </c>
      <c r="AY127" s="66" t="str">
        <f>IFERROR('Area-charged working sheet'!#REF!,"-")</f>
        <v>-</v>
      </c>
      <c r="AZ127" s="66" t="str">
        <f>IFERROR('Area-charged working sheet'!#REF!,"-")</f>
        <v>-</v>
      </c>
      <c r="BA127" s="66" t="str">
        <f>IFERROR('Area-charged working sheet'!#REF!,"-")</f>
        <v>-</v>
      </c>
      <c r="BB127" s="67" t="str">
        <f>IFERROR('Area-charged working sheet'!#REF!,"-")</f>
        <v>-</v>
      </c>
      <c r="BC127" s="65" t="str">
        <f>IFERROR('Area-charged working sheet'!#REF!,"-")</f>
        <v>-</v>
      </c>
      <c r="BD127" s="68" t="str">
        <f>IFERROR('Area-charged working sheet'!#REF!,"-")</f>
        <v>-</v>
      </c>
      <c r="BE127" s="68" t="str">
        <f>IFERROR('Area-charged working sheet'!#REF!,"-")</f>
        <v>-</v>
      </c>
      <c r="BF127" s="66" t="str">
        <f>IFERROR('Area-charged working sheet'!#REF!,"-")</f>
        <v>-</v>
      </c>
      <c r="BG127" s="66" t="str">
        <f>IFERROR('Area-charged working sheet'!#REF!,"-")</f>
        <v>-</v>
      </c>
      <c r="BH127" s="66" t="str">
        <f>IFERROR('Area-charged working sheet'!#REF!,"-")</f>
        <v>-</v>
      </c>
      <c r="BI127" s="66" t="str">
        <f>IFERROR('Area-charged working sheet'!#REF!,"-")</f>
        <v>-</v>
      </c>
      <c r="BJ127" s="66" t="str">
        <f>IFERROR('Area-charged working sheet'!#REF!,"-")</f>
        <v>-</v>
      </c>
      <c r="BK127" s="66" t="str">
        <f>IFERROR('Area-charged working sheet'!#REF!,"-")</f>
        <v>-</v>
      </c>
      <c r="BL127" s="66" t="str">
        <f>IFERROR('Area-charged working sheet'!#REF!,"-")</f>
        <v>-</v>
      </c>
      <c r="BM127" s="66" t="str">
        <f>IFERROR('Area-charged working sheet'!#REF!,"-")</f>
        <v>-</v>
      </c>
      <c r="BN127" s="66" t="str">
        <f>IFERROR('Area-charged working sheet'!#REF!,"-")</f>
        <v>-</v>
      </c>
      <c r="BO127" s="66" t="str">
        <f>IFERROR('Area-charged working sheet'!#REF!,"-")</f>
        <v>-</v>
      </c>
      <c r="BP127" s="66" t="str">
        <f>IFERROR('Area-charged working sheet'!#REF!,"-")</f>
        <v>-</v>
      </c>
      <c r="BQ127" s="66" t="str">
        <f>IFERROR('Area-charged working sheet'!#REF!,"-")</f>
        <v>-</v>
      </c>
      <c r="BR127" s="66" t="str">
        <f>IFERROR('Area-charged working sheet'!#REF!,"-")</f>
        <v>-</v>
      </c>
      <c r="BS127" s="66" t="str">
        <f>IFERROR('Area-charged working sheet'!#REF!,"-")</f>
        <v>-</v>
      </c>
      <c r="BT127" s="67" t="str">
        <f>IFERROR('Area-charged working sheet'!#REF!,"-")</f>
        <v>-</v>
      </c>
    </row>
    <row r="128" spans="1:72" s="9" customFormat="1" ht="15" customHeight="1" x14ac:dyDescent="0.25">
      <c r="A128" s="10"/>
      <c r="B128" s="329"/>
      <c r="C128" s="294">
        <v>25</v>
      </c>
      <c r="D128" s="325" t="s">
        <v>117</v>
      </c>
      <c r="E128" s="130" t="s">
        <v>94</v>
      </c>
      <c r="F128" s="131">
        <f>IFERROR('Area-charged working sheet'!BY128,"-")</f>
        <v>0.4616977225672878</v>
      </c>
      <c r="G128" s="132">
        <f>IFERROR('Area-charged working sheet'!BZ128,"-")</f>
        <v>0.5901639344262295</v>
      </c>
      <c r="H128" s="133">
        <f>IFERROR('Area-charged working sheet'!CA128,"-")</f>
        <v>0.38333333333333336</v>
      </c>
      <c r="I128" s="134" t="str">
        <f>IFERROR('Area-charged working sheet'!CB128,"-")</f>
        <v>-</v>
      </c>
      <c r="J128" s="135">
        <f>IFERROR('Area-charged working sheet'!CC128,"-")</f>
        <v>0</v>
      </c>
      <c r="K128" s="136">
        <f>IFERROR('Area-charged working sheet'!CD128,"-")</f>
        <v>0.46361746361746364</v>
      </c>
      <c r="L128" s="132">
        <f>IFERROR('Area-charged working sheet'!CE128,"-")</f>
        <v>0.60447761194029848</v>
      </c>
      <c r="M128" s="134">
        <f>IFERROR('Area-charged working sheet'!CF128,"-")</f>
        <v>0.55102040816326525</v>
      </c>
      <c r="N128" s="135" t="str">
        <f>IFERROR('Area-charged working sheet'!CG128,"-")</f>
        <v>-</v>
      </c>
      <c r="O128" s="136">
        <f>IFERROR('Area-charged working sheet'!CH128,"-")</f>
        <v>0.52</v>
      </c>
      <c r="P128" s="132">
        <f>IFERROR('Area-charged working sheet'!CI128,"-")</f>
        <v>0.45851528384279477</v>
      </c>
      <c r="Q128" s="134">
        <f>IFERROR('Area-charged working sheet'!CJ128,"-")</f>
        <v>0.52</v>
      </c>
      <c r="R128" s="132">
        <f>IFERROR('Area-charged working sheet'!CK128,"-")</f>
        <v>0.45161290322580644</v>
      </c>
      <c r="S128" s="137">
        <f>IFERROR('Area-charged working sheet'!CL128,"-")</f>
        <v>0.40625</v>
      </c>
      <c r="T128" s="137">
        <f>IFERROR('Area-charged working sheet'!CM128,"-")</f>
        <v>0.44117647058823528</v>
      </c>
      <c r="U128" s="137">
        <f>IFERROR('Area-charged working sheet'!CN128,"-")</f>
        <v>0.55000000000000004</v>
      </c>
      <c r="V128" s="137">
        <f>IFERROR('Area-charged working sheet'!CO128,"-")</f>
        <v>0.67391304347826086</v>
      </c>
      <c r="W128" s="137">
        <f>IFERROR('Area-charged working sheet'!CP128,"-")</f>
        <v>0.4838709677419355</v>
      </c>
      <c r="X128" s="137">
        <f>IFERROR('Area-charged working sheet'!CQ128,"-")</f>
        <v>0.38709677419354838</v>
      </c>
      <c r="Y128" s="137">
        <f>IFERROR('Area-charged working sheet'!CR128,"-")</f>
        <v>0.41379310344827586</v>
      </c>
      <c r="Z128" s="137">
        <f>IFERROR('Area-charged working sheet'!CS128,"-")</f>
        <v>0.44444444444444442</v>
      </c>
      <c r="AA128" s="137">
        <f>IFERROR('Area-charged working sheet'!CT128,"-")</f>
        <v>0.46875</v>
      </c>
      <c r="AB128" s="137">
        <f>IFERROR('Area-charged working sheet'!CU128,"-")</f>
        <v>0.35897435897435898</v>
      </c>
      <c r="AC128" s="137">
        <f>IFERROR('Area-charged working sheet'!CV128,"-")</f>
        <v>0.44444444444444442</v>
      </c>
      <c r="AD128" s="137">
        <f>IFERROR('Area-charged working sheet'!CW128,"-")</f>
        <v>0.53658536585365857</v>
      </c>
      <c r="AE128" s="137">
        <f>IFERROR('Area-charged working sheet'!CX128,"-")</f>
        <v>0.29411764705882354</v>
      </c>
      <c r="AF128" s="132">
        <f>IFERROR('Area-charged working sheet'!CY128,"-")</f>
        <v>1</v>
      </c>
      <c r="AG128" s="137">
        <f>IFERROR('Area-charged working sheet'!CZ128,"-")</f>
        <v>0.54166666666666663</v>
      </c>
      <c r="AH128" s="137">
        <f>IFERROR('Area-charged working sheet'!DA128,"-")</f>
        <v>0.41176470588235292</v>
      </c>
      <c r="AI128" s="137">
        <f>IFERROR('Area-charged working sheet'!DB128,"-")</f>
        <v>0.4861111111111111</v>
      </c>
      <c r="AJ128" s="137">
        <f>IFERROR('Area-charged working sheet'!DC128,"-")</f>
        <v>0.52173913043478259</v>
      </c>
      <c r="AK128" s="137">
        <f>IFERROR('Area-charged working sheet'!DD128,"-")</f>
        <v>0.5</v>
      </c>
      <c r="AL128" s="137">
        <f>IFERROR('Area-charged working sheet'!DE128,"-")</f>
        <v>0.4</v>
      </c>
      <c r="AM128" s="137">
        <f>IFERROR('Area-charged working sheet'!DF128,"-")</f>
        <v>0.42857142857142855</v>
      </c>
      <c r="AN128" s="137">
        <f>IFERROR('Area-charged working sheet'!DG128,"-")</f>
        <v>0</v>
      </c>
      <c r="AO128" s="134" t="str">
        <f>IFERROR('Area-charged working sheet'!DH128,"-")</f>
        <v>-</v>
      </c>
      <c r="AP128" s="132">
        <f>IFERROR('Area-charged working sheet'!DI128,"-")</f>
        <v>0.48660714285714285</v>
      </c>
      <c r="AQ128" s="134">
        <f>IFERROR('Area-charged working sheet'!DJ128,"-")</f>
        <v>0.44015444015444016</v>
      </c>
      <c r="AR128" s="24" t="str">
        <f>IFERROR('Area-charged working sheet'!#REF!,"-")</f>
        <v>-</v>
      </c>
      <c r="AS128" s="23" t="str">
        <f>IFERROR('Area-charged working sheet'!#REF!,"-")</f>
        <v>-</v>
      </c>
      <c r="AT128" s="24" t="str">
        <f>IFERROR('Area-charged working sheet'!#REF!,"-")</f>
        <v>-</v>
      </c>
      <c r="AU128" s="23" t="str">
        <f>IFERROR('Area-charged working sheet'!#REF!,"-")</f>
        <v>-</v>
      </c>
      <c r="AV128" s="26" t="str">
        <f>IFERROR('Area-charged working sheet'!#REF!,"-")</f>
        <v>-</v>
      </c>
      <c r="AW128" s="27" t="str">
        <f>IFERROR('Area-charged working sheet'!#REF!,"-")</f>
        <v>-</v>
      </c>
      <c r="AX128" s="27" t="str">
        <f>IFERROR('Area-charged working sheet'!#REF!,"-")</f>
        <v>-</v>
      </c>
      <c r="AY128" s="27" t="str">
        <f>IFERROR('Area-charged working sheet'!#REF!,"-")</f>
        <v>-</v>
      </c>
      <c r="AZ128" s="27" t="str">
        <f>IFERROR('Area-charged working sheet'!#REF!,"-")</f>
        <v>-</v>
      </c>
      <c r="BA128" s="27" t="str">
        <f>IFERROR('Area-charged working sheet'!#REF!,"-")</f>
        <v>-</v>
      </c>
      <c r="BB128" s="28" t="str">
        <f>IFERROR('Area-charged working sheet'!#REF!,"-")</f>
        <v>-</v>
      </c>
      <c r="BC128" s="26" t="str">
        <f>IFERROR('Area-charged working sheet'!#REF!,"-")</f>
        <v>-</v>
      </c>
      <c r="BD128" s="29" t="str">
        <f>IFERROR('Area-charged working sheet'!#REF!,"-")</f>
        <v>-</v>
      </c>
      <c r="BE128" s="29" t="str">
        <f>IFERROR('Area-charged working sheet'!#REF!,"-")</f>
        <v>-</v>
      </c>
      <c r="BF128" s="27" t="str">
        <f>IFERROR('Area-charged working sheet'!#REF!,"-")</f>
        <v>-</v>
      </c>
      <c r="BG128" s="27" t="str">
        <f>IFERROR('Area-charged working sheet'!#REF!,"-")</f>
        <v>-</v>
      </c>
      <c r="BH128" s="27" t="str">
        <f>IFERROR('Area-charged working sheet'!#REF!,"-")</f>
        <v>-</v>
      </c>
      <c r="BI128" s="27" t="str">
        <f>IFERROR('Area-charged working sheet'!#REF!,"-")</f>
        <v>-</v>
      </c>
      <c r="BJ128" s="27" t="str">
        <f>IFERROR('Area-charged working sheet'!#REF!,"-")</f>
        <v>-</v>
      </c>
      <c r="BK128" s="27" t="str">
        <f>IFERROR('Area-charged working sheet'!#REF!,"-")</f>
        <v>-</v>
      </c>
      <c r="BL128" s="27" t="str">
        <f>IFERROR('Area-charged working sheet'!#REF!,"-")</f>
        <v>-</v>
      </c>
      <c r="BM128" s="27" t="str">
        <f>IFERROR('Area-charged working sheet'!#REF!,"-")</f>
        <v>-</v>
      </c>
      <c r="BN128" s="27" t="str">
        <f>IFERROR('Area-charged working sheet'!#REF!,"-")</f>
        <v>-</v>
      </c>
      <c r="BO128" s="27" t="str">
        <f>IFERROR('Area-charged working sheet'!#REF!,"-")</f>
        <v>-</v>
      </c>
      <c r="BP128" s="27" t="str">
        <f>IFERROR('Area-charged working sheet'!#REF!,"-")</f>
        <v>-</v>
      </c>
      <c r="BQ128" s="27" t="str">
        <f>IFERROR('Area-charged working sheet'!#REF!,"-")</f>
        <v>-</v>
      </c>
      <c r="BR128" s="27" t="str">
        <f>IFERROR('Area-charged working sheet'!#REF!,"-")</f>
        <v>-</v>
      </c>
      <c r="BS128" s="27" t="str">
        <f>IFERROR('Area-charged working sheet'!#REF!,"-")</f>
        <v>-</v>
      </c>
      <c r="BT128" s="28" t="str">
        <f>IFERROR('Area-charged working sheet'!#REF!,"-")</f>
        <v>-</v>
      </c>
    </row>
    <row r="129" spans="1:72" s="9" customFormat="1" ht="12.5" x14ac:dyDescent="0.25">
      <c r="A129" s="10"/>
      <c r="B129" s="329"/>
      <c r="C129" s="295"/>
      <c r="D129" s="326"/>
      <c r="E129" s="138" t="s">
        <v>95</v>
      </c>
      <c r="F129" s="93">
        <f>IFERROR('Area-charged working sheet'!BY129,"-")</f>
        <v>0.2608695652173913</v>
      </c>
      <c r="G129" s="38">
        <f>IFERROR('Area-charged working sheet'!BZ129,"-")</f>
        <v>0.24590163934426229</v>
      </c>
      <c r="H129" s="33">
        <f>IFERROR('Area-charged working sheet'!CA129,"-")</f>
        <v>0.27</v>
      </c>
      <c r="I129" s="37" t="str">
        <f>IFERROR('Area-charged working sheet'!CB129,"-")</f>
        <v>-</v>
      </c>
      <c r="J129" s="94">
        <f>IFERROR('Area-charged working sheet'!CC129,"-")</f>
        <v>0</v>
      </c>
      <c r="K129" s="95">
        <f>IFERROR('Area-charged working sheet'!CD129,"-")</f>
        <v>0.26195426195426197</v>
      </c>
      <c r="L129" s="38">
        <f>IFERROR('Area-charged working sheet'!CE129,"-")</f>
        <v>0.23134328358208955</v>
      </c>
      <c r="M129" s="37">
        <f>IFERROR('Area-charged working sheet'!CF129,"-")</f>
        <v>0.2857142857142857</v>
      </c>
      <c r="N129" s="94" t="str">
        <f>IFERROR('Area-charged working sheet'!CG129,"-")</f>
        <v>-</v>
      </c>
      <c r="O129" s="95">
        <f>IFERROR('Area-charged working sheet'!CH129,"-")</f>
        <v>0.16</v>
      </c>
      <c r="P129" s="38">
        <f>IFERROR('Area-charged working sheet'!CI129,"-")</f>
        <v>0.26637554585152839</v>
      </c>
      <c r="Q129" s="37">
        <f>IFERROR('Area-charged working sheet'!CJ129,"-")</f>
        <v>0.16</v>
      </c>
      <c r="R129" s="38">
        <f>IFERROR('Area-charged working sheet'!CK129,"-")</f>
        <v>0.29032258064516131</v>
      </c>
      <c r="S129" s="39">
        <f>IFERROR('Area-charged working sheet'!CL129,"-")</f>
        <v>0.21875</v>
      </c>
      <c r="T129" s="39">
        <f>IFERROR('Area-charged working sheet'!CM129,"-")</f>
        <v>0.35294117647058826</v>
      </c>
      <c r="U129" s="39">
        <f>IFERROR('Area-charged working sheet'!CN129,"-")</f>
        <v>0.375</v>
      </c>
      <c r="V129" s="39">
        <f>IFERROR('Area-charged working sheet'!CO129,"-")</f>
        <v>0.10869565217391304</v>
      </c>
      <c r="W129" s="39">
        <f>IFERROR('Area-charged working sheet'!CP129,"-")</f>
        <v>0.19354838709677419</v>
      </c>
      <c r="X129" s="39">
        <f>IFERROR('Area-charged working sheet'!CQ129,"-")</f>
        <v>0.41935483870967744</v>
      </c>
      <c r="Y129" s="39">
        <f>IFERROR('Area-charged working sheet'!CR129,"-")</f>
        <v>0.34482758620689657</v>
      </c>
      <c r="Z129" s="39">
        <f>IFERROR('Area-charged working sheet'!CS129,"-")</f>
        <v>0.22222222222222221</v>
      </c>
      <c r="AA129" s="39">
        <f>IFERROR('Area-charged working sheet'!CT129,"-")</f>
        <v>0.1875</v>
      </c>
      <c r="AB129" s="39">
        <f>IFERROR('Area-charged working sheet'!CU129,"-")</f>
        <v>0.33333333333333331</v>
      </c>
      <c r="AC129" s="39">
        <f>IFERROR('Area-charged working sheet'!CV129,"-")</f>
        <v>0.1388888888888889</v>
      </c>
      <c r="AD129" s="39">
        <f>IFERROR('Area-charged working sheet'!CW129,"-")</f>
        <v>0.26829268292682928</v>
      </c>
      <c r="AE129" s="39">
        <f>IFERROR('Area-charged working sheet'!CX129,"-")</f>
        <v>0.23529411764705882</v>
      </c>
      <c r="AF129" s="38">
        <f>IFERROR('Area-charged working sheet'!CY129,"-")</f>
        <v>0</v>
      </c>
      <c r="AG129" s="39">
        <f>IFERROR('Area-charged working sheet'!CZ129,"-")</f>
        <v>0.16666666666666666</v>
      </c>
      <c r="AH129" s="39">
        <f>IFERROR('Area-charged working sheet'!DA129,"-")</f>
        <v>0.23529411764705882</v>
      </c>
      <c r="AI129" s="39">
        <f>IFERROR('Area-charged working sheet'!DB129,"-")</f>
        <v>0.29166666666666669</v>
      </c>
      <c r="AJ129" s="39">
        <f>IFERROR('Area-charged working sheet'!DC129,"-")</f>
        <v>0.2608695652173913</v>
      </c>
      <c r="AK129" s="39">
        <f>IFERROR('Area-charged working sheet'!DD129,"-")</f>
        <v>0</v>
      </c>
      <c r="AL129" s="39">
        <f>IFERROR('Area-charged working sheet'!DE129,"-")</f>
        <v>0.2</v>
      </c>
      <c r="AM129" s="39">
        <f>IFERROR('Area-charged working sheet'!DF129,"-")</f>
        <v>0.2857142857142857</v>
      </c>
      <c r="AN129" s="39">
        <f>IFERROR('Area-charged working sheet'!DG129,"-")</f>
        <v>0</v>
      </c>
      <c r="AO129" s="37" t="str">
        <f>IFERROR('Area-charged working sheet'!DH129,"-")</f>
        <v>-</v>
      </c>
      <c r="AP129" s="38">
        <f>IFERROR('Area-charged working sheet'!DI129,"-")</f>
        <v>0.26339285714285715</v>
      </c>
      <c r="AQ129" s="37">
        <f>IFERROR('Area-charged working sheet'!DJ129,"-")</f>
        <v>0.25868725868725867</v>
      </c>
      <c r="AR129" s="38" t="str">
        <f>IFERROR('Area-charged working sheet'!#REF!,"-")</f>
        <v>-</v>
      </c>
      <c r="AS129" s="37" t="str">
        <f>IFERROR('Area-charged working sheet'!#REF!,"-")</f>
        <v>-</v>
      </c>
      <c r="AT129" s="38" t="str">
        <f>IFERROR('Area-charged working sheet'!#REF!,"-")</f>
        <v>-</v>
      </c>
      <c r="AU129" s="37" t="str">
        <f>IFERROR('Area-charged working sheet'!#REF!,"-")</f>
        <v>-</v>
      </c>
      <c r="AV129" s="40" t="str">
        <f>IFERROR('Area-charged working sheet'!#REF!,"-")</f>
        <v>-</v>
      </c>
      <c r="AW129" s="41" t="str">
        <f>IFERROR('Area-charged working sheet'!#REF!,"-")</f>
        <v>-</v>
      </c>
      <c r="AX129" s="41" t="str">
        <f>IFERROR('Area-charged working sheet'!#REF!,"-")</f>
        <v>-</v>
      </c>
      <c r="AY129" s="41" t="str">
        <f>IFERROR('Area-charged working sheet'!#REF!,"-")</f>
        <v>-</v>
      </c>
      <c r="AZ129" s="41" t="str">
        <f>IFERROR('Area-charged working sheet'!#REF!,"-")</f>
        <v>-</v>
      </c>
      <c r="BA129" s="41" t="str">
        <f>IFERROR('Area-charged working sheet'!#REF!,"-")</f>
        <v>-</v>
      </c>
      <c r="BB129" s="42" t="str">
        <f>IFERROR('Area-charged working sheet'!#REF!,"-")</f>
        <v>-</v>
      </c>
      <c r="BC129" s="40" t="str">
        <f>IFERROR('Area-charged working sheet'!#REF!,"-")</f>
        <v>-</v>
      </c>
      <c r="BD129" s="43" t="str">
        <f>IFERROR('Area-charged working sheet'!#REF!,"-")</f>
        <v>-</v>
      </c>
      <c r="BE129" s="43" t="str">
        <f>IFERROR('Area-charged working sheet'!#REF!,"-")</f>
        <v>-</v>
      </c>
      <c r="BF129" s="41" t="str">
        <f>IFERROR('Area-charged working sheet'!#REF!,"-")</f>
        <v>-</v>
      </c>
      <c r="BG129" s="41" t="str">
        <f>IFERROR('Area-charged working sheet'!#REF!,"-")</f>
        <v>-</v>
      </c>
      <c r="BH129" s="41" t="str">
        <f>IFERROR('Area-charged working sheet'!#REF!,"-")</f>
        <v>-</v>
      </c>
      <c r="BI129" s="41" t="str">
        <f>IFERROR('Area-charged working sheet'!#REF!,"-")</f>
        <v>-</v>
      </c>
      <c r="BJ129" s="41" t="str">
        <f>IFERROR('Area-charged working sheet'!#REF!,"-")</f>
        <v>-</v>
      </c>
      <c r="BK129" s="41" t="str">
        <f>IFERROR('Area-charged working sheet'!#REF!,"-")</f>
        <v>-</v>
      </c>
      <c r="BL129" s="41" t="str">
        <f>IFERROR('Area-charged working sheet'!#REF!,"-")</f>
        <v>-</v>
      </c>
      <c r="BM129" s="41" t="str">
        <f>IFERROR('Area-charged working sheet'!#REF!,"-")</f>
        <v>-</v>
      </c>
      <c r="BN129" s="41" t="str">
        <f>IFERROR('Area-charged working sheet'!#REF!,"-")</f>
        <v>-</v>
      </c>
      <c r="BO129" s="41" t="str">
        <f>IFERROR('Area-charged working sheet'!#REF!,"-")</f>
        <v>-</v>
      </c>
      <c r="BP129" s="41" t="str">
        <f>IFERROR('Area-charged working sheet'!#REF!,"-")</f>
        <v>-</v>
      </c>
      <c r="BQ129" s="41" t="str">
        <f>IFERROR('Area-charged working sheet'!#REF!,"-")</f>
        <v>-</v>
      </c>
      <c r="BR129" s="41" t="str">
        <f>IFERROR('Area-charged working sheet'!#REF!,"-")</f>
        <v>-</v>
      </c>
      <c r="BS129" s="41" t="str">
        <f>IFERROR('Area-charged working sheet'!#REF!,"-")</f>
        <v>-</v>
      </c>
      <c r="BT129" s="42" t="str">
        <f>IFERROR('Area-charged working sheet'!#REF!,"-")</f>
        <v>-</v>
      </c>
    </row>
    <row r="130" spans="1:72" s="9" customFormat="1" ht="12.5" x14ac:dyDescent="0.25">
      <c r="A130" s="10"/>
      <c r="B130" s="329"/>
      <c r="C130" s="295"/>
      <c r="D130" s="326"/>
      <c r="E130" s="138" t="s">
        <v>96</v>
      </c>
      <c r="F130" s="93">
        <f>IFERROR('Area-charged working sheet'!BY130,"-")</f>
        <v>0.2774327122153209</v>
      </c>
      <c r="G130" s="38">
        <f>IFERROR('Area-charged working sheet'!BZ130,"-")</f>
        <v>0.16393442622950818</v>
      </c>
      <c r="H130" s="33">
        <f>IFERROR('Area-charged working sheet'!CA130,"-")</f>
        <v>0.34666666666666668</v>
      </c>
      <c r="I130" s="37" t="str">
        <f>IFERROR('Area-charged working sheet'!CB130,"-")</f>
        <v>-</v>
      </c>
      <c r="J130" s="94">
        <f>IFERROR('Area-charged working sheet'!CC130,"-")</f>
        <v>1</v>
      </c>
      <c r="K130" s="95">
        <f>IFERROR('Area-charged working sheet'!CD130,"-")</f>
        <v>0.27442827442827444</v>
      </c>
      <c r="L130" s="38">
        <f>IFERROR('Area-charged working sheet'!CE130,"-")</f>
        <v>0.16417910447761194</v>
      </c>
      <c r="M130" s="37">
        <f>IFERROR('Area-charged working sheet'!CF130,"-")</f>
        <v>0.16326530612244897</v>
      </c>
      <c r="N130" s="94" t="str">
        <f>IFERROR('Area-charged working sheet'!CG130,"-")</f>
        <v>-</v>
      </c>
      <c r="O130" s="95">
        <f>IFERROR('Area-charged working sheet'!CH130,"-")</f>
        <v>0.32</v>
      </c>
      <c r="P130" s="38">
        <f>IFERROR('Area-charged working sheet'!CI130,"-")</f>
        <v>0.27510917030567683</v>
      </c>
      <c r="Q130" s="37">
        <f>IFERROR('Area-charged working sheet'!CJ130,"-")</f>
        <v>0.32</v>
      </c>
      <c r="R130" s="38">
        <f>IFERROR('Area-charged working sheet'!CK130,"-")</f>
        <v>0.25806451612903225</v>
      </c>
      <c r="S130" s="39">
        <f>IFERROR('Area-charged working sheet'!CL130,"-")</f>
        <v>0.375</v>
      </c>
      <c r="T130" s="39">
        <f>IFERROR('Area-charged working sheet'!CM130,"-")</f>
        <v>0.20588235294117646</v>
      </c>
      <c r="U130" s="39">
        <f>IFERROR('Area-charged working sheet'!CN130,"-")</f>
        <v>7.4999999999999997E-2</v>
      </c>
      <c r="V130" s="39">
        <f>IFERROR('Area-charged working sheet'!CO130,"-")</f>
        <v>0.21739130434782608</v>
      </c>
      <c r="W130" s="39">
        <f>IFERROR('Area-charged working sheet'!CP130,"-")</f>
        <v>0.32258064516129031</v>
      </c>
      <c r="X130" s="39">
        <f>IFERROR('Area-charged working sheet'!CQ130,"-")</f>
        <v>0.19354838709677419</v>
      </c>
      <c r="Y130" s="39">
        <f>IFERROR('Area-charged working sheet'!CR130,"-")</f>
        <v>0.2413793103448276</v>
      </c>
      <c r="Z130" s="39">
        <f>IFERROR('Area-charged working sheet'!CS130,"-")</f>
        <v>0.33333333333333331</v>
      </c>
      <c r="AA130" s="39">
        <f>IFERROR('Area-charged working sheet'!CT130,"-")</f>
        <v>0.34375</v>
      </c>
      <c r="AB130" s="39">
        <f>IFERROR('Area-charged working sheet'!CU130,"-")</f>
        <v>0.30769230769230771</v>
      </c>
      <c r="AC130" s="39">
        <f>IFERROR('Area-charged working sheet'!CV130,"-")</f>
        <v>0.41666666666666669</v>
      </c>
      <c r="AD130" s="39">
        <f>IFERROR('Area-charged working sheet'!CW130,"-")</f>
        <v>0.1951219512195122</v>
      </c>
      <c r="AE130" s="39">
        <f>IFERROR('Area-charged working sheet'!CX130,"-")</f>
        <v>0.47058823529411764</v>
      </c>
      <c r="AF130" s="38">
        <f>IFERROR('Area-charged working sheet'!CY130,"-")</f>
        <v>0</v>
      </c>
      <c r="AG130" s="39">
        <f>IFERROR('Area-charged working sheet'!CZ130,"-")</f>
        <v>0.29166666666666669</v>
      </c>
      <c r="AH130" s="39">
        <f>IFERROR('Area-charged working sheet'!DA130,"-")</f>
        <v>0.35294117647058826</v>
      </c>
      <c r="AI130" s="39">
        <f>IFERROR('Area-charged working sheet'!DB130,"-")</f>
        <v>0.22222222222222221</v>
      </c>
      <c r="AJ130" s="39">
        <f>IFERROR('Area-charged working sheet'!DC130,"-")</f>
        <v>0.21739130434782608</v>
      </c>
      <c r="AK130" s="39">
        <f>IFERROR('Area-charged working sheet'!DD130,"-")</f>
        <v>0.5</v>
      </c>
      <c r="AL130" s="39">
        <f>IFERROR('Area-charged working sheet'!DE130,"-")</f>
        <v>0.4</v>
      </c>
      <c r="AM130" s="39">
        <f>IFERROR('Area-charged working sheet'!DF130,"-")</f>
        <v>0.2857142857142857</v>
      </c>
      <c r="AN130" s="39">
        <f>IFERROR('Area-charged working sheet'!DG130,"-")</f>
        <v>1</v>
      </c>
      <c r="AO130" s="37" t="str">
        <f>IFERROR('Area-charged working sheet'!DH130,"-")</f>
        <v>-</v>
      </c>
      <c r="AP130" s="38">
        <f>IFERROR('Area-charged working sheet'!DI130,"-")</f>
        <v>0.25</v>
      </c>
      <c r="AQ130" s="37">
        <f>IFERROR('Area-charged working sheet'!DJ130,"-")</f>
        <v>0.30115830115830117</v>
      </c>
      <c r="AR130" s="53" t="str">
        <f>IFERROR('Area-charged working sheet'!#REF!,"-")</f>
        <v>-</v>
      </c>
      <c r="AS130" s="52" t="str">
        <f>IFERROR('Area-charged working sheet'!#REF!,"-")</f>
        <v>-</v>
      </c>
      <c r="AT130" s="53" t="str">
        <f>IFERROR('Area-charged working sheet'!#REF!,"-")</f>
        <v>-</v>
      </c>
      <c r="AU130" s="52" t="str">
        <f>IFERROR('Area-charged working sheet'!#REF!,"-")</f>
        <v>-</v>
      </c>
      <c r="AV130" s="65" t="str">
        <f>IFERROR('Area-charged working sheet'!#REF!,"-")</f>
        <v>-</v>
      </c>
      <c r="AW130" s="66" t="str">
        <f>IFERROR('Area-charged working sheet'!#REF!,"-")</f>
        <v>-</v>
      </c>
      <c r="AX130" s="66" t="str">
        <f>IFERROR('Area-charged working sheet'!#REF!,"-")</f>
        <v>-</v>
      </c>
      <c r="AY130" s="66" t="str">
        <f>IFERROR('Area-charged working sheet'!#REF!,"-")</f>
        <v>-</v>
      </c>
      <c r="AZ130" s="66" t="str">
        <f>IFERROR('Area-charged working sheet'!#REF!,"-")</f>
        <v>-</v>
      </c>
      <c r="BA130" s="66" t="str">
        <f>IFERROR('Area-charged working sheet'!#REF!,"-")</f>
        <v>-</v>
      </c>
      <c r="BB130" s="67" t="str">
        <f>IFERROR('Area-charged working sheet'!#REF!,"-")</f>
        <v>-</v>
      </c>
      <c r="BC130" s="65" t="str">
        <f>IFERROR('Area-charged working sheet'!#REF!,"-")</f>
        <v>-</v>
      </c>
      <c r="BD130" s="68" t="str">
        <f>IFERROR('Area-charged working sheet'!#REF!,"-")</f>
        <v>-</v>
      </c>
      <c r="BE130" s="68" t="str">
        <f>IFERROR('Area-charged working sheet'!#REF!,"-")</f>
        <v>-</v>
      </c>
      <c r="BF130" s="66" t="str">
        <f>IFERROR('Area-charged working sheet'!#REF!,"-")</f>
        <v>-</v>
      </c>
      <c r="BG130" s="66" t="str">
        <f>IFERROR('Area-charged working sheet'!#REF!,"-")</f>
        <v>-</v>
      </c>
      <c r="BH130" s="66" t="str">
        <f>IFERROR('Area-charged working sheet'!#REF!,"-")</f>
        <v>-</v>
      </c>
      <c r="BI130" s="66" t="str">
        <f>IFERROR('Area-charged working sheet'!#REF!,"-")</f>
        <v>-</v>
      </c>
      <c r="BJ130" s="66" t="str">
        <f>IFERROR('Area-charged working sheet'!#REF!,"-")</f>
        <v>-</v>
      </c>
      <c r="BK130" s="66" t="str">
        <f>IFERROR('Area-charged working sheet'!#REF!,"-")</f>
        <v>-</v>
      </c>
      <c r="BL130" s="66" t="str">
        <f>IFERROR('Area-charged working sheet'!#REF!,"-")</f>
        <v>-</v>
      </c>
      <c r="BM130" s="66" t="str">
        <f>IFERROR('Area-charged working sheet'!#REF!,"-")</f>
        <v>-</v>
      </c>
      <c r="BN130" s="66" t="str">
        <f>IFERROR('Area-charged working sheet'!#REF!,"-")</f>
        <v>-</v>
      </c>
      <c r="BO130" s="66" t="str">
        <f>IFERROR('Area-charged working sheet'!#REF!,"-")</f>
        <v>-</v>
      </c>
      <c r="BP130" s="66" t="str">
        <f>IFERROR('Area-charged working sheet'!#REF!,"-")</f>
        <v>-</v>
      </c>
      <c r="BQ130" s="66" t="str">
        <f>IFERROR('Area-charged working sheet'!#REF!,"-")</f>
        <v>-</v>
      </c>
      <c r="BR130" s="66" t="str">
        <f>IFERROR('Area-charged working sheet'!#REF!,"-")</f>
        <v>-</v>
      </c>
      <c r="BS130" s="66" t="str">
        <f>IFERROR('Area-charged working sheet'!#REF!,"-")</f>
        <v>-</v>
      </c>
      <c r="BT130" s="67" t="str">
        <f>IFERROR('Area-charged working sheet'!#REF!,"-")</f>
        <v>-</v>
      </c>
    </row>
    <row r="131" spans="1:72" s="9" customFormat="1" ht="15" customHeight="1" x14ac:dyDescent="0.25">
      <c r="A131" s="10"/>
      <c r="B131" s="329"/>
      <c r="C131" s="295"/>
      <c r="D131" s="326"/>
      <c r="E131" s="30" t="s">
        <v>3</v>
      </c>
      <c r="F131" s="93"/>
      <c r="G131" s="38"/>
      <c r="H131" s="33"/>
      <c r="I131" s="37"/>
      <c r="J131" s="94"/>
      <c r="K131" s="95"/>
      <c r="L131" s="38"/>
      <c r="M131" s="37"/>
      <c r="N131" s="94"/>
      <c r="O131" s="95"/>
      <c r="P131" s="38"/>
      <c r="Q131" s="37"/>
      <c r="R131" s="38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8"/>
      <c r="AG131" s="39"/>
      <c r="AH131" s="39"/>
      <c r="AI131" s="39"/>
      <c r="AJ131" s="39"/>
      <c r="AK131" s="39"/>
      <c r="AL131" s="39"/>
      <c r="AM131" s="39"/>
      <c r="AN131" s="39"/>
      <c r="AO131" s="37"/>
      <c r="AP131" s="38"/>
      <c r="AQ131" s="37"/>
      <c r="AR131" s="24" t="str">
        <f>IFERROR('Area-charged working sheet'!#REF!,"-")</f>
        <v>-</v>
      </c>
      <c r="AS131" s="23" t="str">
        <f>IFERROR('Area-charged working sheet'!#REF!,"-")</f>
        <v>-</v>
      </c>
      <c r="AT131" s="24" t="str">
        <f>IFERROR('Area-charged working sheet'!#REF!,"-")</f>
        <v>-</v>
      </c>
      <c r="AU131" s="23" t="str">
        <f>IFERROR('Area-charged working sheet'!#REF!,"-")</f>
        <v>-</v>
      </c>
      <c r="AV131" s="26" t="str">
        <f>IFERROR('Area-charged working sheet'!#REF!,"-")</f>
        <v>-</v>
      </c>
      <c r="AW131" s="27" t="str">
        <f>IFERROR('Area-charged working sheet'!#REF!,"-")</f>
        <v>-</v>
      </c>
      <c r="AX131" s="27" t="str">
        <f>IFERROR('Area-charged working sheet'!#REF!,"-")</f>
        <v>-</v>
      </c>
      <c r="AY131" s="27" t="str">
        <f>IFERROR('Area-charged working sheet'!#REF!,"-")</f>
        <v>-</v>
      </c>
      <c r="AZ131" s="27" t="str">
        <f>IFERROR('Area-charged working sheet'!#REF!,"-")</f>
        <v>-</v>
      </c>
      <c r="BA131" s="27" t="str">
        <f>IFERROR('Area-charged working sheet'!#REF!,"-")</f>
        <v>-</v>
      </c>
      <c r="BB131" s="28" t="str">
        <f>IFERROR('Area-charged working sheet'!#REF!,"-")</f>
        <v>-</v>
      </c>
      <c r="BC131" s="26" t="str">
        <f>IFERROR('Area-charged working sheet'!#REF!,"-")</f>
        <v>-</v>
      </c>
      <c r="BD131" s="29" t="str">
        <f>IFERROR('Area-charged working sheet'!#REF!,"-")</f>
        <v>-</v>
      </c>
      <c r="BE131" s="29" t="str">
        <f>IFERROR('Area-charged working sheet'!#REF!,"-")</f>
        <v>-</v>
      </c>
      <c r="BF131" s="27" t="str">
        <f>IFERROR('Area-charged working sheet'!#REF!,"-")</f>
        <v>-</v>
      </c>
      <c r="BG131" s="27" t="str">
        <f>IFERROR('Area-charged working sheet'!#REF!,"-")</f>
        <v>-</v>
      </c>
      <c r="BH131" s="27" t="str">
        <f>IFERROR('Area-charged working sheet'!#REF!,"-")</f>
        <v>-</v>
      </c>
      <c r="BI131" s="27" t="str">
        <f>IFERROR('Area-charged working sheet'!#REF!,"-")</f>
        <v>-</v>
      </c>
      <c r="BJ131" s="27" t="str">
        <f>IFERROR('Area-charged working sheet'!#REF!,"-")</f>
        <v>-</v>
      </c>
      <c r="BK131" s="27" t="str">
        <f>IFERROR('Area-charged working sheet'!#REF!,"-")</f>
        <v>-</v>
      </c>
      <c r="BL131" s="27" t="str">
        <f>IFERROR('Area-charged working sheet'!#REF!,"-")</f>
        <v>-</v>
      </c>
      <c r="BM131" s="27" t="str">
        <f>IFERROR('Area-charged working sheet'!#REF!,"-")</f>
        <v>-</v>
      </c>
      <c r="BN131" s="27" t="str">
        <f>IFERROR('Area-charged working sheet'!#REF!,"-")</f>
        <v>-</v>
      </c>
      <c r="BO131" s="27" t="str">
        <f>IFERROR('Area-charged working sheet'!#REF!,"-")</f>
        <v>-</v>
      </c>
      <c r="BP131" s="27" t="str">
        <f>IFERROR('Area-charged working sheet'!#REF!,"-")</f>
        <v>-</v>
      </c>
      <c r="BQ131" s="27" t="str">
        <f>IFERROR('Area-charged working sheet'!#REF!,"-")</f>
        <v>-</v>
      </c>
      <c r="BR131" s="27" t="str">
        <f>IFERROR('Area-charged working sheet'!#REF!,"-")</f>
        <v>-</v>
      </c>
      <c r="BS131" s="27" t="str">
        <f>IFERROR('Area-charged working sheet'!#REF!,"-")</f>
        <v>-</v>
      </c>
      <c r="BT131" s="28" t="str">
        <f>IFERROR('Area-charged working sheet'!#REF!,"-")</f>
        <v>-</v>
      </c>
    </row>
    <row r="132" spans="1:72" s="9" customFormat="1" ht="12.5" x14ac:dyDescent="0.25">
      <c r="A132" s="10"/>
      <c r="B132" s="329"/>
      <c r="C132" s="296"/>
      <c r="D132" s="327"/>
      <c r="E132" s="80" t="s">
        <v>2</v>
      </c>
      <c r="F132" s="96">
        <f>IFERROR('Area-charged working sheet'!BY132,"-")</f>
        <v>1</v>
      </c>
      <c r="G132" s="53">
        <f>IFERROR('Area-charged working sheet'!BZ132,"-")</f>
        <v>1</v>
      </c>
      <c r="H132" s="48">
        <f>IFERROR('Area-charged working sheet'!CA132,"-")</f>
        <v>1</v>
      </c>
      <c r="I132" s="52" t="str">
        <f>IFERROR('Area-charged working sheet'!CB132,"-")</f>
        <v>-</v>
      </c>
      <c r="J132" s="97">
        <f>IFERROR('Area-charged working sheet'!CC132,"-")</f>
        <v>1</v>
      </c>
      <c r="K132" s="98">
        <f>IFERROR('Area-charged working sheet'!CD132,"-")</f>
        <v>1</v>
      </c>
      <c r="L132" s="53">
        <f>IFERROR('Area-charged working sheet'!CE132,"-")</f>
        <v>1</v>
      </c>
      <c r="M132" s="52">
        <f>IFERROR('Area-charged working sheet'!CF132,"-")</f>
        <v>0.99999999999999989</v>
      </c>
      <c r="N132" s="97" t="str">
        <f>IFERROR('Area-charged working sheet'!CG132,"-")</f>
        <v>-</v>
      </c>
      <c r="O132" s="98">
        <f>IFERROR('Area-charged working sheet'!CH132,"-")</f>
        <v>1</v>
      </c>
      <c r="P132" s="53">
        <f>IFERROR('Area-charged working sheet'!CI132,"-")</f>
        <v>1</v>
      </c>
      <c r="Q132" s="52">
        <f>IFERROR('Area-charged working sheet'!CJ132,"-")</f>
        <v>1</v>
      </c>
      <c r="R132" s="53">
        <f>IFERROR('Area-charged working sheet'!CK132,"-")</f>
        <v>1</v>
      </c>
      <c r="S132" s="54">
        <f>IFERROR('Area-charged working sheet'!CL132,"-")</f>
        <v>1</v>
      </c>
      <c r="T132" s="54">
        <f>IFERROR('Area-charged working sheet'!CM132,"-")</f>
        <v>1</v>
      </c>
      <c r="U132" s="54">
        <f>IFERROR('Area-charged working sheet'!CN132,"-")</f>
        <v>1</v>
      </c>
      <c r="V132" s="54">
        <f>IFERROR('Area-charged working sheet'!CO132,"-")</f>
        <v>1</v>
      </c>
      <c r="W132" s="54">
        <f>IFERROR('Area-charged working sheet'!CP132,"-")</f>
        <v>1</v>
      </c>
      <c r="X132" s="54">
        <f>IFERROR('Area-charged working sheet'!CQ132,"-")</f>
        <v>1</v>
      </c>
      <c r="Y132" s="54">
        <f>IFERROR('Area-charged working sheet'!CR132,"-")</f>
        <v>1</v>
      </c>
      <c r="Z132" s="54">
        <f>IFERROR('Area-charged working sheet'!CS132,"-")</f>
        <v>1</v>
      </c>
      <c r="AA132" s="54">
        <f>IFERROR('Area-charged working sheet'!CT132,"-")</f>
        <v>1</v>
      </c>
      <c r="AB132" s="54">
        <f>IFERROR('Area-charged working sheet'!CU132,"-")</f>
        <v>1</v>
      </c>
      <c r="AC132" s="54">
        <f>IFERROR('Area-charged working sheet'!CV132,"-")</f>
        <v>1</v>
      </c>
      <c r="AD132" s="54">
        <f>IFERROR('Area-charged working sheet'!CW132,"-")</f>
        <v>1</v>
      </c>
      <c r="AE132" s="54">
        <f>IFERROR('Area-charged working sheet'!CX132,"-")</f>
        <v>1</v>
      </c>
      <c r="AF132" s="53">
        <f>IFERROR('Area-charged working sheet'!CY132,"-")</f>
        <v>1</v>
      </c>
      <c r="AG132" s="54">
        <f>IFERROR('Area-charged working sheet'!CZ132,"-")</f>
        <v>1</v>
      </c>
      <c r="AH132" s="54">
        <f>IFERROR('Area-charged working sheet'!DA132,"-")</f>
        <v>1</v>
      </c>
      <c r="AI132" s="54">
        <f>IFERROR('Area-charged working sheet'!DB132,"-")</f>
        <v>1</v>
      </c>
      <c r="AJ132" s="54">
        <f>IFERROR('Area-charged working sheet'!DC132,"-")</f>
        <v>0.99999999999999989</v>
      </c>
      <c r="AK132" s="54">
        <f>IFERROR('Area-charged working sheet'!DD132,"-")</f>
        <v>1</v>
      </c>
      <c r="AL132" s="54">
        <f>IFERROR('Area-charged working sheet'!DE132,"-")</f>
        <v>1</v>
      </c>
      <c r="AM132" s="54">
        <f>IFERROR('Area-charged working sheet'!DF132,"-")</f>
        <v>0.99999999999999989</v>
      </c>
      <c r="AN132" s="54">
        <f>IFERROR('Area-charged working sheet'!DG132,"-")</f>
        <v>1</v>
      </c>
      <c r="AO132" s="52" t="str">
        <f>IFERROR('Area-charged working sheet'!DH132,"-")</f>
        <v>-</v>
      </c>
      <c r="AP132" s="53">
        <f>IFERROR('Area-charged working sheet'!DI132,"-")</f>
        <v>1</v>
      </c>
      <c r="AQ132" s="52">
        <f>IFERROR('Area-charged working sheet'!DJ132,"-")</f>
        <v>1</v>
      </c>
      <c r="AR132" s="38" t="str">
        <f>IFERROR('Area-charged working sheet'!#REF!,"-")</f>
        <v>-</v>
      </c>
      <c r="AS132" s="37" t="str">
        <f>IFERROR('Area-charged working sheet'!#REF!,"-")</f>
        <v>-</v>
      </c>
      <c r="AT132" s="38" t="str">
        <f>IFERROR('Area-charged working sheet'!#REF!,"-")</f>
        <v>-</v>
      </c>
      <c r="AU132" s="37" t="str">
        <f>IFERROR('Area-charged working sheet'!#REF!,"-")</f>
        <v>-</v>
      </c>
      <c r="AV132" s="40" t="str">
        <f>IFERROR('Area-charged working sheet'!#REF!,"-")</f>
        <v>-</v>
      </c>
      <c r="AW132" s="41" t="str">
        <f>IFERROR('Area-charged working sheet'!#REF!,"-")</f>
        <v>-</v>
      </c>
      <c r="AX132" s="41" t="str">
        <f>IFERROR('Area-charged working sheet'!#REF!,"-")</f>
        <v>-</v>
      </c>
      <c r="AY132" s="41" t="str">
        <f>IFERROR('Area-charged working sheet'!#REF!,"-")</f>
        <v>-</v>
      </c>
      <c r="AZ132" s="41" t="str">
        <f>IFERROR('Area-charged working sheet'!#REF!,"-")</f>
        <v>-</v>
      </c>
      <c r="BA132" s="41" t="str">
        <f>IFERROR('Area-charged working sheet'!#REF!,"-")</f>
        <v>-</v>
      </c>
      <c r="BB132" s="42" t="str">
        <f>IFERROR('Area-charged working sheet'!#REF!,"-")</f>
        <v>-</v>
      </c>
      <c r="BC132" s="40" t="str">
        <f>IFERROR('Area-charged working sheet'!#REF!,"-")</f>
        <v>-</v>
      </c>
      <c r="BD132" s="43" t="str">
        <f>IFERROR('Area-charged working sheet'!#REF!,"-")</f>
        <v>-</v>
      </c>
      <c r="BE132" s="43" t="str">
        <f>IFERROR('Area-charged working sheet'!#REF!,"-")</f>
        <v>-</v>
      </c>
      <c r="BF132" s="41" t="str">
        <f>IFERROR('Area-charged working sheet'!#REF!,"-")</f>
        <v>-</v>
      </c>
      <c r="BG132" s="41" t="str">
        <f>IFERROR('Area-charged working sheet'!#REF!,"-")</f>
        <v>-</v>
      </c>
      <c r="BH132" s="41" t="str">
        <f>IFERROR('Area-charged working sheet'!#REF!,"-")</f>
        <v>-</v>
      </c>
      <c r="BI132" s="41" t="str">
        <f>IFERROR('Area-charged working sheet'!#REF!,"-")</f>
        <v>-</v>
      </c>
      <c r="BJ132" s="41" t="str">
        <f>IFERROR('Area-charged working sheet'!#REF!,"-")</f>
        <v>-</v>
      </c>
      <c r="BK132" s="41" t="str">
        <f>IFERROR('Area-charged working sheet'!#REF!,"-")</f>
        <v>-</v>
      </c>
      <c r="BL132" s="41" t="str">
        <f>IFERROR('Area-charged working sheet'!#REF!,"-")</f>
        <v>-</v>
      </c>
      <c r="BM132" s="41" t="str">
        <f>IFERROR('Area-charged working sheet'!#REF!,"-")</f>
        <v>-</v>
      </c>
      <c r="BN132" s="41" t="str">
        <f>IFERROR('Area-charged working sheet'!#REF!,"-")</f>
        <v>-</v>
      </c>
      <c r="BO132" s="41" t="str">
        <f>IFERROR('Area-charged working sheet'!#REF!,"-")</f>
        <v>-</v>
      </c>
      <c r="BP132" s="41" t="str">
        <f>IFERROR('Area-charged working sheet'!#REF!,"-")</f>
        <v>-</v>
      </c>
      <c r="BQ132" s="41" t="str">
        <f>IFERROR('Area-charged working sheet'!#REF!,"-")</f>
        <v>-</v>
      </c>
      <c r="BR132" s="41" t="str">
        <f>IFERROR('Area-charged working sheet'!#REF!,"-")</f>
        <v>-</v>
      </c>
      <c r="BS132" s="41" t="str">
        <f>IFERROR('Area-charged working sheet'!#REF!,"-")</f>
        <v>-</v>
      </c>
      <c r="BT132" s="42" t="str">
        <f>IFERROR('Area-charged working sheet'!#REF!,"-")</f>
        <v>-</v>
      </c>
    </row>
    <row r="133" spans="1:72" s="9" customFormat="1" ht="12.5" x14ac:dyDescent="0.25">
      <c r="A133" s="10"/>
      <c r="B133" s="329"/>
      <c r="C133" s="294">
        <v>26</v>
      </c>
      <c r="D133" s="297" t="s">
        <v>118</v>
      </c>
      <c r="E133" s="130" t="s">
        <v>94</v>
      </c>
      <c r="F133" s="131">
        <f>IFERROR('Area-charged working sheet'!BY133,"-")</f>
        <v>0.4475374732334047</v>
      </c>
      <c r="G133" s="132">
        <f>IFERROR('Area-charged working sheet'!BZ133,"-")</f>
        <v>0.52439024390243905</v>
      </c>
      <c r="H133" s="133">
        <f>IFERROR('Area-charged working sheet'!CA133,"-")</f>
        <v>0.40594059405940597</v>
      </c>
      <c r="I133" s="134" t="str">
        <f>IFERROR('Area-charged working sheet'!CB133,"-")</f>
        <v>-</v>
      </c>
      <c r="J133" s="135" t="str">
        <f>IFERROR('Area-charged working sheet'!CC133,"-")</f>
        <v>-</v>
      </c>
      <c r="K133" s="136">
        <f>IFERROR('Area-charged working sheet'!CD133,"-")</f>
        <v>0.4475374732334047</v>
      </c>
      <c r="L133" s="132">
        <f>IFERROR('Area-charged working sheet'!CE133,"-")</f>
        <v>0.54128440366972475</v>
      </c>
      <c r="M133" s="134">
        <f>IFERROR('Area-charged working sheet'!CF133,"-")</f>
        <v>0.49090909090909091</v>
      </c>
      <c r="N133" s="135" t="str">
        <f>IFERROR('Area-charged working sheet'!CG133,"-")</f>
        <v>-</v>
      </c>
      <c r="O133" s="136">
        <f>IFERROR('Area-charged working sheet'!CH133,"-")</f>
        <v>0.41379310344827586</v>
      </c>
      <c r="P133" s="132">
        <f>IFERROR('Area-charged working sheet'!CI133,"-")</f>
        <v>0.4497716894977169</v>
      </c>
      <c r="Q133" s="134">
        <f>IFERROR('Area-charged working sheet'!CJ133,"-")</f>
        <v>0.41379310344827586</v>
      </c>
      <c r="R133" s="132">
        <f>IFERROR('Area-charged working sheet'!CK133,"-")</f>
        <v>0.27777777777777779</v>
      </c>
      <c r="S133" s="137">
        <f>IFERROR('Area-charged working sheet'!CL133,"-")</f>
        <v>0.36666666666666664</v>
      </c>
      <c r="T133" s="137">
        <f>IFERROR('Area-charged working sheet'!CM133,"-")</f>
        <v>0.51515151515151514</v>
      </c>
      <c r="U133" s="137">
        <f>IFERROR('Area-charged working sheet'!CN133,"-")</f>
        <v>0.5</v>
      </c>
      <c r="V133" s="137">
        <f>IFERROR('Area-charged working sheet'!CO133,"-")</f>
        <v>0.61538461538461542</v>
      </c>
      <c r="W133" s="137">
        <f>IFERROR('Area-charged working sheet'!CP133,"-")</f>
        <v>0.36842105263157893</v>
      </c>
      <c r="X133" s="137">
        <f>IFERROR('Area-charged working sheet'!CQ133,"-")</f>
        <v>0.5161290322580645</v>
      </c>
      <c r="Y133" s="137">
        <f>IFERROR('Area-charged working sheet'!CR133,"-")</f>
        <v>0.4375</v>
      </c>
      <c r="Z133" s="137">
        <f>IFERROR('Area-charged working sheet'!CS133,"-")</f>
        <v>0.51515151515151514</v>
      </c>
      <c r="AA133" s="137">
        <f>IFERROR('Area-charged working sheet'!CT133,"-")</f>
        <v>0.5</v>
      </c>
      <c r="AB133" s="137">
        <f>IFERROR('Area-charged working sheet'!CU133,"-")</f>
        <v>0.4375</v>
      </c>
      <c r="AC133" s="137">
        <f>IFERROR('Area-charged working sheet'!CV133,"-")</f>
        <v>0.5</v>
      </c>
      <c r="AD133" s="137">
        <f>IFERROR('Area-charged working sheet'!CW133,"-")</f>
        <v>0.3888888888888889</v>
      </c>
      <c r="AE133" s="137">
        <f>IFERROR('Area-charged working sheet'!CX133,"-")</f>
        <v>0.36585365853658536</v>
      </c>
      <c r="AF133" s="132">
        <f>IFERROR('Area-charged working sheet'!CY133,"-")</f>
        <v>0.5</v>
      </c>
      <c r="AG133" s="137">
        <f>IFERROR('Area-charged working sheet'!CZ133,"-")</f>
        <v>0.5714285714285714</v>
      </c>
      <c r="AH133" s="137">
        <f>IFERROR('Area-charged working sheet'!DA133,"-")</f>
        <v>0.36</v>
      </c>
      <c r="AI133" s="137">
        <f>IFERROR('Area-charged working sheet'!DB133,"-")</f>
        <v>0.5161290322580645</v>
      </c>
      <c r="AJ133" s="137">
        <f>IFERROR('Area-charged working sheet'!DC133,"-")</f>
        <v>0.33333333333333331</v>
      </c>
      <c r="AK133" s="137">
        <f>IFERROR('Area-charged working sheet'!DD133,"-")</f>
        <v>0.5</v>
      </c>
      <c r="AL133" s="137">
        <f>IFERROR('Area-charged working sheet'!DE133,"-")</f>
        <v>0</v>
      </c>
      <c r="AM133" s="137">
        <f>IFERROR('Area-charged working sheet'!DF133,"-")</f>
        <v>0.5</v>
      </c>
      <c r="AN133" s="137">
        <f>IFERROR('Area-charged working sheet'!DG133,"-")</f>
        <v>0</v>
      </c>
      <c r="AO133" s="134" t="str">
        <f>IFERROR('Area-charged working sheet'!DH133,"-")</f>
        <v>-</v>
      </c>
      <c r="AP133" s="132">
        <f>IFERROR('Area-charged working sheet'!DI133,"-")</f>
        <v>0.48623853211009177</v>
      </c>
      <c r="AQ133" s="134">
        <f>IFERROR('Area-charged working sheet'!DJ133,"-")</f>
        <v>0.35714285714285715</v>
      </c>
      <c r="AR133" s="38" t="str">
        <f>IFERROR('Area-charged working sheet'!#REF!,"-")</f>
        <v>-</v>
      </c>
      <c r="AS133" s="37" t="str">
        <f>IFERROR('Area-charged working sheet'!#REF!,"-")</f>
        <v>-</v>
      </c>
      <c r="AT133" s="38" t="str">
        <f>IFERROR('Area-charged working sheet'!#REF!,"-")</f>
        <v>-</v>
      </c>
      <c r="AU133" s="37" t="str">
        <f>IFERROR('Area-charged working sheet'!#REF!,"-")</f>
        <v>-</v>
      </c>
      <c r="AV133" s="40" t="str">
        <f>IFERROR('Area-charged working sheet'!#REF!,"-")</f>
        <v>-</v>
      </c>
      <c r="AW133" s="41" t="str">
        <f>IFERROR('Area-charged working sheet'!#REF!,"-")</f>
        <v>-</v>
      </c>
      <c r="AX133" s="41" t="str">
        <f>IFERROR('Area-charged working sheet'!#REF!,"-")</f>
        <v>-</v>
      </c>
      <c r="AY133" s="41" t="str">
        <f>IFERROR('Area-charged working sheet'!#REF!,"-")</f>
        <v>-</v>
      </c>
      <c r="AZ133" s="41" t="str">
        <f>IFERROR('Area-charged working sheet'!#REF!,"-")</f>
        <v>-</v>
      </c>
      <c r="BA133" s="41" t="str">
        <f>IFERROR('Area-charged working sheet'!#REF!,"-")</f>
        <v>-</v>
      </c>
      <c r="BB133" s="42" t="str">
        <f>IFERROR('Area-charged working sheet'!#REF!,"-")</f>
        <v>-</v>
      </c>
      <c r="BC133" s="40" t="str">
        <f>IFERROR('Area-charged working sheet'!#REF!,"-")</f>
        <v>-</v>
      </c>
      <c r="BD133" s="43" t="str">
        <f>IFERROR('Area-charged working sheet'!#REF!,"-")</f>
        <v>-</v>
      </c>
      <c r="BE133" s="43" t="str">
        <f>IFERROR('Area-charged working sheet'!#REF!,"-")</f>
        <v>-</v>
      </c>
      <c r="BF133" s="41" t="str">
        <f>IFERROR('Area-charged working sheet'!#REF!,"-")</f>
        <v>-</v>
      </c>
      <c r="BG133" s="41" t="str">
        <f>IFERROR('Area-charged working sheet'!#REF!,"-")</f>
        <v>-</v>
      </c>
      <c r="BH133" s="41" t="str">
        <f>IFERROR('Area-charged working sheet'!#REF!,"-")</f>
        <v>-</v>
      </c>
      <c r="BI133" s="41" t="str">
        <f>IFERROR('Area-charged working sheet'!#REF!,"-")</f>
        <v>-</v>
      </c>
      <c r="BJ133" s="41" t="str">
        <f>IFERROR('Area-charged working sheet'!#REF!,"-")</f>
        <v>-</v>
      </c>
      <c r="BK133" s="41" t="str">
        <f>IFERROR('Area-charged working sheet'!#REF!,"-")</f>
        <v>-</v>
      </c>
      <c r="BL133" s="41" t="str">
        <f>IFERROR('Area-charged working sheet'!#REF!,"-")</f>
        <v>-</v>
      </c>
      <c r="BM133" s="41" t="str">
        <f>IFERROR('Area-charged working sheet'!#REF!,"-")</f>
        <v>-</v>
      </c>
      <c r="BN133" s="41" t="str">
        <f>IFERROR('Area-charged working sheet'!#REF!,"-")</f>
        <v>-</v>
      </c>
      <c r="BO133" s="41" t="str">
        <f>IFERROR('Area-charged working sheet'!#REF!,"-")</f>
        <v>-</v>
      </c>
      <c r="BP133" s="41" t="str">
        <f>IFERROR('Area-charged working sheet'!#REF!,"-")</f>
        <v>-</v>
      </c>
      <c r="BQ133" s="41" t="str">
        <f>IFERROR('Area-charged working sheet'!#REF!,"-")</f>
        <v>-</v>
      </c>
      <c r="BR133" s="41" t="str">
        <f>IFERROR('Area-charged working sheet'!#REF!,"-")</f>
        <v>-</v>
      </c>
      <c r="BS133" s="41" t="str">
        <f>IFERROR('Area-charged working sheet'!#REF!,"-")</f>
        <v>-</v>
      </c>
      <c r="BT133" s="42" t="str">
        <f>IFERROR('Area-charged working sheet'!#REF!,"-")</f>
        <v>-</v>
      </c>
    </row>
    <row r="134" spans="1:72" s="9" customFormat="1" ht="12.5" x14ac:dyDescent="0.25">
      <c r="A134" s="10"/>
      <c r="B134" s="329"/>
      <c r="C134" s="295"/>
      <c r="D134" s="298"/>
      <c r="E134" s="138" t="s">
        <v>95</v>
      </c>
      <c r="F134" s="93">
        <f>IFERROR('Area-charged working sheet'!BY134,"-")</f>
        <v>0.18629550321199143</v>
      </c>
      <c r="G134" s="38">
        <f>IFERROR('Area-charged working sheet'!BZ134,"-")</f>
        <v>0.1524390243902439</v>
      </c>
      <c r="H134" s="33">
        <f>IFERROR('Area-charged working sheet'!CA134,"-")</f>
        <v>0.20462046204620463</v>
      </c>
      <c r="I134" s="37" t="str">
        <f>IFERROR('Area-charged working sheet'!CB134,"-")</f>
        <v>-</v>
      </c>
      <c r="J134" s="94" t="str">
        <f>IFERROR('Area-charged working sheet'!CC134,"-")</f>
        <v>-</v>
      </c>
      <c r="K134" s="95">
        <f>IFERROR('Area-charged working sheet'!CD134,"-")</f>
        <v>0.18629550321199143</v>
      </c>
      <c r="L134" s="38">
        <f>IFERROR('Area-charged working sheet'!CE134,"-")</f>
        <v>0.15596330275229359</v>
      </c>
      <c r="M134" s="37">
        <f>IFERROR('Area-charged working sheet'!CF134,"-")</f>
        <v>0.14545454545454545</v>
      </c>
      <c r="N134" s="94" t="str">
        <f>IFERROR('Area-charged working sheet'!CG134,"-")</f>
        <v>-</v>
      </c>
      <c r="O134" s="95">
        <f>IFERROR('Area-charged working sheet'!CH134,"-")</f>
        <v>0.27586206896551724</v>
      </c>
      <c r="P134" s="38">
        <f>IFERROR('Area-charged working sheet'!CI134,"-")</f>
        <v>0.18036529680365296</v>
      </c>
      <c r="Q134" s="37">
        <f>IFERROR('Area-charged working sheet'!CJ134,"-")</f>
        <v>0.27586206896551724</v>
      </c>
      <c r="R134" s="38">
        <f>IFERROR('Area-charged working sheet'!CK134,"-")</f>
        <v>0.30555555555555558</v>
      </c>
      <c r="S134" s="39">
        <f>IFERROR('Area-charged working sheet'!CL134,"-")</f>
        <v>0.16666666666666666</v>
      </c>
      <c r="T134" s="39">
        <f>IFERROR('Area-charged working sheet'!CM134,"-")</f>
        <v>0.18181818181818182</v>
      </c>
      <c r="U134" s="39">
        <f>IFERROR('Area-charged working sheet'!CN134,"-")</f>
        <v>0.26666666666666666</v>
      </c>
      <c r="V134" s="39">
        <f>IFERROR('Area-charged working sheet'!CO134,"-")</f>
        <v>0.15384615384615385</v>
      </c>
      <c r="W134" s="39">
        <f>IFERROR('Area-charged working sheet'!CP134,"-")</f>
        <v>0.23684210526315788</v>
      </c>
      <c r="X134" s="39">
        <f>IFERROR('Area-charged working sheet'!CQ134,"-")</f>
        <v>0.12903225806451613</v>
      </c>
      <c r="Y134" s="39">
        <f>IFERROR('Area-charged working sheet'!CR134,"-")</f>
        <v>0.125</v>
      </c>
      <c r="Z134" s="39">
        <f>IFERROR('Area-charged working sheet'!CS134,"-")</f>
        <v>9.0909090909090912E-2</v>
      </c>
      <c r="AA134" s="39">
        <f>IFERROR('Area-charged working sheet'!CT134,"-")</f>
        <v>0.10714285714285714</v>
      </c>
      <c r="AB134" s="39">
        <f>IFERROR('Area-charged working sheet'!CU134,"-")</f>
        <v>0.3125</v>
      </c>
      <c r="AC134" s="39">
        <f>IFERROR('Area-charged working sheet'!CV134,"-")</f>
        <v>0.21428571428571427</v>
      </c>
      <c r="AD134" s="39">
        <f>IFERROR('Area-charged working sheet'!CW134,"-")</f>
        <v>0.1388888888888889</v>
      </c>
      <c r="AE134" s="39">
        <f>IFERROR('Area-charged working sheet'!CX134,"-")</f>
        <v>0.17073170731707318</v>
      </c>
      <c r="AF134" s="38">
        <f>IFERROR('Area-charged working sheet'!CY134,"-")</f>
        <v>0</v>
      </c>
      <c r="AG134" s="39">
        <f>IFERROR('Area-charged working sheet'!CZ134,"-")</f>
        <v>0.11428571428571428</v>
      </c>
      <c r="AH134" s="39">
        <f>IFERROR('Area-charged working sheet'!DA134,"-")</f>
        <v>0.24</v>
      </c>
      <c r="AI134" s="39">
        <f>IFERROR('Area-charged working sheet'!DB134,"-")</f>
        <v>0.21658986175115208</v>
      </c>
      <c r="AJ134" s="39">
        <f>IFERROR('Area-charged working sheet'!DC134,"-")</f>
        <v>0.22222222222222221</v>
      </c>
      <c r="AK134" s="39">
        <f>IFERROR('Area-charged working sheet'!DD134,"-")</f>
        <v>0.375</v>
      </c>
      <c r="AL134" s="39">
        <f>IFERROR('Area-charged working sheet'!DE134,"-")</f>
        <v>0</v>
      </c>
      <c r="AM134" s="39">
        <f>IFERROR('Area-charged working sheet'!DF134,"-")</f>
        <v>0.125</v>
      </c>
      <c r="AN134" s="39">
        <f>IFERROR('Area-charged working sheet'!DG134,"-")</f>
        <v>0</v>
      </c>
      <c r="AO134" s="37" t="str">
        <f>IFERROR('Area-charged working sheet'!DH134,"-")</f>
        <v>-</v>
      </c>
      <c r="AP134" s="38">
        <f>IFERROR('Area-charged working sheet'!DI134,"-")</f>
        <v>0.20489296636085627</v>
      </c>
      <c r="AQ134" s="37">
        <f>IFERROR('Area-charged working sheet'!DJ134,"-")</f>
        <v>0.14285714285714285</v>
      </c>
      <c r="AR134" s="53" t="str">
        <f>IFERROR('Area-charged working sheet'!#REF!,"-")</f>
        <v>-</v>
      </c>
      <c r="AS134" s="52" t="str">
        <f>IFERROR('Area-charged working sheet'!#REF!,"-")</f>
        <v>-</v>
      </c>
      <c r="AT134" s="53" t="str">
        <f>IFERROR('Area-charged working sheet'!#REF!,"-")</f>
        <v>-</v>
      </c>
      <c r="AU134" s="52" t="str">
        <f>IFERROR('Area-charged working sheet'!#REF!,"-")</f>
        <v>-</v>
      </c>
      <c r="AV134" s="65" t="str">
        <f>IFERROR('Area-charged working sheet'!#REF!,"-")</f>
        <v>-</v>
      </c>
      <c r="AW134" s="66" t="str">
        <f>IFERROR('Area-charged working sheet'!#REF!,"-")</f>
        <v>-</v>
      </c>
      <c r="AX134" s="66" t="str">
        <f>IFERROR('Area-charged working sheet'!#REF!,"-")</f>
        <v>-</v>
      </c>
      <c r="AY134" s="66" t="str">
        <f>IFERROR('Area-charged working sheet'!#REF!,"-")</f>
        <v>-</v>
      </c>
      <c r="AZ134" s="66" t="str">
        <f>IFERROR('Area-charged working sheet'!#REF!,"-")</f>
        <v>-</v>
      </c>
      <c r="BA134" s="66" t="str">
        <f>IFERROR('Area-charged working sheet'!#REF!,"-")</f>
        <v>-</v>
      </c>
      <c r="BB134" s="67" t="str">
        <f>IFERROR('Area-charged working sheet'!#REF!,"-")</f>
        <v>-</v>
      </c>
      <c r="BC134" s="65" t="str">
        <f>IFERROR('Area-charged working sheet'!#REF!,"-")</f>
        <v>-</v>
      </c>
      <c r="BD134" s="68" t="str">
        <f>IFERROR('Area-charged working sheet'!#REF!,"-")</f>
        <v>-</v>
      </c>
      <c r="BE134" s="68" t="str">
        <f>IFERROR('Area-charged working sheet'!#REF!,"-")</f>
        <v>-</v>
      </c>
      <c r="BF134" s="66" t="str">
        <f>IFERROR('Area-charged working sheet'!#REF!,"-")</f>
        <v>-</v>
      </c>
      <c r="BG134" s="66" t="str">
        <f>IFERROR('Area-charged working sheet'!#REF!,"-")</f>
        <v>-</v>
      </c>
      <c r="BH134" s="66" t="str">
        <f>IFERROR('Area-charged working sheet'!#REF!,"-")</f>
        <v>-</v>
      </c>
      <c r="BI134" s="66" t="str">
        <f>IFERROR('Area-charged working sheet'!#REF!,"-")</f>
        <v>-</v>
      </c>
      <c r="BJ134" s="66" t="str">
        <f>IFERROR('Area-charged working sheet'!#REF!,"-")</f>
        <v>-</v>
      </c>
      <c r="BK134" s="66" t="str">
        <f>IFERROR('Area-charged working sheet'!#REF!,"-")</f>
        <v>-</v>
      </c>
      <c r="BL134" s="66" t="str">
        <f>IFERROR('Area-charged working sheet'!#REF!,"-")</f>
        <v>-</v>
      </c>
      <c r="BM134" s="66" t="str">
        <f>IFERROR('Area-charged working sheet'!#REF!,"-")</f>
        <v>-</v>
      </c>
      <c r="BN134" s="66" t="str">
        <f>IFERROR('Area-charged working sheet'!#REF!,"-")</f>
        <v>-</v>
      </c>
      <c r="BO134" s="66" t="str">
        <f>IFERROR('Area-charged working sheet'!#REF!,"-")</f>
        <v>-</v>
      </c>
      <c r="BP134" s="66" t="str">
        <f>IFERROR('Area-charged working sheet'!#REF!,"-")</f>
        <v>-</v>
      </c>
      <c r="BQ134" s="66" t="str">
        <f>IFERROR('Area-charged working sheet'!#REF!,"-")</f>
        <v>-</v>
      </c>
      <c r="BR134" s="66" t="str">
        <f>IFERROR('Area-charged working sheet'!#REF!,"-")</f>
        <v>-</v>
      </c>
      <c r="BS134" s="66" t="str">
        <f>IFERROR('Area-charged working sheet'!#REF!,"-")</f>
        <v>-</v>
      </c>
      <c r="BT134" s="67" t="str">
        <f>IFERROR('Area-charged working sheet'!#REF!,"-")</f>
        <v>-</v>
      </c>
    </row>
    <row r="135" spans="1:72" s="9" customFormat="1" ht="15" customHeight="1" x14ac:dyDescent="0.25">
      <c r="A135" s="10"/>
      <c r="B135" s="329"/>
      <c r="C135" s="295"/>
      <c r="D135" s="298"/>
      <c r="E135" s="138" t="s">
        <v>96</v>
      </c>
      <c r="F135" s="93">
        <f>IFERROR('Area-charged working sheet'!BY135,"-")</f>
        <v>0.36616702355460384</v>
      </c>
      <c r="G135" s="38">
        <f>IFERROR('Area-charged working sheet'!BZ135,"-")</f>
        <v>0.32317073170731708</v>
      </c>
      <c r="H135" s="33">
        <f>IFERROR('Area-charged working sheet'!CA135,"-")</f>
        <v>0.38943894389438943</v>
      </c>
      <c r="I135" s="37" t="str">
        <f>IFERROR('Area-charged working sheet'!CB135,"-")</f>
        <v>-</v>
      </c>
      <c r="J135" s="94" t="str">
        <f>IFERROR('Area-charged working sheet'!CC135,"-")</f>
        <v>-</v>
      </c>
      <c r="K135" s="95">
        <f>IFERROR('Area-charged working sheet'!CD135,"-")</f>
        <v>0.36616702355460384</v>
      </c>
      <c r="L135" s="38">
        <f>IFERROR('Area-charged working sheet'!CE135,"-")</f>
        <v>0.30275229357798167</v>
      </c>
      <c r="M135" s="37">
        <f>IFERROR('Area-charged working sheet'!CF135,"-")</f>
        <v>0.36363636363636365</v>
      </c>
      <c r="N135" s="94" t="str">
        <f>IFERROR('Area-charged working sheet'!CG135,"-")</f>
        <v>-</v>
      </c>
      <c r="O135" s="95">
        <f>IFERROR('Area-charged working sheet'!CH135,"-")</f>
        <v>0.31034482758620691</v>
      </c>
      <c r="P135" s="38">
        <f>IFERROR('Area-charged working sheet'!CI135,"-")</f>
        <v>0.36986301369863012</v>
      </c>
      <c r="Q135" s="37">
        <f>IFERROR('Area-charged working sheet'!CJ135,"-")</f>
        <v>0.31034482758620691</v>
      </c>
      <c r="R135" s="38">
        <f>IFERROR('Area-charged working sheet'!CK135,"-")</f>
        <v>0.41666666666666669</v>
      </c>
      <c r="S135" s="39">
        <f>IFERROR('Area-charged working sheet'!CL135,"-")</f>
        <v>0.46666666666666667</v>
      </c>
      <c r="T135" s="39">
        <f>IFERROR('Area-charged working sheet'!CM135,"-")</f>
        <v>0.30303030303030304</v>
      </c>
      <c r="U135" s="39">
        <f>IFERROR('Area-charged working sheet'!CN135,"-")</f>
        <v>0.23333333333333334</v>
      </c>
      <c r="V135" s="39">
        <f>IFERROR('Area-charged working sheet'!CO135,"-")</f>
        <v>0.23076923076923078</v>
      </c>
      <c r="W135" s="39">
        <f>IFERROR('Area-charged working sheet'!CP135,"-")</f>
        <v>0.39473684210526316</v>
      </c>
      <c r="X135" s="39">
        <f>IFERROR('Area-charged working sheet'!CQ135,"-")</f>
        <v>0.35483870967741937</v>
      </c>
      <c r="Y135" s="39">
        <f>IFERROR('Area-charged working sheet'!CR135,"-")</f>
        <v>0.4375</v>
      </c>
      <c r="Z135" s="39">
        <f>IFERROR('Area-charged working sheet'!CS135,"-")</f>
        <v>0.39393939393939392</v>
      </c>
      <c r="AA135" s="39">
        <f>IFERROR('Area-charged working sheet'!CT135,"-")</f>
        <v>0.39285714285714285</v>
      </c>
      <c r="AB135" s="39">
        <f>IFERROR('Area-charged working sheet'!CU135,"-")</f>
        <v>0.25</v>
      </c>
      <c r="AC135" s="39">
        <f>IFERROR('Area-charged working sheet'!CV135,"-")</f>
        <v>0.2857142857142857</v>
      </c>
      <c r="AD135" s="39">
        <f>IFERROR('Area-charged working sheet'!CW135,"-")</f>
        <v>0.47222222222222221</v>
      </c>
      <c r="AE135" s="39">
        <f>IFERROR('Area-charged working sheet'!CX135,"-")</f>
        <v>0.46341463414634149</v>
      </c>
      <c r="AF135" s="38">
        <f>IFERROR('Area-charged working sheet'!CY135,"-")</f>
        <v>0.5</v>
      </c>
      <c r="AG135" s="39">
        <f>IFERROR('Area-charged working sheet'!CZ135,"-")</f>
        <v>0.31428571428571428</v>
      </c>
      <c r="AH135" s="39">
        <f>IFERROR('Area-charged working sheet'!DA135,"-")</f>
        <v>0.4</v>
      </c>
      <c r="AI135" s="39">
        <f>IFERROR('Area-charged working sheet'!DB135,"-")</f>
        <v>0.26728110599078342</v>
      </c>
      <c r="AJ135" s="39">
        <f>IFERROR('Area-charged working sheet'!DC135,"-")</f>
        <v>0.44444444444444442</v>
      </c>
      <c r="AK135" s="39">
        <f>IFERROR('Area-charged working sheet'!DD135,"-")</f>
        <v>0.125</v>
      </c>
      <c r="AL135" s="39">
        <f>IFERROR('Area-charged working sheet'!DE135,"-")</f>
        <v>1</v>
      </c>
      <c r="AM135" s="39">
        <f>IFERROR('Area-charged working sheet'!DF135,"-")</f>
        <v>0.375</v>
      </c>
      <c r="AN135" s="39">
        <f>IFERROR('Area-charged working sheet'!DG135,"-")</f>
        <v>1</v>
      </c>
      <c r="AO135" s="37" t="str">
        <f>IFERROR('Area-charged working sheet'!DH135,"-")</f>
        <v>-</v>
      </c>
      <c r="AP135" s="38">
        <f>IFERROR('Area-charged working sheet'!DI135,"-")</f>
        <v>0.30886850152905199</v>
      </c>
      <c r="AQ135" s="37">
        <f>IFERROR('Area-charged working sheet'!DJ135,"-")</f>
        <v>0.5</v>
      </c>
      <c r="AR135" s="24" t="str">
        <f>IFERROR('Area-charged working sheet'!#REF!,"-")</f>
        <v>-</v>
      </c>
      <c r="AS135" s="23" t="str">
        <f>IFERROR('Area-charged working sheet'!#REF!,"-")</f>
        <v>-</v>
      </c>
      <c r="AT135" s="24" t="str">
        <f>IFERROR('Area-charged working sheet'!#REF!,"-")</f>
        <v>-</v>
      </c>
      <c r="AU135" s="23" t="str">
        <f>IFERROR('Area-charged working sheet'!#REF!,"-")</f>
        <v>-</v>
      </c>
      <c r="AV135" s="26" t="str">
        <f>IFERROR('Area-charged working sheet'!#REF!,"-")</f>
        <v>-</v>
      </c>
      <c r="AW135" s="27" t="str">
        <f>IFERROR('Area-charged working sheet'!#REF!,"-")</f>
        <v>-</v>
      </c>
      <c r="AX135" s="27" t="str">
        <f>IFERROR('Area-charged working sheet'!#REF!,"-")</f>
        <v>-</v>
      </c>
      <c r="AY135" s="27" t="str">
        <f>IFERROR('Area-charged working sheet'!#REF!,"-")</f>
        <v>-</v>
      </c>
      <c r="AZ135" s="27" t="str">
        <f>IFERROR('Area-charged working sheet'!#REF!,"-")</f>
        <v>-</v>
      </c>
      <c r="BA135" s="27" t="str">
        <f>IFERROR('Area-charged working sheet'!#REF!,"-")</f>
        <v>-</v>
      </c>
      <c r="BB135" s="28" t="str">
        <f>IFERROR('Area-charged working sheet'!#REF!,"-")</f>
        <v>-</v>
      </c>
      <c r="BC135" s="26" t="str">
        <f>IFERROR('Area-charged working sheet'!#REF!,"-")</f>
        <v>-</v>
      </c>
      <c r="BD135" s="29" t="str">
        <f>IFERROR('Area-charged working sheet'!#REF!,"-")</f>
        <v>-</v>
      </c>
      <c r="BE135" s="29" t="str">
        <f>IFERROR('Area-charged working sheet'!#REF!,"-")</f>
        <v>-</v>
      </c>
      <c r="BF135" s="27" t="str">
        <f>IFERROR('Area-charged working sheet'!#REF!,"-")</f>
        <v>-</v>
      </c>
      <c r="BG135" s="27" t="str">
        <f>IFERROR('Area-charged working sheet'!#REF!,"-")</f>
        <v>-</v>
      </c>
      <c r="BH135" s="27" t="str">
        <f>IFERROR('Area-charged working sheet'!#REF!,"-")</f>
        <v>-</v>
      </c>
      <c r="BI135" s="27" t="str">
        <f>IFERROR('Area-charged working sheet'!#REF!,"-")</f>
        <v>-</v>
      </c>
      <c r="BJ135" s="27" t="str">
        <f>IFERROR('Area-charged working sheet'!#REF!,"-")</f>
        <v>-</v>
      </c>
      <c r="BK135" s="27" t="str">
        <f>IFERROR('Area-charged working sheet'!#REF!,"-")</f>
        <v>-</v>
      </c>
      <c r="BL135" s="27" t="str">
        <f>IFERROR('Area-charged working sheet'!#REF!,"-")</f>
        <v>-</v>
      </c>
      <c r="BM135" s="27" t="str">
        <f>IFERROR('Area-charged working sheet'!#REF!,"-")</f>
        <v>-</v>
      </c>
      <c r="BN135" s="27" t="str">
        <f>IFERROR('Area-charged working sheet'!#REF!,"-")</f>
        <v>-</v>
      </c>
      <c r="BO135" s="27" t="str">
        <f>IFERROR('Area-charged working sheet'!#REF!,"-")</f>
        <v>-</v>
      </c>
      <c r="BP135" s="27" t="str">
        <f>IFERROR('Area-charged working sheet'!#REF!,"-")</f>
        <v>-</v>
      </c>
      <c r="BQ135" s="27" t="str">
        <f>IFERROR('Area-charged working sheet'!#REF!,"-")</f>
        <v>-</v>
      </c>
      <c r="BR135" s="27" t="str">
        <f>IFERROR('Area-charged working sheet'!#REF!,"-")</f>
        <v>-</v>
      </c>
      <c r="BS135" s="27" t="str">
        <f>IFERROR('Area-charged working sheet'!#REF!,"-")</f>
        <v>-</v>
      </c>
      <c r="BT135" s="28" t="str">
        <f>IFERROR('Area-charged working sheet'!#REF!,"-")</f>
        <v>-</v>
      </c>
    </row>
    <row r="136" spans="1:72" s="9" customFormat="1" ht="12.5" x14ac:dyDescent="0.25">
      <c r="A136" s="10"/>
      <c r="B136" s="329"/>
      <c r="C136" s="295"/>
      <c r="D136" s="298"/>
      <c r="E136" s="30" t="s">
        <v>3</v>
      </c>
      <c r="F136" s="93"/>
      <c r="G136" s="38"/>
      <c r="H136" s="33"/>
      <c r="I136" s="37"/>
      <c r="J136" s="94"/>
      <c r="K136" s="95"/>
      <c r="L136" s="38"/>
      <c r="M136" s="37"/>
      <c r="N136" s="94"/>
      <c r="O136" s="95"/>
      <c r="P136" s="38"/>
      <c r="Q136" s="37"/>
      <c r="R136" s="38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8"/>
      <c r="AG136" s="39"/>
      <c r="AH136" s="39"/>
      <c r="AI136" s="39"/>
      <c r="AJ136" s="39"/>
      <c r="AK136" s="39"/>
      <c r="AL136" s="39"/>
      <c r="AM136" s="39"/>
      <c r="AN136" s="39"/>
      <c r="AO136" s="37"/>
      <c r="AP136" s="38"/>
      <c r="AQ136" s="37"/>
      <c r="AR136" s="38" t="str">
        <f>IFERROR('Area-charged working sheet'!#REF!,"-")</f>
        <v>-</v>
      </c>
      <c r="AS136" s="37" t="str">
        <f>IFERROR('Area-charged working sheet'!#REF!,"-")</f>
        <v>-</v>
      </c>
      <c r="AT136" s="38" t="str">
        <f>IFERROR('Area-charged working sheet'!#REF!,"-")</f>
        <v>-</v>
      </c>
      <c r="AU136" s="37" t="str">
        <f>IFERROR('Area-charged working sheet'!#REF!,"-")</f>
        <v>-</v>
      </c>
      <c r="AV136" s="40" t="str">
        <f>IFERROR('Area-charged working sheet'!#REF!,"-")</f>
        <v>-</v>
      </c>
      <c r="AW136" s="41" t="str">
        <f>IFERROR('Area-charged working sheet'!#REF!,"-")</f>
        <v>-</v>
      </c>
      <c r="AX136" s="41" t="str">
        <f>IFERROR('Area-charged working sheet'!#REF!,"-")</f>
        <v>-</v>
      </c>
      <c r="AY136" s="41" t="str">
        <f>IFERROR('Area-charged working sheet'!#REF!,"-")</f>
        <v>-</v>
      </c>
      <c r="AZ136" s="41" t="str">
        <f>IFERROR('Area-charged working sheet'!#REF!,"-")</f>
        <v>-</v>
      </c>
      <c r="BA136" s="41" t="str">
        <f>IFERROR('Area-charged working sheet'!#REF!,"-")</f>
        <v>-</v>
      </c>
      <c r="BB136" s="42" t="str">
        <f>IFERROR('Area-charged working sheet'!#REF!,"-")</f>
        <v>-</v>
      </c>
      <c r="BC136" s="40" t="str">
        <f>IFERROR('Area-charged working sheet'!#REF!,"-")</f>
        <v>-</v>
      </c>
      <c r="BD136" s="43" t="str">
        <f>IFERROR('Area-charged working sheet'!#REF!,"-")</f>
        <v>-</v>
      </c>
      <c r="BE136" s="43" t="str">
        <f>IFERROR('Area-charged working sheet'!#REF!,"-")</f>
        <v>-</v>
      </c>
      <c r="BF136" s="41" t="str">
        <f>IFERROR('Area-charged working sheet'!#REF!,"-")</f>
        <v>-</v>
      </c>
      <c r="BG136" s="41" t="str">
        <f>IFERROR('Area-charged working sheet'!#REF!,"-")</f>
        <v>-</v>
      </c>
      <c r="BH136" s="41" t="str">
        <f>IFERROR('Area-charged working sheet'!#REF!,"-")</f>
        <v>-</v>
      </c>
      <c r="BI136" s="41" t="str">
        <f>IFERROR('Area-charged working sheet'!#REF!,"-")</f>
        <v>-</v>
      </c>
      <c r="BJ136" s="41" t="str">
        <f>IFERROR('Area-charged working sheet'!#REF!,"-")</f>
        <v>-</v>
      </c>
      <c r="BK136" s="41" t="str">
        <f>IFERROR('Area-charged working sheet'!#REF!,"-")</f>
        <v>-</v>
      </c>
      <c r="BL136" s="41" t="str">
        <f>IFERROR('Area-charged working sheet'!#REF!,"-")</f>
        <v>-</v>
      </c>
      <c r="BM136" s="41" t="str">
        <f>IFERROR('Area-charged working sheet'!#REF!,"-")</f>
        <v>-</v>
      </c>
      <c r="BN136" s="41" t="str">
        <f>IFERROR('Area-charged working sheet'!#REF!,"-")</f>
        <v>-</v>
      </c>
      <c r="BO136" s="41" t="str">
        <f>IFERROR('Area-charged working sheet'!#REF!,"-")</f>
        <v>-</v>
      </c>
      <c r="BP136" s="41" t="str">
        <f>IFERROR('Area-charged working sheet'!#REF!,"-")</f>
        <v>-</v>
      </c>
      <c r="BQ136" s="41" t="str">
        <f>IFERROR('Area-charged working sheet'!#REF!,"-")</f>
        <v>-</v>
      </c>
      <c r="BR136" s="41" t="str">
        <f>IFERROR('Area-charged working sheet'!#REF!,"-")</f>
        <v>-</v>
      </c>
      <c r="BS136" s="41" t="str">
        <f>IFERROR('Area-charged working sheet'!#REF!,"-")</f>
        <v>-</v>
      </c>
      <c r="BT136" s="42" t="str">
        <f>IFERROR('Area-charged working sheet'!#REF!,"-")</f>
        <v>-</v>
      </c>
    </row>
    <row r="137" spans="1:72" s="9" customFormat="1" ht="12.5" x14ac:dyDescent="0.25">
      <c r="A137" s="10"/>
      <c r="B137" s="329"/>
      <c r="C137" s="296"/>
      <c r="D137" s="299"/>
      <c r="E137" s="80" t="s">
        <v>2</v>
      </c>
      <c r="F137" s="96">
        <f>IFERROR('Area-charged working sheet'!BY137,"-")</f>
        <v>1</v>
      </c>
      <c r="G137" s="53">
        <f>IFERROR('Area-charged working sheet'!BZ137,"-")</f>
        <v>1</v>
      </c>
      <c r="H137" s="48">
        <f>IFERROR('Area-charged working sheet'!CA137,"-")</f>
        <v>1</v>
      </c>
      <c r="I137" s="52" t="str">
        <f>IFERROR('Area-charged working sheet'!CB137,"-")</f>
        <v>-</v>
      </c>
      <c r="J137" s="97" t="str">
        <f>IFERROR('Area-charged working sheet'!CC137,"-")</f>
        <v>-</v>
      </c>
      <c r="K137" s="98">
        <f>IFERROR('Area-charged working sheet'!CD137,"-")</f>
        <v>1</v>
      </c>
      <c r="L137" s="53">
        <f>IFERROR('Area-charged working sheet'!CE137,"-")</f>
        <v>1</v>
      </c>
      <c r="M137" s="52">
        <f>IFERROR('Area-charged working sheet'!CF137,"-")</f>
        <v>1</v>
      </c>
      <c r="N137" s="97" t="str">
        <f>IFERROR('Area-charged working sheet'!CG137,"-")</f>
        <v>-</v>
      </c>
      <c r="O137" s="98">
        <f>IFERROR('Area-charged working sheet'!CH137,"-")</f>
        <v>1</v>
      </c>
      <c r="P137" s="53">
        <f>IFERROR('Area-charged working sheet'!CI137,"-")</f>
        <v>1</v>
      </c>
      <c r="Q137" s="52">
        <f>IFERROR('Area-charged working sheet'!CJ137,"-")</f>
        <v>1</v>
      </c>
      <c r="R137" s="53">
        <f>IFERROR('Area-charged working sheet'!CK137,"-")</f>
        <v>1</v>
      </c>
      <c r="S137" s="54">
        <f>IFERROR('Area-charged working sheet'!CL137,"-")</f>
        <v>1</v>
      </c>
      <c r="T137" s="54">
        <f>IFERROR('Area-charged working sheet'!CM137,"-")</f>
        <v>1</v>
      </c>
      <c r="U137" s="54">
        <f>IFERROR('Area-charged working sheet'!CN137,"-")</f>
        <v>1</v>
      </c>
      <c r="V137" s="54">
        <f>IFERROR('Area-charged working sheet'!CO137,"-")</f>
        <v>1</v>
      </c>
      <c r="W137" s="54">
        <f>IFERROR('Area-charged working sheet'!CP137,"-")</f>
        <v>1</v>
      </c>
      <c r="X137" s="54">
        <f>IFERROR('Area-charged working sheet'!CQ137,"-")</f>
        <v>1</v>
      </c>
      <c r="Y137" s="54">
        <f>IFERROR('Area-charged working sheet'!CR137,"-")</f>
        <v>1</v>
      </c>
      <c r="Z137" s="54">
        <f>IFERROR('Area-charged working sheet'!CS137,"-")</f>
        <v>1</v>
      </c>
      <c r="AA137" s="54">
        <f>IFERROR('Area-charged working sheet'!CT137,"-")</f>
        <v>1</v>
      </c>
      <c r="AB137" s="54">
        <f>IFERROR('Area-charged working sheet'!CU137,"-")</f>
        <v>1</v>
      </c>
      <c r="AC137" s="54">
        <f>IFERROR('Area-charged working sheet'!CV137,"-")</f>
        <v>1</v>
      </c>
      <c r="AD137" s="54">
        <f>IFERROR('Area-charged working sheet'!CW137,"-")</f>
        <v>1</v>
      </c>
      <c r="AE137" s="54">
        <f>IFERROR('Area-charged working sheet'!CX137,"-")</f>
        <v>1</v>
      </c>
      <c r="AF137" s="53">
        <f>IFERROR('Area-charged working sheet'!CY137,"-")</f>
        <v>1</v>
      </c>
      <c r="AG137" s="54">
        <f>IFERROR('Area-charged working sheet'!CZ137,"-")</f>
        <v>1</v>
      </c>
      <c r="AH137" s="54">
        <f>IFERROR('Area-charged working sheet'!DA137,"-")</f>
        <v>1</v>
      </c>
      <c r="AI137" s="54">
        <f>IFERROR('Area-charged working sheet'!DB137,"-")</f>
        <v>1</v>
      </c>
      <c r="AJ137" s="54">
        <f>IFERROR('Area-charged working sheet'!DC137,"-")</f>
        <v>1</v>
      </c>
      <c r="AK137" s="54">
        <f>IFERROR('Area-charged working sheet'!DD137,"-")</f>
        <v>1</v>
      </c>
      <c r="AL137" s="54">
        <f>IFERROR('Area-charged working sheet'!DE137,"-")</f>
        <v>1</v>
      </c>
      <c r="AM137" s="54">
        <f>IFERROR('Area-charged working sheet'!DF137,"-")</f>
        <v>1</v>
      </c>
      <c r="AN137" s="54">
        <f>IFERROR('Area-charged working sheet'!DG137,"-")</f>
        <v>1</v>
      </c>
      <c r="AO137" s="52" t="str">
        <f>IFERROR('Area-charged working sheet'!DH137,"-")</f>
        <v>-</v>
      </c>
      <c r="AP137" s="53">
        <f>IFERROR('Area-charged working sheet'!DI137,"-")</f>
        <v>1</v>
      </c>
      <c r="AQ137" s="52">
        <f>IFERROR('Area-charged working sheet'!DJ137,"-")</f>
        <v>1</v>
      </c>
      <c r="AR137" s="53" t="str">
        <f>IFERROR('Area-charged working sheet'!#REF!,"-")</f>
        <v>-</v>
      </c>
      <c r="AS137" s="52" t="str">
        <f>IFERROR('Area-charged working sheet'!#REF!,"-")</f>
        <v>-</v>
      </c>
      <c r="AT137" s="53" t="str">
        <f>IFERROR('Area-charged working sheet'!#REF!,"-")</f>
        <v>-</v>
      </c>
      <c r="AU137" s="52" t="str">
        <f>IFERROR('Area-charged working sheet'!#REF!,"-")</f>
        <v>-</v>
      </c>
      <c r="AV137" s="65" t="str">
        <f>IFERROR('Area-charged working sheet'!#REF!,"-")</f>
        <v>-</v>
      </c>
      <c r="AW137" s="66" t="str">
        <f>IFERROR('Area-charged working sheet'!#REF!,"-")</f>
        <v>-</v>
      </c>
      <c r="AX137" s="66" t="str">
        <f>IFERROR('Area-charged working sheet'!#REF!,"-")</f>
        <v>-</v>
      </c>
      <c r="AY137" s="66" t="str">
        <f>IFERROR('Area-charged working sheet'!#REF!,"-")</f>
        <v>-</v>
      </c>
      <c r="AZ137" s="66" t="str">
        <f>IFERROR('Area-charged working sheet'!#REF!,"-")</f>
        <v>-</v>
      </c>
      <c r="BA137" s="66" t="str">
        <f>IFERROR('Area-charged working sheet'!#REF!,"-")</f>
        <v>-</v>
      </c>
      <c r="BB137" s="67" t="str">
        <f>IFERROR('Area-charged working sheet'!#REF!,"-")</f>
        <v>-</v>
      </c>
      <c r="BC137" s="65" t="str">
        <f>IFERROR('Area-charged working sheet'!#REF!,"-")</f>
        <v>-</v>
      </c>
      <c r="BD137" s="68" t="str">
        <f>IFERROR('Area-charged working sheet'!#REF!,"-")</f>
        <v>-</v>
      </c>
      <c r="BE137" s="68" t="str">
        <f>IFERROR('Area-charged working sheet'!#REF!,"-")</f>
        <v>-</v>
      </c>
      <c r="BF137" s="66" t="str">
        <f>IFERROR('Area-charged working sheet'!#REF!,"-")</f>
        <v>-</v>
      </c>
      <c r="BG137" s="66" t="str">
        <f>IFERROR('Area-charged working sheet'!#REF!,"-")</f>
        <v>-</v>
      </c>
      <c r="BH137" s="66" t="str">
        <f>IFERROR('Area-charged working sheet'!#REF!,"-")</f>
        <v>-</v>
      </c>
      <c r="BI137" s="66" t="str">
        <f>IFERROR('Area-charged working sheet'!#REF!,"-")</f>
        <v>-</v>
      </c>
      <c r="BJ137" s="66" t="str">
        <f>IFERROR('Area-charged working sheet'!#REF!,"-")</f>
        <v>-</v>
      </c>
      <c r="BK137" s="66" t="str">
        <f>IFERROR('Area-charged working sheet'!#REF!,"-")</f>
        <v>-</v>
      </c>
      <c r="BL137" s="66" t="str">
        <f>IFERROR('Area-charged working sheet'!#REF!,"-")</f>
        <v>-</v>
      </c>
      <c r="BM137" s="66" t="str">
        <f>IFERROR('Area-charged working sheet'!#REF!,"-")</f>
        <v>-</v>
      </c>
      <c r="BN137" s="66" t="str">
        <f>IFERROR('Area-charged working sheet'!#REF!,"-")</f>
        <v>-</v>
      </c>
      <c r="BO137" s="66" t="str">
        <f>IFERROR('Area-charged working sheet'!#REF!,"-")</f>
        <v>-</v>
      </c>
      <c r="BP137" s="66" t="str">
        <f>IFERROR('Area-charged working sheet'!#REF!,"-")</f>
        <v>-</v>
      </c>
      <c r="BQ137" s="66" t="str">
        <f>IFERROR('Area-charged working sheet'!#REF!,"-")</f>
        <v>-</v>
      </c>
      <c r="BR137" s="66" t="str">
        <f>IFERROR('Area-charged working sheet'!#REF!,"-")</f>
        <v>-</v>
      </c>
      <c r="BS137" s="66" t="str">
        <f>IFERROR('Area-charged working sheet'!#REF!,"-")</f>
        <v>-</v>
      </c>
      <c r="BT137" s="67" t="str">
        <f>IFERROR('Area-charged working sheet'!#REF!,"-")</f>
        <v>-</v>
      </c>
    </row>
    <row r="138" spans="1:72" s="9" customFormat="1" ht="12.5" x14ac:dyDescent="0.25">
      <c r="A138" s="10"/>
      <c r="B138" s="329"/>
      <c r="C138" s="294">
        <v>27</v>
      </c>
      <c r="D138" s="325" t="s">
        <v>119</v>
      </c>
      <c r="E138" s="105" t="s">
        <v>120</v>
      </c>
      <c r="F138" s="106">
        <f>IFERROR('Area-charged working sheet'!BY138,"-")</f>
        <v>0.28294573643410853</v>
      </c>
      <c r="G138" s="107">
        <f>IFERROR('Area-charged working sheet'!BZ138,"-")</f>
        <v>0.30769230769230771</v>
      </c>
      <c r="H138" s="108">
        <f>IFERROR('Area-charged working sheet'!CA138,"-")</f>
        <v>0.2722222222222222</v>
      </c>
      <c r="I138" s="109" t="str">
        <f>IFERROR('Area-charged working sheet'!CB138,"-")</f>
        <v>-</v>
      </c>
      <c r="J138" s="99" t="str">
        <f>IFERROR('Area-charged working sheet'!CC138,"-")</f>
        <v>-</v>
      </c>
      <c r="K138" s="100">
        <f>IFERROR('Area-charged working sheet'!CD138,"-")</f>
        <v>0.28294573643410853</v>
      </c>
      <c r="L138" s="107">
        <f>IFERROR('Area-charged working sheet'!CE138,"-")</f>
        <v>0.34</v>
      </c>
      <c r="M138" s="109">
        <f>IFERROR('Area-charged working sheet'!CF138,"-")</f>
        <v>0.25</v>
      </c>
      <c r="N138" s="99" t="str">
        <f>IFERROR('Area-charged working sheet'!CG138,"-")</f>
        <v>-</v>
      </c>
      <c r="O138" s="100">
        <f>IFERROR('Area-charged working sheet'!CH138,"-")</f>
        <v>0.23529411764705882</v>
      </c>
      <c r="P138" s="107">
        <f>IFERROR('Area-charged working sheet'!CI138,"-")</f>
        <v>0.2863070539419087</v>
      </c>
      <c r="Q138" s="109">
        <f>IFERROR('Area-charged working sheet'!CJ138,"-")</f>
        <v>0.23529411764705882</v>
      </c>
      <c r="R138" s="107">
        <f>IFERROR('Area-charged working sheet'!CK138,"-")</f>
        <v>0.34615384615384615</v>
      </c>
      <c r="S138" s="110">
        <f>IFERROR('Area-charged working sheet'!CL138,"-")</f>
        <v>0.15789473684210525</v>
      </c>
      <c r="T138" s="110">
        <f>IFERROR('Area-charged working sheet'!CM138,"-")</f>
        <v>0.375</v>
      </c>
      <c r="U138" s="110">
        <f>IFERROR('Area-charged working sheet'!CN138,"-")</f>
        <v>0.33333333333333331</v>
      </c>
      <c r="V138" s="110">
        <f>IFERROR('Area-charged working sheet'!CO138,"-")</f>
        <v>0.33333333333333331</v>
      </c>
      <c r="W138" s="110">
        <f>IFERROR('Area-charged working sheet'!CP138,"-")</f>
        <v>0.375</v>
      </c>
      <c r="X138" s="110">
        <f>IFERROR('Area-charged working sheet'!CQ138,"-")</f>
        <v>0.26666666666666666</v>
      </c>
      <c r="Y138" s="110">
        <f>IFERROR('Area-charged working sheet'!CR138,"-")</f>
        <v>0.16666666666666666</v>
      </c>
      <c r="Z138" s="110">
        <f>IFERROR('Area-charged working sheet'!CS138,"-")</f>
        <v>0.125</v>
      </c>
      <c r="AA138" s="110">
        <f>IFERROR('Area-charged working sheet'!CT138,"-")</f>
        <v>0.2857142857142857</v>
      </c>
      <c r="AB138" s="110">
        <f>IFERROR('Area-charged working sheet'!CU138,"-")</f>
        <v>0.44444444444444442</v>
      </c>
      <c r="AC138" s="110">
        <f>IFERROR('Area-charged working sheet'!CV138,"-")</f>
        <v>0.21428571428571427</v>
      </c>
      <c r="AD138" s="110">
        <f>IFERROR('Area-charged working sheet'!CW138,"-")</f>
        <v>0.27272727272727271</v>
      </c>
      <c r="AE138" s="110">
        <f>IFERROR('Area-charged working sheet'!CX138,"-")</f>
        <v>0.23076923076923078</v>
      </c>
      <c r="AF138" s="107">
        <f>IFERROR('Area-charged working sheet'!CY138,"-")</f>
        <v>0</v>
      </c>
      <c r="AG138" s="110">
        <f>IFERROR('Area-charged working sheet'!CZ138,"-")</f>
        <v>0.26666666666666666</v>
      </c>
      <c r="AH138" s="110">
        <f>IFERROR('Area-charged working sheet'!DA138,"-")</f>
        <v>6.25E-2</v>
      </c>
      <c r="AI138" s="110">
        <f>IFERROR('Area-charged working sheet'!DB138,"-")</f>
        <v>0.4</v>
      </c>
      <c r="AJ138" s="110">
        <f>IFERROR('Area-charged working sheet'!DC138,"-")</f>
        <v>0.27777777777777779</v>
      </c>
      <c r="AK138" s="110">
        <f>IFERROR('Area-charged working sheet'!DD138,"-")</f>
        <v>0.5</v>
      </c>
      <c r="AL138" s="110">
        <f>IFERROR('Area-charged working sheet'!DE138,"-")</f>
        <v>0</v>
      </c>
      <c r="AM138" s="110">
        <f>IFERROR('Area-charged working sheet'!DF138,"-")</f>
        <v>0</v>
      </c>
      <c r="AN138" s="110">
        <f>IFERROR('Area-charged working sheet'!DG138,"-")</f>
        <v>0</v>
      </c>
      <c r="AO138" s="109" t="str">
        <f>IFERROR('Area-charged working sheet'!DH138,"-")</f>
        <v>-</v>
      </c>
      <c r="AP138" s="107">
        <f>IFERROR('Area-charged working sheet'!DI138,"-")</f>
        <v>0.32142857142857145</v>
      </c>
      <c r="AQ138" s="109">
        <f>IFERROR('Area-charged working sheet'!DJ138,"-")</f>
        <v>0.21111111111111111</v>
      </c>
      <c r="AR138" s="38" t="str">
        <f>IFERROR('Area-charged working sheet'!#REF!,"-")</f>
        <v>-</v>
      </c>
      <c r="AS138" s="37" t="str">
        <f>IFERROR('Area-charged working sheet'!#REF!,"-")</f>
        <v>-</v>
      </c>
      <c r="AT138" s="38" t="str">
        <f>IFERROR('Area-charged working sheet'!#REF!,"-")</f>
        <v>-</v>
      </c>
      <c r="AU138" s="37" t="str">
        <f>IFERROR('Area-charged working sheet'!#REF!,"-")</f>
        <v>-</v>
      </c>
      <c r="AV138" s="40" t="str">
        <f>IFERROR('Area-charged working sheet'!#REF!,"-")</f>
        <v>-</v>
      </c>
      <c r="AW138" s="41" t="str">
        <f>IFERROR('Area-charged working sheet'!#REF!,"-")</f>
        <v>-</v>
      </c>
      <c r="AX138" s="41" t="str">
        <f>IFERROR('Area-charged working sheet'!#REF!,"-")</f>
        <v>-</v>
      </c>
      <c r="AY138" s="41" t="str">
        <f>IFERROR('Area-charged working sheet'!#REF!,"-")</f>
        <v>-</v>
      </c>
      <c r="AZ138" s="41" t="str">
        <f>IFERROR('Area-charged working sheet'!#REF!,"-")</f>
        <v>-</v>
      </c>
      <c r="BA138" s="41" t="str">
        <f>IFERROR('Area-charged working sheet'!#REF!,"-")</f>
        <v>-</v>
      </c>
      <c r="BB138" s="42" t="str">
        <f>IFERROR('Area-charged working sheet'!#REF!,"-")</f>
        <v>-</v>
      </c>
      <c r="BC138" s="40" t="str">
        <f>IFERROR('Area-charged working sheet'!#REF!,"-")</f>
        <v>-</v>
      </c>
      <c r="BD138" s="43" t="str">
        <f>IFERROR('Area-charged working sheet'!#REF!,"-")</f>
        <v>-</v>
      </c>
      <c r="BE138" s="43" t="str">
        <f>IFERROR('Area-charged working sheet'!#REF!,"-")</f>
        <v>-</v>
      </c>
      <c r="BF138" s="41" t="str">
        <f>IFERROR('Area-charged working sheet'!#REF!,"-")</f>
        <v>-</v>
      </c>
      <c r="BG138" s="41" t="str">
        <f>IFERROR('Area-charged working sheet'!#REF!,"-")</f>
        <v>-</v>
      </c>
      <c r="BH138" s="41" t="str">
        <f>IFERROR('Area-charged working sheet'!#REF!,"-")</f>
        <v>-</v>
      </c>
      <c r="BI138" s="41" t="str">
        <f>IFERROR('Area-charged working sheet'!#REF!,"-")</f>
        <v>-</v>
      </c>
      <c r="BJ138" s="41" t="str">
        <f>IFERROR('Area-charged working sheet'!#REF!,"-")</f>
        <v>-</v>
      </c>
      <c r="BK138" s="41" t="str">
        <f>IFERROR('Area-charged working sheet'!#REF!,"-")</f>
        <v>-</v>
      </c>
      <c r="BL138" s="41" t="str">
        <f>IFERROR('Area-charged working sheet'!#REF!,"-")</f>
        <v>-</v>
      </c>
      <c r="BM138" s="41" t="str">
        <f>IFERROR('Area-charged working sheet'!#REF!,"-")</f>
        <v>-</v>
      </c>
      <c r="BN138" s="41" t="str">
        <f>IFERROR('Area-charged working sheet'!#REF!,"-")</f>
        <v>-</v>
      </c>
      <c r="BO138" s="41" t="str">
        <f>IFERROR('Area-charged working sheet'!#REF!,"-")</f>
        <v>-</v>
      </c>
      <c r="BP138" s="41" t="str">
        <f>IFERROR('Area-charged working sheet'!#REF!,"-")</f>
        <v>-</v>
      </c>
      <c r="BQ138" s="41" t="str">
        <f>IFERROR('Area-charged working sheet'!#REF!,"-")</f>
        <v>-</v>
      </c>
      <c r="BR138" s="41" t="str">
        <f>IFERROR('Area-charged working sheet'!#REF!,"-")</f>
        <v>-</v>
      </c>
      <c r="BS138" s="41" t="str">
        <f>IFERROR('Area-charged working sheet'!#REF!,"-")</f>
        <v>-</v>
      </c>
      <c r="BT138" s="42" t="str">
        <f>IFERROR('Area-charged working sheet'!#REF!,"-")</f>
        <v>-</v>
      </c>
    </row>
    <row r="139" spans="1:72" s="9" customFormat="1" ht="12.5" x14ac:dyDescent="0.25">
      <c r="A139" s="10"/>
      <c r="B139" s="329"/>
      <c r="C139" s="295"/>
      <c r="D139" s="326"/>
      <c r="E139" s="111" t="s">
        <v>121</v>
      </c>
      <c r="F139" s="112">
        <f>IFERROR('Area-charged working sheet'!BY139,"-")</f>
        <v>9.3023255813953487E-2</v>
      </c>
      <c r="G139" s="113">
        <f>IFERROR('Area-charged working sheet'!BZ139,"-")</f>
        <v>7.6923076923076927E-2</v>
      </c>
      <c r="H139" s="114">
        <f>IFERROR('Area-charged working sheet'!CA139,"-")</f>
        <v>0.1</v>
      </c>
      <c r="I139" s="115" t="str">
        <f>IFERROR('Area-charged working sheet'!CB139,"-")</f>
        <v>-</v>
      </c>
      <c r="J139" s="101" t="str">
        <f>IFERROR('Area-charged working sheet'!CC139,"-")</f>
        <v>-</v>
      </c>
      <c r="K139" s="102">
        <f>IFERROR('Area-charged working sheet'!CD139,"-")</f>
        <v>9.3023255813953487E-2</v>
      </c>
      <c r="L139" s="113">
        <f>IFERROR('Area-charged working sheet'!CE139,"-")</f>
        <v>0.06</v>
      </c>
      <c r="M139" s="115">
        <f>IFERROR('Area-charged working sheet'!CF139,"-")</f>
        <v>0.10714285714285714</v>
      </c>
      <c r="N139" s="101" t="str">
        <f>IFERROR('Area-charged working sheet'!CG139,"-")</f>
        <v>-</v>
      </c>
      <c r="O139" s="102">
        <f>IFERROR('Area-charged working sheet'!CH139,"-")</f>
        <v>0.17647058823529413</v>
      </c>
      <c r="P139" s="113">
        <f>IFERROR('Area-charged working sheet'!CI139,"-")</f>
        <v>8.7136929460580909E-2</v>
      </c>
      <c r="Q139" s="115">
        <f>IFERROR('Area-charged working sheet'!CJ139,"-")</f>
        <v>0.17647058823529413</v>
      </c>
      <c r="R139" s="113">
        <f>IFERROR('Area-charged working sheet'!CK139,"-")</f>
        <v>7.6923076923076927E-2</v>
      </c>
      <c r="S139" s="116">
        <f>IFERROR('Area-charged working sheet'!CL139,"-")</f>
        <v>5.2631578947368418E-2</v>
      </c>
      <c r="T139" s="116">
        <f>IFERROR('Area-charged working sheet'!CM139,"-")</f>
        <v>6.25E-2</v>
      </c>
      <c r="U139" s="116">
        <f>IFERROR('Area-charged working sheet'!CN139,"-")</f>
        <v>0.13333333333333333</v>
      </c>
      <c r="V139" s="116">
        <f>IFERROR('Area-charged working sheet'!CO139,"-")</f>
        <v>6.6666666666666666E-2</v>
      </c>
      <c r="W139" s="116">
        <f>IFERROR('Area-charged working sheet'!CP139,"-")</f>
        <v>8.3333333333333329E-2</v>
      </c>
      <c r="X139" s="116">
        <f>IFERROR('Area-charged working sheet'!CQ139,"-")</f>
        <v>6.6666666666666666E-2</v>
      </c>
      <c r="Y139" s="116">
        <f>IFERROR('Area-charged working sheet'!CR139,"-")</f>
        <v>0.1111111111111111</v>
      </c>
      <c r="Z139" s="116">
        <f>IFERROR('Area-charged working sheet'!CS139,"-")</f>
        <v>6.25E-2</v>
      </c>
      <c r="AA139" s="116">
        <f>IFERROR('Area-charged working sheet'!CT139,"-")</f>
        <v>0.14285714285714285</v>
      </c>
      <c r="AB139" s="116">
        <f>IFERROR('Area-charged working sheet'!CU139,"-")</f>
        <v>0.16666666666666666</v>
      </c>
      <c r="AC139" s="116">
        <f>IFERROR('Area-charged working sheet'!CV139,"-")</f>
        <v>0.14285714285714285</v>
      </c>
      <c r="AD139" s="116">
        <f>IFERROR('Area-charged working sheet'!CW139,"-")</f>
        <v>0</v>
      </c>
      <c r="AE139" s="116">
        <f>IFERROR('Area-charged working sheet'!CX139,"-")</f>
        <v>0.15384615384615385</v>
      </c>
      <c r="AF139" s="113">
        <f>IFERROR('Area-charged working sheet'!CY139,"-")</f>
        <v>0</v>
      </c>
      <c r="AG139" s="116">
        <f>IFERROR('Area-charged working sheet'!CZ139,"-")</f>
        <v>0</v>
      </c>
      <c r="AH139" s="116">
        <f>IFERROR('Area-charged working sheet'!DA139,"-")</f>
        <v>0.3125</v>
      </c>
      <c r="AI139" s="116">
        <f>IFERROR('Area-charged working sheet'!DB139,"-")</f>
        <v>9.5238095238095233E-2</v>
      </c>
      <c r="AJ139" s="116">
        <f>IFERROR('Area-charged working sheet'!DC139,"-")</f>
        <v>0.16666666666666666</v>
      </c>
      <c r="AK139" s="116">
        <f>IFERROR('Area-charged working sheet'!DD139,"-")</f>
        <v>0.5</v>
      </c>
      <c r="AL139" s="116">
        <f>IFERROR('Area-charged working sheet'!DE139,"-")</f>
        <v>0</v>
      </c>
      <c r="AM139" s="116">
        <f>IFERROR('Area-charged working sheet'!DF139,"-")</f>
        <v>0.25</v>
      </c>
      <c r="AN139" s="116">
        <f>IFERROR('Area-charged working sheet'!DG139,"-")</f>
        <v>0</v>
      </c>
      <c r="AO139" s="115" t="str">
        <f>IFERROR('Area-charged working sheet'!DH139,"-")</f>
        <v>-</v>
      </c>
      <c r="AP139" s="113">
        <f>IFERROR('Area-charged working sheet'!DI139,"-")</f>
        <v>0.125</v>
      </c>
      <c r="AQ139" s="115">
        <f>IFERROR('Area-charged working sheet'!DJ139,"-")</f>
        <v>3.3333333333333333E-2</v>
      </c>
      <c r="AR139" s="38"/>
      <c r="AS139" s="37"/>
      <c r="AT139" s="38"/>
      <c r="AU139" s="37"/>
      <c r="AV139" s="40"/>
      <c r="AW139" s="41"/>
      <c r="AX139" s="41"/>
      <c r="AY139" s="41"/>
      <c r="AZ139" s="41"/>
      <c r="BA139" s="41"/>
      <c r="BB139" s="42"/>
      <c r="BC139" s="40"/>
      <c r="BD139" s="43"/>
      <c r="BE139" s="43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2"/>
    </row>
    <row r="140" spans="1:72" s="9" customFormat="1" ht="12.5" x14ac:dyDescent="0.25">
      <c r="A140" s="10"/>
      <c r="B140" s="329"/>
      <c r="C140" s="295"/>
      <c r="D140" s="326"/>
      <c r="E140" s="111" t="s">
        <v>122</v>
      </c>
      <c r="F140" s="112">
        <f>IFERROR('Area-charged working sheet'!BY140,"-")</f>
        <v>0</v>
      </c>
      <c r="G140" s="113">
        <f>IFERROR('Area-charged working sheet'!BZ140,"-")</f>
        <v>0</v>
      </c>
      <c r="H140" s="114">
        <f>IFERROR('Area-charged working sheet'!CA140,"-")</f>
        <v>0</v>
      </c>
      <c r="I140" s="115" t="str">
        <f>IFERROR('Area-charged working sheet'!CB140,"-")</f>
        <v>-</v>
      </c>
      <c r="J140" s="101" t="str">
        <f>IFERROR('Area-charged working sheet'!CC140,"-")</f>
        <v>-</v>
      </c>
      <c r="K140" s="102">
        <f>IFERROR('Area-charged working sheet'!CD140,"-")</f>
        <v>0</v>
      </c>
      <c r="L140" s="113">
        <f>IFERROR('Area-charged working sheet'!CE140,"-")</f>
        <v>0</v>
      </c>
      <c r="M140" s="115">
        <f>IFERROR('Area-charged working sheet'!CF140,"-")</f>
        <v>0</v>
      </c>
      <c r="N140" s="101" t="str">
        <f>IFERROR('Area-charged working sheet'!CG140,"-")</f>
        <v>-</v>
      </c>
      <c r="O140" s="102">
        <f>IFERROR('Area-charged working sheet'!CH140,"-")</f>
        <v>0</v>
      </c>
      <c r="P140" s="113">
        <f>IFERROR('Area-charged working sheet'!CI140,"-")</f>
        <v>0</v>
      </c>
      <c r="Q140" s="115">
        <f>IFERROR('Area-charged working sheet'!CJ140,"-")</f>
        <v>0</v>
      </c>
      <c r="R140" s="113">
        <f>IFERROR('Area-charged working sheet'!CK140,"-")</f>
        <v>0</v>
      </c>
      <c r="S140" s="116">
        <f>IFERROR('Area-charged working sheet'!CL140,"-")</f>
        <v>0</v>
      </c>
      <c r="T140" s="116">
        <f>IFERROR('Area-charged working sheet'!CM140,"-")</f>
        <v>0</v>
      </c>
      <c r="U140" s="116">
        <f>IFERROR('Area-charged working sheet'!CN140,"-")</f>
        <v>0</v>
      </c>
      <c r="V140" s="116">
        <f>IFERROR('Area-charged working sheet'!CO140,"-")</f>
        <v>0</v>
      </c>
      <c r="W140" s="116">
        <f>IFERROR('Area-charged working sheet'!CP140,"-")</f>
        <v>0</v>
      </c>
      <c r="X140" s="116">
        <f>IFERROR('Area-charged working sheet'!CQ140,"-")</f>
        <v>0</v>
      </c>
      <c r="Y140" s="116">
        <f>IFERROR('Area-charged working sheet'!CR140,"-")</f>
        <v>0</v>
      </c>
      <c r="Z140" s="116">
        <f>IFERROR('Area-charged working sheet'!CS140,"-")</f>
        <v>0</v>
      </c>
      <c r="AA140" s="116">
        <f>IFERROR('Area-charged working sheet'!CT140,"-")</f>
        <v>0</v>
      </c>
      <c r="AB140" s="116">
        <f>IFERROR('Area-charged working sheet'!CU140,"-")</f>
        <v>0</v>
      </c>
      <c r="AC140" s="116">
        <f>IFERROR('Area-charged working sheet'!CV140,"-")</f>
        <v>0</v>
      </c>
      <c r="AD140" s="116">
        <f>IFERROR('Area-charged working sheet'!CW140,"-")</f>
        <v>0</v>
      </c>
      <c r="AE140" s="116">
        <f>IFERROR('Area-charged working sheet'!CX140,"-")</f>
        <v>0</v>
      </c>
      <c r="AF140" s="113">
        <f>IFERROR('Area-charged working sheet'!CY140,"-")</f>
        <v>0</v>
      </c>
      <c r="AG140" s="116">
        <f>IFERROR('Area-charged working sheet'!CZ140,"-")</f>
        <v>0</v>
      </c>
      <c r="AH140" s="116">
        <f>IFERROR('Area-charged working sheet'!DA140,"-")</f>
        <v>0</v>
      </c>
      <c r="AI140" s="116">
        <f>IFERROR('Area-charged working sheet'!DB140,"-")</f>
        <v>0</v>
      </c>
      <c r="AJ140" s="116">
        <f>IFERROR('Area-charged working sheet'!DC140,"-")</f>
        <v>0</v>
      </c>
      <c r="AK140" s="116">
        <f>IFERROR('Area-charged working sheet'!DD140,"-")</f>
        <v>0</v>
      </c>
      <c r="AL140" s="116">
        <f>IFERROR('Area-charged working sheet'!DE140,"-")</f>
        <v>0</v>
      </c>
      <c r="AM140" s="116">
        <f>IFERROR('Area-charged working sheet'!DF140,"-")</f>
        <v>0</v>
      </c>
      <c r="AN140" s="116">
        <f>IFERROR('Area-charged working sheet'!DG140,"-")</f>
        <v>0</v>
      </c>
      <c r="AO140" s="115" t="str">
        <f>IFERROR('Area-charged working sheet'!DH140,"-")</f>
        <v>-</v>
      </c>
      <c r="AP140" s="113">
        <f>IFERROR('Area-charged working sheet'!DI140,"-")</f>
        <v>0</v>
      </c>
      <c r="AQ140" s="115">
        <f>IFERROR('Area-charged working sheet'!DJ140,"-")</f>
        <v>0</v>
      </c>
      <c r="AR140" s="53" t="str">
        <f>IFERROR('Area-charged working sheet'!#REF!,"-")</f>
        <v>-</v>
      </c>
      <c r="AS140" s="52" t="str">
        <f>IFERROR('Area-charged working sheet'!#REF!,"-")</f>
        <v>-</v>
      </c>
      <c r="AT140" s="53" t="str">
        <f>IFERROR('Area-charged working sheet'!#REF!,"-")</f>
        <v>-</v>
      </c>
      <c r="AU140" s="52" t="str">
        <f>IFERROR('Area-charged working sheet'!#REF!,"-")</f>
        <v>-</v>
      </c>
      <c r="AV140" s="65" t="str">
        <f>IFERROR('Area-charged working sheet'!#REF!,"-")</f>
        <v>-</v>
      </c>
      <c r="AW140" s="66" t="str">
        <f>IFERROR('Area-charged working sheet'!#REF!,"-")</f>
        <v>-</v>
      </c>
      <c r="AX140" s="66" t="str">
        <f>IFERROR('Area-charged working sheet'!#REF!,"-")</f>
        <v>-</v>
      </c>
      <c r="AY140" s="66" t="str">
        <f>IFERROR('Area-charged working sheet'!#REF!,"-")</f>
        <v>-</v>
      </c>
      <c r="AZ140" s="66" t="str">
        <f>IFERROR('Area-charged working sheet'!#REF!,"-")</f>
        <v>-</v>
      </c>
      <c r="BA140" s="66" t="str">
        <f>IFERROR('Area-charged working sheet'!#REF!,"-")</f>
        <v>-</v>
      </c>
      <c r="BB140" s="67" t="str">
        <f>IFERROR('Area-charged working sheet'!#REF!,"-")</f>
        <v>-</v>
      </c>
      <c r="BC140" s="65" t="str">
        <f>IFERROR('Area-charged working sheet'!#REF!,"-")</f>
        <v>-</v>
      </c>
      <c r="BD140" s="68" t="str">
        <f>IFERROR('Area-charged working sheet'!#REF!,"-")</f>
        <v>-</v>
      </c>
      <c r="BE140" s="68" t="str">
        <f>IFERROR('Area-charged working sheet'!#REF!,"-")</f>
        <v>-</v>
      </c>
      <c r="BF140" s="66" t="str">
        <f>IFERROR('Area-charged working sheet'!#REF!,"-")</f>
        <v>-</v>
      </c>
      <c r="BG140" s="66" t="str">
        <f>IFERROR('Area-charged working sheet'!#REF!,"-")</f>
        <v>-</v>
      </c>
      <c r="BH140" s="66" t="str">
        <f>IFERROR('Area-charged working sheet'!#REF!,"-")</f>
        <v>-</v>
      </c>
      <c r="BI140" s="66" t="str">
        <f>IFERROR('Area-charged working sheet'!#REF!,"-")</f>
        <v>-</v>
      </c>
      <c r="BJ140" s="66" t="str">
        <f>IFERROR('Area-charged working sheet'!#REF!,"-")</f>
        <v>-</v>
      </c>
      <c r="BK140" s="66" t="str">
        <f>IFERROR('Area-charged working sheet'!#REF!,"-")</f>
        <v>-</v>
      </c>
      <c r="BL140" s="66" t="str">
        <f>IFERROR('Area-charged working sheet'!#REF!,"-")</f>
        <v>-</v>
      </c>
      <c r="BM140" s="66" t="str">
        <f>IFERROR('Area-charged working sheet'!#REF!,"-")</f>
        <v>-</v>
      </c>
      <c r="BN140" s="66" t="str">
        <f>IFERROR('Area-charged working sheet'!#REF!,"-")</f>
        <v>-</v>
      </c>
      <c r="BO140" s="66" t="str">
        <f>IFERROR('Area-charged working sheet'!#REF!,"-")</f>
        <v>-</v>
      </c>
      <c r="BP140" s="66" t="str">
        <f>IFERROR('Area-charged working sheet'!#REF!,"-")</f>
        <v>-</v>
      </c>
      <c r="BQ140" s="66" t="str">
        <f>IFERROR('Area-charged working sheet'!#REF!,"-")</f>
        <v>-</v>
      </c>
      <c r="BR140" s="66" t="str">
        <f>IFERROR('Area-charged working sheet'!#REF!,"-")</f>
        <v>-</v>
      </c>
      <c r="BS140" s="66" t="str">
        <f>IFERROR('Area-charged working sheet'!#REF!,"-")</f>
        <v>-</v>
      </c>
      <c r="BT140" s="67" t="str">
        <f>IFERROR('Area-charged working sheet'!#REF!,"-")</f>
        <v>-</v>
      </c>
    </row>
    <row r="141" spans="1:72" s="9" customFormat="1" ht="15" customHeight="1" x14ac:dyDescent="0.25">
      <c r="A141" s="10"/>
      <c r="B141" s="329"/>
      <c r="C141" s="295"/>
      <c r="D141" s="326"/>
      <c r="E141" s="111" t="s">
        <v>123</v>
      </c>
      <c r="F141" s="112">
        <f>IFERROR('Area-charged working sheet'!BY141,"-")</f>
        <v>0</v>
      </c>
      <c r="G141" s="113">
        <f>IFERROR('Area-charged working sheet'!BZ141,"-")</f>
        <v>0</v>
      </c>
      <c r="H141" s="114">
        <f>IFERROR('Area-charged working sheet'!CA141,"-")</f>
        <v>0</v>
      </c>
      <c r="I141" s="115" t="str">
        <f>IFERROR('Area-charged working sheet'!CB141,"-")</f>
        <v>-</v>
      </c>
      <c r="J141" s="101" t="str">
        <f>IFERROR('Area-charged working sheet'!CC141,"-")</f>
        <v>-</v>
      </c>
      <c r="K141" s="102">
        <f>IFERROR('Area-charged working sheet'!CD141,"-")</f>
        <v>0</v>
      </c>
      <c r="L141" s="113">
        <f>IFERROR('Area-charged working sheet'!CE141,"-")</f>
        <v>0</v>
      </c>
      <c r="M141" s="115">
        <f>IFERROR('Area-charged working sheet'!CF141,"-")</f>
        <v>0</v>
      </c>
      <c r="N141" s="101" t="str">
        <f>IFERROR('Area-charged working sheet'!CG141,"-")</f>
        <v>-</v>
      </c>
      <c r="O141" s="102">
        <f>IFERROR('Area-charged working sheet'!CH141,"-")</f>
        <v>0</v>
      </c>
      <c r="P141" s="113">
        <f>IFERROR('Area-charged working sheet'!CI141,"-")</f>
        <v>0</v>
      </c>
      <c r="Q141" s="115">
        <f>IFERROR('Area-charged working sheet'!CJ141,"-")</f>
        <v>0</v>
      </c>
      <c r="R141" s="113">
        <f>IFERROR('Area-charged working sheet'!CK141,"-")</f>
        <v>0</v>
      </c>
      <c r="S141" s="116">
        <f>IFERROR('Area-charged working sheet'!CL141,"-")</f>
        <v>0</v>
      </c>
      <c r="T141" s="116">
        <f>IFERROR('Area-charged working sheet'!CM141,"-")</f>
        <v>0</v>
      </c>
      <c r="U141" s="116">
        <f>IFERROR('Area-charged working sheet'!CN141,"-")</f>
        <v>0</v>
      </c>
      <c r="V141" s="116">
        <f>IFERROR('Area-charged working sheet'!CO141,"-")</f>
        <v>0</v>
      </c>
      <c r="W141" s="116">
        <f>IFERROR('Area-charged working sheet'!CP141,"-")</f>
        <v>0</v>
      </c>
      <c r="X141" s="116">
        <f>IFERROR('Area-charged working sheet'!CQ141,"-")</f>
        <v>0</v>
      </c>
      <c r="Y141" s="116">
        <f>IFERROR('Area-charged working sheet'!CR141,"-")</f>
        <v>0</v>
      </c>
      <c r="Z141" s="116">
        <f>IFERROR('Area-charged working sheet'!CS141,"-")</f>
        <v>0</v>
      </c>
      <c r="AA141" s="116">
        <f>IFERROR('Area-charged working sheet'!CT141,"-")</f>
        <v>0</v>
      </c>
      <c r="AB141" s="116">
        <f>IFERROR('Area-charged working sheet'!CU141,"-")</f>
        <v>0</v>
      </c>
      <c r="AC141" s="116">
        <f>IFERROR('Area-charged working sheet'!CV141,"-")</f>
        <v>0</v>
      </c>
      <c r="AD141" s="116">
        <f>IFERROR('Area-charged working sheet'!CW141,"-")</f>
        <v>0</v>
      </c>
      <c r="AE141" s="116">
        <f>IFERROR('Area-charged working sheet'!CX141,"-")</f>
        <v>0</v>
      </c>
      <c r="AF141" s="113">
        <f>IFERROR('Area-charged working sheet'!CY141,"-")</f>
        <v>0</v>
      </c>
      <c r="AG141" s="116">
        <f>IFERROR('Area-charged working sheet'!CZ141,"-")</f>
        <v>0</v>
      </c>
      <c r="AH141" s="116">
        <f>IFERROR('Area-charged working sheet'!DA141,"-")</f>
        <v>0</v>
      </c>
      <c r="AI141" s="116">
        <f>IFERROR('Area-charged working sheet'!DB141,"-")</f>
        <v>0</v>
      </c>
      <c r="AJ141" s="116">
        <f>IFERROR('Area-charged working sheet'!DC141,"-")</f>
        <v>0</v>
      </c>
      <c r="AK141" s="116">
        <f>IFERROR('Area-charged working sheet'!DD141,"-")</f>
        <v>0</v>
      </c>
      <c r="AL141" s="116">
        <f>IFERROR('Area-charged working sheet'!DE141,"-")</f>
        <v>0</v>
      </c>
      <c r="AM141" s="116">
        <f>IFERROR('Area-charged working sheet'!DF141,"-")</f>
        <v>0</v>
      </c>
      <c r="AN141" s="116">
        <f>IFERROR('Area-charged working sheet'!DG141,"-")</f>
        <v>0</v>
      </c>
      <c r="AO141" s="115" t="str">
        <f>IFERROR('Area-charged working sheet'!DH141,"-")</f>
        <v>-</v>
      </c>
      <c r="AP141" s="113">
        <f>IFERROR('Area-charged working sheet'!DI141,"-")</f>
        <v>0</v>
      </c>
      <c r="AQ141" s="115">
        <f>IFERROR('Area-charged working sheet'!DJ141,"-")</f>
        <v>0</v>
      </c>
      <c r="AR141" s="24" t="str">
        <f>IFERROR('Area-charged working sheet'!#REF!,"-")</f>
        <v>-</v>
      </c>
      <c r="AS141" s="23" t="str">
        <f>IFERROR('Area-charged working sheet'!#REF!,"-")</f>
        <v>-</v>
      </c>
      <c r="AT141" s="24" t="str">
        <f>IFERROR('Area-charged working sheet'!#REF!,"-")</f>
        <v>-</v>
      </c>
      <c r="AU141" s="23" t="str">
        <f>IFERROR('Area-charged working sheet'!#REF!,"-")</f>
        <v>-</v>
      </c>
      <c r="AV141" s="26" t="str">
        <f>IFERROR('Area-charged working sheet'!#REF!,"-")</f>
        <v>-</v>
      </c>
      <c r="AW141" s="27" t="str">
        <f>IFERROR('Area-charged working sheet'!#REF!,"-")</f>
        <v>-</v>
      </c>
      <c r="AX141" s="27" t="str">
        <f>IFERROR('Area-charged working sheet'!#REF!,"-")</f>
        <v>-</v>
      </c>
      <c r="AY141" s="27" t="str">
        <f>IFERROR('Area-charged working sheet'!#REF!,"-")</f>
        <v>-</v>
      </c>
      <c r="AZ141" s="27" t="str">
        <f>IFERROR('Area-charged working sheet'!#REF!,"-")</f>
        <v>-</v>
      </c>
      <c r="BA141" s="27" t="str">
        <f>IFERROR('Area-charged working sheet'!#REF!,"-")</f>
        <v>-</v>
      </c>
      <c r="BB141" s="28" t="str">
        <f>IFERROR('Area-charged working sheet'!#REF!,"-")</f>
        <v>-</v>
      </c>
      <c r="BC141" s="26" t="str">
        <f>IFERROR('Area-charged working sheet'!#REF!,"-")</f>
        <v>-</v>
      </c>
      <c r="BD141" s="29" t="str">
        <f>IFERROR('Area-charged working sheet'!#REF!,"-")</f>
        <v>-</v>
      </c>
      <c r="BE141" s="29" t="str">
        <f>IFERROR('Area-charged working sheet'!#REF!,"-")</f>
        <v>-</v>
      </c>
      <c r="BF141" s="27" t="str">
        <f>IFERROR('Area-charged working sheet'!#REF!,"-")</f>
        <v>-</v>
      </c>
      <c r="BG141" s="27" t="str">
        <f>IFERROR('Area-charged working sheet'!#REF!,"-")</f>
        <v>-</v>
      </c>
      <c r="BH141" s="27" t="str">
        <f>IFERROR('Area-charged working sheet'!#REF!,"-")</f>
        <v>-</v>
      </c>
      <c r="BI141" s="27" t="str">
        <f>IFERROR('Area-charged working sheet'!#REF!,"-")</f>
        <v>-</v>
      </c>
      <c r="BJ141" s="27" t="str">
        <f>IFERROR('Area-charged working sheet'!#REF!,"-")</f>
        <v>-</v>
      </c>
      <c r="BK141" s="27" t="str">
        <f>IFERROR('Area-charged working sheet'!#REF!,"-")</f>
        <v>-</v>
      </c>
      <c r="BL141" s="27" t="str">
        <f>IFERROR('Area-charged working sheet'!#REF!,"-")</f>
        <v>-</v>
      </c>
      <c r="BM141" s="27" t="str">
        <f>IFERROR('Area-charged working sheet'!#REF!,"-")</f>
        <v>-</v>
      </c>
      <c r="BN141" s="27" t="str">
        <f>IFERROR('Area-charged working sheet'!#REF!,"-")</f>
        <v>-</v>
      </c>
      <c r="BO141" s="27" t="str">
        <f>IFERROR('Area-charged working sheet'!#REF!,"-")</f>
        <v>-</v>
      </c>
      <c r="BP141" s="27" t="str">
        <f>IFERROR('Area-charged working sheet'!#REF!,"-")</f>
        <v>-</v>
      </c>
      <c r="BQ141" s="27" t="str">
        <f>IFERROR('Area-charged working sheet'!#REF!,"-")</f>
        <v>-</v>
      </c>
      <c r="BR141" s="27" t="str">
        <f>IFERROR('Area-charged working sheet'!#REF!,"-")</f>
        <v>-</v>
      </c>
      <c r="BS141" s="27" t="str">
        <f>IFERROR('Area-charged working sheet'!#REF!,"-")</f>
        <v>-</v>
      </c>
      <c r="BT141" s="28" t="str">
        <f>IFERROR('Area-charged working sheet'!#REF!,"-")</f>
        <v>-</v>
      </c>
    </row>
    <row r="142" spans="1:72" s="9" customFormat="1" ht="26" customHeight="1" x14ac:dyDescent="0.25">
      <c r="A142" s="10"/>
      <c r="B142" s="329"/>
      <c r="C142" s="295"/>
      <c r="D142" s="326"/>
      <c r="E142" s="111" t="s">
        <v>124</v>
      </c>
      <c r="F142" s="112">
        <f>IFERROR('Area-charged working sheet'!BY142,"-")</f>
        <v>7.7519379844961239E-3</v>
      </c>
      <c r="G142" s="113">
        <f>IFERROR('Area-charged working sheet'!BZ142,"-")</f>
        <v>0</v>
      </c>
      <c r="H142" s="114">
        <f>IFERROR('Area-charged working sheet'!CA142,"-")</f>
        <v>1.1111111111111112E-2</v>
      </c>
      <c r="I142" s="115" t="str">
        <f>IFERROR('Area-charged working sheet'!CB142,"-")</f>
        <v>-</v>
      </c>
      <c r="J142" s="101" t="str">
        <f>IFERROR('Area-charged working sheet'!CC142,"-")</f>
        <v>-</v>
      </c>
      <c r="K142" s="102">
        <f>IFERROR('Area-charged working sheet'!CD142,"-")</f>
        <v>7.7519379844961239E-3</v>
      </c>
      <c r="L142" s="113">
        <f>IFERROR('Area-charged working sheet'!CE142,"-")</f>
        <v>0</v>
      </c>
      <c r="M142" s="115">
        <f>IFERROR('Area-charged working sheet'!CF142,"-")</f>
        <v>0</v>
      </c>
      <c r="N142" s="101" t="str">
        <f>IFERROR('Area-charged working sheet'!CG142,"-")</f>
        <v>-</v>
      </c>
      <c r="O142" s="102">
        <f>IFERROR('Area-charged working sheet'!CH142,"-")</f>
        <v>0</v>
      </c>
      <c r="P142" s="113">
        <f>IFERROR('Area-charged working sheet'!CI142,"-")</f>
        <v>8.2987551867219917E-3</v>
      </c>
      <c r="Q142" s="115">
        <f>IFERROR('Area-charged working sheet'!CJ142,"-")</f>
        <v>0</v>
      </c>
      <c r="R142" s="113">
        <f>IFERROR('Area-charged working sheet'!CK142,"-")</f>
        <v>3.8461538461538464E-2</v>
      </c>
      <c r="S142" s="116">
        <f>IFERROR('Area-charged working sheet'!CL142,"-")</f>
        <v>0</v>
      </c>
      <c r="T142" s="116">
        <f>IFERROR('Area-charged working sheet'!CM142,"-")</f>
        <v>0</v>
      </c>
      <c r="U142" s="116">
        <f>IFERROR('Area-charged working sheet'!CN142,"-")</f>
        <v>0</v>
      </c>
      <c r="V142" s="116">
        <f>IFERROR('Area-charged working sheet'!CO142,"-")</f>
        <v>0</v>
      </c>
      <c r="W142" s="116">
        <f>IFERROR('Area-charged working sheet'!CP142,"-")</f>
        <v>4.1666666666666664E-2</v>
      </c>
      <c r="X142" s="116">
        <f>IFERROR('Area-charged working sheet'!CQ142,"-")</f>
        <v>0</v>
      </c>
      <c r="Y142" s="116">
        <f>IFERROR('Area-charged working sheet'!CR142,"-")</f>
        <v>0</v>
      </c>
      <c r="Z142" s="116">
        <f>IFERROR('Area-charged working sheet'!CS142,"-")</f>
        <v>0</v>
      </c>
      <c r="AA142" s="116">
        <f>IFERROR('Area-charged working sheet'!CT142,"-")</f>
        <v>0</v>
      </c>
      <c r="AB142" s="116">
        <f>IFERROR('Area-charged working sheet'!CU142,"-")</f>
        <v>0</v>
      </c>
      <c r="AC142" s="116">
        <f>IFERROR('Area-charged working sheet'!CV142,"-")</f>
        <v>0</v>
      </c>
      <c r="AD142" s="116">
        <f>IFERROR('Area-charged working sheet'!CW142,"-")</f>
        <v>0</v>
      </c>
      <c r="AE142" s="116">
        <f>IFERROR('Area-charged working sheet'!CX142,"-")</f>
        <v>0</v>
      </c>
      <c r="AF142" s="113">
        <f>IFERROR('Area-charged working sheet'!CY142,"-")</f>
        <v>0</v>
      </c>
      <c r="AG142" s="116">
        <f>IFERROR('Area-charged working sheet'!CZ142,"-")</f>
        <v>6.6666666666666666E-2</v>
      </c>
      <c r="AH142" s="116">
        <f>IFERROR('Area-charged working sheet'!DA142,"-")</f>
        <v>6.25E-2</v>
      </c>
      <c r="AI142" s="116">
        <f>IFERROR('Area-charged working sheet'!DB142,"-")</f>
        <v>0</v>
      </c>
      <c r="AJ142" s="116">
        <f>IFERROR('Area-charged working sheet'!DC142,"-")</f>
        <v>0</v>
      </c>
      <c r="AK142" s="116">
        <f>IFERROR('Area-charged working sheet'!DD142,"-")</f>
        <v>0</v>
      </c>
      <c r="AL142" s="116">
        <f>IFERROR('Area-charged working sheet'!DE142,"-")</f>
        <v>0</v>
      </c>
      <c r="AM142" s="116">
        <f>IFERROR('Area-charged working sheet'!DF142,"-")</f>
        <v>0</v>
      </c>
      <c r="AN142" s="116">
        <f>IFERROR('Area-charged working sheet'!DG142,"-")</f>
        <v>0</v>
      </c>
      <c r="AO142" s="115" t="str">
        <f>IFERROR('Area-charged working sheet'!DH142,"-")</f>
        <v>-</v>
      </c>
      <c r="AP142" s="113">
        <f>IFERROR('Area-charged working sheet'!DI142,"-")</f>
        <v>1.1904761904761904E-2</v>
      </c>
      <c r="AQ142" s="115">
        <f>IFERROR('Area-charged working sheet'!DJ142,"-")</f>
        <v>0</v>
      </c>
      <c r="AR142" s="38" t="str">
        <f>IFERROR('Area-charged working sheet'!#REF!,"-")</f>
        <v>-</v>
      </c>
      <c r="AS142" s="37" t="str">
        <f>IFERROR('Area-charged working sheet'!#REF!,"-")</f>
        <v>-</v>
      </c>
      <c r="AT142" s="38" t="str">
        <f>IFERROR('Area-charged working sheet'!#REF!,"-")</f>
        <v>-</v>
      </c>
      <c r="AU142" s="37" t="str">
        <f>IFERROR('Area-charged working sheet'!#REF!,"-")</f>
        <v>-</v>
      </c>
      <c r="AV142" s="40" t="str">
        <f>IFERROR('Area-charged working sheet'!#REF!,"-")</f>
        <v>-</v>
      </c>
      <c r="AW142" s="41" t="str">
        <f>IFERROR('Area-charged working sheet'!#REF!,"-")</f>
        <v>-</v>
      </c>
      <c r="AX142" s="41" t="str">
        <f>IFERROR('Area-charged working sheet'!#REF!,"-")</f>
        <v>-</v>
      </c>
      <c r="AY142" s="41" t="str">
        <f>IFERROR('Area-charged working sheet'!#REF!,"-")</f>
        <v>-</v>
      </c>
      <c r="AZ142" s="41" t="str">
        <f>IFERROR('Area-charged working sheet'!#REF!,"-")</f>
        <v>-</v>
      </c>
      <c r="BA142" s="41" t="str">
        <f>IFERROR('Area-charged working sheet'!#REF!,"-")</f>
        <v>-</v>
      </c>
      <c r="BB142" s="42" t="str">
        <f>IFERROR('Area-charged working sheet'!#REF!,"-")</f>
        <v>-</v>
      </c>
      <c r="BC142" s="40" t="str">
        <f>IFERROR('Area-charged working sheet'!#REF!,"-")</f>
        <v>-</v>
      </c>
      <c r="BD142" s="43" t="str">
        <f>IFERROR('Area-charged working sheet'!#REF!,"-")</f>
        <v>-</v>
      </c>
      <c r="BE142" s="43" t="str">
        <f>IFERROR('Area-charged working sheet'!#REF!,"-")</f>
        <v>-</v>
      </c>
      <c r="BF142" s="41" t="str">
        <f>IFERROR('Area-charged working sheet'!#REF!,"-")</f>
        <v>-</v>
      </c>
      <c r="BG142" s="41" t="str">
        <f>IFERROR('Area-charged working sheet'!#REF!,"-")</f>
        <v>-</v>
      </c>
      <c r="BH142" s="41" t="str">
        <f>IFERROR('Area-charged working sheet'!#REF!,"-")</f>
        <v>-</v>
      </c>
      <c r="BI142" s="41" t="str">
        <f>IFERROR('Area-charged working sheet'!#REF!,"-")</f>
        <v>-</v>
      </c>
      <c r="BJ142" s="41" t="str">
        <f>IFERROR('Area-charged working sheet'!#REF!,"-")</f>
        <v>-</v>
      </c>
      <c r="BK142" s="41" t="str">
        <f>IFERROR('Area-charged working sheet'!#REF!,"-")</f>
        <v>-</v>
      </c>
      <c r="BL142" s="41" t="str">
        <f>IFERROR('Area-charged working sheet'!#REF!,"-")</f>
        <v>-</v>
      </c>
      <c r="BM142" s="41" t="str">
        <f>IFERROR('Area-charged working sheet'!#REF!,"-")</f>
        <v>-</v>
      </c>
      <c r="BN142" s="41" t="str">
        <f>IFERROR('Area-charged working sheet'!#REF!,"-")</f>
        <v>-</v>
      </c>
      <c r="BO142" s="41" t="str">
        <f>IFERROR('Area-charged working sheet'!#REF!,"-")</f>
        <v>-</v>
      </c>
      <c r="BP142" s="41" t="str">
        <f>IFERROR('Area-charged working sheet'!#REF!,"-")</f>
        <v>-</v>
      </c>
      <c r="BQ142" s="41" t="str">
        <f>IFERROR('Area-charged working sheet'!#REF!,"-")</f>
        <v>-</v>
      </c>
      <c r="BR142" s="41" t="str">
        <f>IFERROR('Area-charged working sheet'!#REF!,"-")</f>
        <v>-</v>
      </c>
      <c r="BS142" s="41" t="str">
        <f>IFERROR('Area-charged working sheet'!#REF!,"-")</f>
        <v>-</v>
      </c>
      <c r="BT142" s="42" t="str">
        <f>IFERROR('Area-charged working sheet'!#REF!,"-")</f>
        <v>-</v>
      </c>
    </row>
    <row r="143" spans="1:72" s="9" customFormat="1" ht="12.5" x14ac:dyDescent="0.25">
      <c r="A143" s="10"/>
      <c r="B143" s="329"/>
      <c r="C143" s="295"/>
      <c r="D143" s="326"/>
      <c r="E143" s="111" t="s">
        <v>125</v>
      </c>
      <c r="F143" s="112">
        <f>IFERROR('Area-charged working sheet'!BY143,"-")</f>
        <v>3.875968992248062E-3</v>
      </c>
      <c r="G143" s="113">
        <f>IFERROR('Area-charged working sheet'!BZ143,"-")</f>
        <v>0</v>
      </c>
      <c r="H143" s="114">
        <f>IFERROR('Area-charged working sheet'!CA143,"-")</f>
        <v>5.5555555555555558E-3</v>
      </c>
      <c r="I143" s="115" t="str">
        <f>IFERROR('Area-charged working sheet'!CB143,"-")</f>
        <v>-</v>
      </c>
      <c r="J143" s="101" t="str">
        <f>IFERROR('Area-charged working sheet'!CC143,"-")</f>
        <v>-</v>
      </c>
      <c r="K143" s="102">
        <f>IFERROR('Area-charged working sheet'!CD143,"-")</f>
        <v>3.875968992248062E-3</v>
      </c>
      <c r="L143" s="113">
        <f>IFERROR('Area-charged working sheet'!CE143,"-")</f>
        <v>0</v>
      </c>
      <c r="M143" s="115">
        <f>IFERROR('Area-charged working sheet'!CF143,"-")</f>
        <v>0</v>
      </c>
      <c r="N143" s="101" t="str">
        <f>IFERROR('Area-charged working sheet'!CG143,"-")</f>
        <v>-</v>
      </c>
      <c r="O143" s="102">
        <f>IFERROR('Area-charged working sheet'!CH143,"-")</f>
        <v>0</v>
      </c>
      <c r="P143" s="113">
        <f>IFERROR('Area-charged working sheet'!CI143,"-")</f>
        <v>4.1493775933609959E-3</v>
      </c>
      <c r="Q143" s="115">
        <f>IFERROR('Area-charged working sheet'!CJ143,"-")</f>
        <v>0</v>
      </c>
      <c r="R143" s="113">
        <f>IFERROR('Area-charged working sheet'!CK143,"-")</f>
        <v>0</v>
      </c>
      <c r="S143" s="116">
        <f>IFERROR('Area-charged working sheet'!CL143,"-")</f>
        <v>0</v>
      </c>
      <c r="T143" s="116">
        <f>IFERROR('Area-charged working sheet'!CM143,"-")</f>
        <v>0</v>
      </c>
      <c r="U143" s="116">
        <f>IFERROR('Area-charged working sheet'!CN143,"-")</f>
        <v>6.6666666666666666E-2</v>
      </c>
      <c r="V143" s="116">
        <f>IFERROR('Area-charged working sheet'!CO143,"-")</f>
        <v>0</v>
      </c>
      <c r="W143" s="116">
        <f>IFERROR('Area-charged working sheet'!CP143,"-")</f>
        <v>0</v>
      </c>
      <c r="X143" s="116">
        <f>IFERROR('Area-charged working sheet'!CQ143,"-")</f>
        <v>0</v>
      </c>
      <c r="Y143" s="116">
        <f>IFERROR('Area-charged working sheet'!CR143,"-")</f>
        <v>0</v>
      </c>
      <c r="Z143" s="116">
        <f>IFERROR('Area-charged working sheet'!CS143,"-")</f>
        <v>0</v>
      </c>
      <c r="AA143" s="116">
        <f>IFERROR('Area-charged working sheet'!CT143,"-")</f>
        <v>0</v>
      </c>
      <c r="AB143" s="116">
        <f>IFERROR('Area-charged working sheet'!CU143,"-")</f>
        <v>0</v>
      </c>
      <c r="AC143" s="116">
        <f>IFERROR('Area-charged working sheet'!CV143,"-")</f>
        <v>0</v>
      </c>
      <c r="AD143" s="116">
        <f>IFERROR('Area-charged working sheet'!CW143,"-")</f>
        <v>0</v>
      </c>
      <c r="AE143" s="116">
        <f>IFERROR('Area-charged working sheet'!CX143,"-")</f>
        <v>0</v>
      </c>
      <c r="AF143" s="113">
        <f>IFERROR('Area-charged working sheet'!CY143,"-")</f>
        <v>0</v>
      </c>
      <c r="AG143" s="116">
        <f>IFERROR('Area-charged working sheet'!CZ143,"-")</f>
        <v>0</v>
      </c>
      <c r="AH143" s="116">
        <f>IFERROR('Area-charged working sheet'!DA143,"-")</f>
        <v>0</v>
      </c>
      <c r="AI143" s="116">
        <f>IFERROR('Area-charged working sheet'!DB143,"-")</f>
        <v>0</v>
      </c>
      <c r="AJ143" s="116">
        <f>IFERROR('Area-charged working sheet'!DC143,"-")</f>
        <v>0</v>
      </c>
      <c r="AK143" s="116">
        <f>IFERROR('Area-charged working sheet'!DD143,"-")</f>
        <v>0</v>
      </c>
      <c r="AL143" s="116">
        <f>IFERROR('Area-charged working sheet'!DE143,"-")</f>
        <v>0</v>
      </c>
      <c r="AM143" s="116">
        <f>IFERROR('Area-charged working sheet'!DF143,"-")</f>
        <v>0.25</v>
      </c>
      <c r="AN143" s="116">
        <f>IFERROR('Area-charged working sheet'!DG143,"-")</f>
        <v>0</v>
      </c>
      <c r="AO143" s="115" t="str">
        <f>IFERROR('Area-charged working sheet'!DH143,"-")</f>
        <v>-</v>
      </c>
      <c r="AP143" s="113">
        <f>IFERROR('Area-charged working sheet'!DI143,"-")</f>
        <v>5.9523809523809521E-3</v>
      </c>
      <c r="AQ143" s="115">
        <f>IFERROR('Area-charged working sheet'!DJ143,"-")</f>
        <v>0</v>
      </c>
      <c r="AR143" s="38"/>
      <c r="AS143" s="37"/>
      <c r="AT143" s="38"/>
      <c r="AU143" s="37"/>
      <c r="AV143" s="40"/>
      <c r="AW143" s="41"/>
      <c r="AX143" s="41"/>
      <c r="AY143" s="41"/>
      <c r="AZ143" s="41"/>
      <c r="BA143" s="41"/>
      <c r="BB143" s="42"/>
      <c r="BC143" s="40"/>
      <c r="BD143" s="43"/>
      <c r="BE143" s="43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2"/>
    </row>
    <row r="144" spans="1:72" s="9" customFormat="1" ht="25" x14ac:dyDescent="0.25">
      <c r="A144" s="10"/>
      <c r="B144" s="329"/>
      <c r="C144" s="295"/>
      <c r="D144" s="326"/>
      <c r="E144" s="111" t="s">
        <v>126</v>
      </c>
      <c r="F144" s="112">
        <f>IFERROR('Area-charged working sheet'!BY144,"-")</f>
        <v>3.875968992248062E-3</v>
      </c>
      <c r="G144" s="113">
        <f>IFERROR('Area-charged working sheet'!BZ144,"-")</f>
        <v>0</v>
      </c>
      <c r="H144" s="114">
        <f>IFERROR('Area-charged working sheet'!CA144,"-")</f>
        <v>5.5555555555555558E-3</v>
      </c>
      <c r="I144" s="115" t="str">
        <f>IFERROR('Area-charged working sheet'!CB144,"-")</f>
        <v>-</v>
      </c>
      <c r="J144" s="101" t="str">
        <f>IFERROR('Area-charged working sheet'!CC144,"-")</f>
        <v>-</v>
      </c>
      <c r="K144" s="102">
        <f>IFERROR('Area-charged working sheet'!CD144,"-")</f>
        <v>3.875968992248062E-3</v>
      </c>
      <c r="L144" s="113">
        <f>IFERROR('Area-charged working sheet'!CE144,"-")</f>
        <v>0</v>
      </c>
      <c r="M144" s="115">
        <f>IFERROR('Area-charged working sheet'!CF144,"-")</f>
        <v>0</v>
      </c>
      <c r="N144" s="101" t="str">
        <f>IFERROR('Area-charged working sheet'!CG144,"-")</f>
        <v>-</v>
      </c>
      <c r="O144" s="102">
        <f>IFERROR('Area-charged working sheet'!CH144,"-")</f>
        <v>0</v>
      </c>
      <c r="P144" s="113">
        <f>IFERROR('Area-charged working sheet'!CI144,"-")</f>
        <v>4.1493775933609959E-3</v>
      </c>
      <c r="Q144" s="115">
        <f>IFERROR('Area-charged working sheet'!CJ144,"-")</f>
        <v>0</v>
      </c>
      <c r="R144" s="113">
        <f>IFERROR('Area-charged working sheet'!CK144,"-")</f>
        <v>0</v>
      </c>
      <c r="S144" s="116">
        <f>IFERROR('Area-charged working sheet'!CL144,"-")</f>
        <v>5.2631578947368418E-2</v>
      </c>
      <c r="T144" s="116">
        <f>IFERROR('Area-charged working sheet'!CM144,"-")</f>
        <v>0</v>
      </c>
      <c r="U144" s="116">
        <f>IFERROR('Area-charged working sheet'!CN144,"-")</f>
        <v>0</v>
      </c>
      <c r="V144" s="116">
        <f>IFERROR('Area-charged working sheet'!CO144,"-")</f>
        <v>0</v>
      </c>
      <c r="W144" s="116">
        <f>IFERROR('Area-charged working sheet'!CP144,"-")</f>
        <v>0</v>
      </c>
      <c r="X144" s="116">
        <f>IFERROR('Area-charged working sheet'!CQ144,"-")</f>
        <v>0</v>
      </c>
      <c r="Y144" s="116">
        <f>IFERROR('Area-charged working sheet'!CR144,"-")</f>
        <v>0</v>
      </c>
      <c r="Z144" s="116">
        <f>IFERROR('Area-charged working sheet'!CS144,"-")</f>
        <v>0</v>
      </c>
      <c r="AA144" s="116">
        <f>IFERROR('Area-charged working sheet'!CT144,"-")</f>
        <v>0</v>
      </c>
      <c r="AB144" s="116">
        <f>IFERROR('Area-charged working sheet'!CU144,"-")</f>
        <v>0</v>
      </c>
      <c r="AC144" s="116">
        <f>IFERROR('Area-charged working sheet'!CV144,"-")</f>
        <v>0</v>
      </c>
      <c r="AD144" s="116">
        <f>IFERROR('Area-charged working sheet'!CW144,"-")</f>
        <v>0</v>
      </c>
      <c r="AE144" s="116">
        <f>IFERROR('Area-charged working sheet'!CX144,"-")</f>
        <v>0</v>
      </c>
      <c r="AF144" s="113">
        <f>IFERROR('Area-charged working sheet'!CY144,"-")</f>
        <v>0</v>
      </c>
      <c r="AG144" s="116">
        <f>IFERROR('Area-charged working sheet'!CZ144,"-")</f>
        <v>0</v>
      </c>
      <c r="AH144" s="116">
        <f>IFERROR('Area-charged working sheet'!DA144,"-")</f>
        <v>0</v>
      </c>
      <c r="AI144" s="116">
        <f>IFERROR('Area-charged working sheet'!DB144,"-")</f>
        <v>9.5238095238095247E-3</v>
      </c>
      <c r="AJ144" s="116">
        <f>IFERROR('Area-charged working sheet'!DC144,"-")</f>
        <v>0</v>
      </c>
      <c r="AK144" s="116">
        <f>IFERROR('Area-charged working sheet'!DD144,"-")</f>
        <v>0</v>
      </c>
      <c r="AL144" s="116">
        <f>IFERROR('Area-charged working sheet'!DE144,"-")</f>
        <v>0</v>
      </c>
      <c r="AM144" s="116">
        <f>IFERROR('Area-charged working sheet'!DF144,"-")</f>
        <v>0</v>
      </c>
      <c r="AN144" s="116">
        <f>IFERROR('Area-charged working sheet'!DG144,"-")</f>
        <v>0</v>
      </c>
      <c r="AO144" s="115" t="str">
        <f>IFERROR('Area-charged working sheet'!DH144,"-")</f>
        <v>-</v>
      </c>
      <c r="AP144" s="113">
        <f>IFERROR('Area-charged working sheet'!DI144,"-")</f>
        <v>5.9523809523809521E-3</v>
      </c>
      <c r="AQ144" s="115">
        <f>IFERROR('Area-charged working sheet'!DJ144,"-")</f>
        <v>0</v>
      </c>
      <c r="AR144" s="53" t="str">
        <f>IFERROR('Area-charged working sheet'!#REF!,"-")</f>
        <v>-</v>
      </c>
      <c r="AS144" s="52" t="str">
        <f>IFERROR('Area-charged working sheet'!#REF!,"-")</f>
        <v>-</v>
      </c>
      <c r="AT144" s="53" t="str">
        <f>IFERROR('Area-charged working sheet'!#REF!,"-")</f>
        <v>-</v>
      </c>
      <c r="AU144" s="52" t="str">
        <f>IFERROR('Area-charged working sheet'!#REF!,"-")</f>
        <v>-</v>
      </c>
      <c r="AV144" s="65" t="str">
        <f>IFERROR('Area-charged working sheet'!#REF!,"-")</f>
        <v>-</v>
      </c>
      <c r="AW144" s="66" t="str">
        <f>IFERROR('Area-charged working sheet'!#REF!,"-")</f>
        <v>-</v>
      </c>
      <c r="AX144" s="66" t="str">
        <f>IFERROR('Area-charged working sheet'!#REF!,"-")</f>
        <v>-</v>
      </c>
      <c r="AY144" s="66" t="str">
        <f>IFERROR('Area-charged working sheet'!#REF!,"-")</f>
        <v>-</v>
      </c>
      <c r="AZ144" s="66" t="str">
        <f>IFERROR('Area-charged working sheet'!#REF!,"-")</f>
        <v>-</v>
      </c>
      <c r="BA144" s="66" t="str">
        <f>IFERROR('Area-charged working sheet'!#REF!,"-")</f>
        <v>-</v>
      </c>
      <c r="BB144" s="67" t="str">
        <f>IFERROR('Area-charged working sheet'!#REF!,"-")</f>
        <v>-</v>
      </c>
      <c r="BC144" s="65" t="str">
        <f>IFERROR('Area-charged working sheet'!#REF!,"-")</f>
        <v>-</v>
      </c>
      <c r="BD144" s="68" t="str">
        <f>IFERROR('Area-charged working sheet'!#REF!,"-")</f>
        <v>-</v>
      </c>
      <c r="BE144" s="68" t="str">
        <f>IFERROR('Area-charged working sheet'!#REF!,"-")</f>
        <v>-</v>
      </c>
      <c r="BF144" s="66" t="str">
        <f>IFERROR('Area-charged working sheet'!#REF!,"-")</f>
        <v>-</v>
      </c>
      <c r="BG144" s="66" t="str">
        <f>IFERROR('Area-charged working sheet'!#REF!,"-")</f>
        <v>-</v>
      </c>
      <c r="BH144" s="66" t="str">
        <f>IFERROR('Area-charged working sheet'!#REF!,"-")</f>
        <v>-</v>
      </c>
      <c r="BI144" s="66" t="str">
        <f>IFERROR('Area-charged working sheet'!#REF!,"-")</f>
        <v>-</v>
      </c>
      <c r="BJ144" s="66" t="str">
        <f>IFERROR('Area-charged working sheet'!#REF!,"-")</f>
        <v>-</v>
      </c>
      <c r="BK144" s="66" t="str">
        <f>IFERROR('Area-charged working sheet'!#REF!,"-")</f>
        <v>-</v>
      </c>
      <c r="BL144" s="66" t="str">
        <f>IFERROR('Area-charged working sheet'!#REF!,"-")</f>
        <v>-</v>
      </c>
      <c r="BM144" s="66" t="str">
        <f>IFERROR('Area-charged working sheet'!#REF!,"-")</f>
        <v>-</v>
      </c>
      <c r="BN144" s="66" t="str">
        <f>IFERROR('Area-charged working sheet'!#REF!,"-")</f>
        <v>-</v>
      </c>
      <c r="BO144" s="66" t="str">
        <f>IFERROR('Area-charged working sheet'!#REF!,"-")</f>
        <v>-</v>
      </c>
      <c r="BP144" s="66" t="str">
        <f>IFERROR('Area-charged working sheet'!#REF!,"-")</f>
        <v>-</v>
      </c>
      <c r="BQ144" s="66" t="str">
        <f>IFERROR('Area-charged working sheet'!#REF!,"-")</f>
        <v>-</v>
      </c>
      <c r="BR144" s="66" t="str">
        <f>IFERROR('Area-charged working sheet'!#REF!,"-")</f>
        <v>-</v>
      </c>
      <c r="BS144" s="66" t="str">
        <f>IFERROR('Area-charged working sheet'!#REF!,"-")</f>
        <v>-</v>
      </c>
      <c r="BT144" s="67" t="str">
        <f>IFERROR('Area-charged working sheet'!#REF!,"-")</f>
        <v>-</v>
      </c>
    </row>
    <row r="145" spans="1:72" s="9" customFormat="1" ht="25" x14ac:dyDescent="0.25">
      <c r="A145" s="10"/>
      <c r="B145" s="329"/>
      <c r="C145" s="295"/>
      <c r="D145" s="326"/>
      <c r="E145" s="111" t="s">
        <v>127</v>
      </c>
      <c r="F145" s="112">
        <f>IFERROR('Area-charged working sheet'!BY145,"-")</f>
        <v>0.60852713178294571</v>
      </c>
      <c r="G145" s="113">
        <f>IFERROR('Area-charged working sheet'!BZ145,"-")</f>
        <v>0.61538461538461542</v>
      </c>
      <c r="H145" s="114">
        <f>IFERROR('Area-charged working sheet'!CA145,"-")</f>
        <v>0.60555555555555551</v>
      </c>
      <c r="I145" s="115" t="str">
        <f>IFERROR('Area-charged working sheet'!CB145,"-")</f>
        <v>-</v>
      </c>
      <c r="J145" s="101" t="str">
        <f>IFERROR('Area-charged working sheet'!CC145,"-")</f>
        <v>-</v>
      </c>
      <c r="K145" s="102">
        <f>IFERROR('Area-charged working sheet'!CD145,"-")</f>
        <v>0.60852713178294571</v>
      </c>
      <c r="L145" s="113">
        <f>IFERROR('Area-charged working sheet'!CE145,"-")</f>
        <v>0.6</v>
      </c>
      <c r="M145" s="115">
        <f>IFERROR('Area-charged working sheet'!CF145,"-")</f>
        <v>0.6428571428571429</v>
      </c>
      <c r="N145" s="101" t="str">
        <f>IFERROR('Area-charged working sheet'!CG145,"-")</f>
        <v>-</v>
      </c>
      <c r="O145" s="102">
        <f>IFERROR('Area-charged working sheet'!CH145,"-")</f>
        <v>0.58823529411764708</v>
      </c>
      <c r="P145" s="113">
        <f>IFERROR('Area-charged working sheet'!CI145,"-")</f>
        <v>0.60995850622406644</v>
      </c>
      <c r="Q145" s="115">
        <f>IFERROR('Area-charged working sheet'!CJ145,"-")</f>
        <v>0.58823529411764708</v>
      </c>
      <c r="R145" s="113">
        <f>IFERROR('Area-charged working sheet'!CK145,"-")</f>
        <v>0.53846153846153844</v>
      </c>
      <c r="S145" s="116">
        <f>IFERROR('Area-charged working sheet'!CL145,"-")</f>
        <v>0.73684210526315785</v>
      </c>
      <c r="T145" s="116">
        <f>IFERROR('Area-charged working sheet'!CM145,"-")</f>
        <v>0.5625</v>
      </c>
      <c r="U145" s="116">
        <f>IFERROR('Area-charged working sheet'!CN145,"-")</f>
        <v>0.46666666666666667</v>
      </c>
      <c r="V145" s="116">
        <f>IFERROR('Area-charged working sheet'!CO145,"-")</f>
        <v>0.6</v>
      </c>
      <c r="W145" s="116">
        <f>IFERROR('Area-charged working sheet'!CP145,"-")</f>
        <v>0.5</v>
      </c>
      <c r="X145" s="116">
        <f>IFERROR('Area-charged working sheet'!CQ145,"-")</f>
        <v>0.66666666666666663</v>
      </c>
      <c r="Y145" s="116">
        <f>IFERROR('Area-charged working sheet'!CR145,"-")</f>
        <v>0.72222222222222221</v>
      </c>
      <c r="Z145" s="116">
        <f>IFERROR('Area-charged working sheet'!CS145,"-")</f>
        <v>0.8125</v>
      </c>
      <c r="AA145" s="116">
        <f>IFERROR('Area-charged working sheet'!CT145,"-")</f>
        <v>0.5714285714285714</v>
      </c>
      <c r="AB145" s="116">
        <f>IFERROR('Area-charged working sheet'!CU145,"-")</f>
        <v>0.3888888888888889</v>
      </c>
      <c r="AC145" s="116">
        <f>IFERROR('Area-charged working sheet'!CV145,"-")</f>
        <v>0.6428571428571429</v>
      </c>
      <c r="AD145" s="116">
        <f>IFERROR('Area-charged working sheet'!CW145,"-")</f>
        <v>0.72727272727272729</v>
      </c>
      <c r="AE145" s="116">
        <f>IFERROR('Area-charged working sheet'!CX145,"-")</f>
        <v>0.61538461538461542</v>
      </c>
      <c r="AF145" s="113">
        <f>IFERROR('Area-charged working sheet'!CY145,"-")</f>
        <v>1</v>
      </c>
      <c r="AG145" s="116">
        <f>IFERROR('Area-charged working sheet'!CZ145,"-")</f>
        <v>0.66666666666666663</v>
      </c>
      <c r="AH145" s="116">
        <f>IFERROR('Area-charged working sheet'!DA145,"-")</f>
        <v>0.5625</v>
      </c>
      <c r="AI145" s="116">
        <f>IFERROR('Area-charged working sheet'!DB145,"-")</f>
        <v>0.49523809523809526</v>
      </c>
      <c r="AJ145" s="116">
        <f>IFERROR('Area-charged working sheet'!DC145,"-")</f>
        <v>0.55555555555555558</v>
      </c>
      <c r="AK145" s="116">
        <f>IFERROR('Area-charged working sheet'!DD145,"-")</f>
        <v>0</v>
      </c>
      <c r="AL145" s="116">
        <f>IFERROR('Area-charged working sheet'!DE145,"-")</f>
        <v>1</v>
      </c>
      <c r="AM145" s="116">
        <f>IFERROR('Area-charged working sheet'!DF145,"-")</f>
        <v>0.5</v>
      </c>
      <c r="AN145" s="116">
        <f>IFERROR('Area-charged working sheet'!DG145,"-")</f>
        <v>1</v>
      </c>
      <c r="AO145" s="115" t="str">
        <f>IFERROR('Area-charged working sheet'!DH145,"-")</f>
        <v>-</v>
      </c>
      <c r="AP145" s="113">
        <f>IFERROR('Area-charged working sheet'!DI145,"-")</f>
        <v>0.52976190476190477</v>
      </c>
      <c r="AQ145" s="115">
        <f>IFERROR('Area-charged working sheet'!DJ145,"-")</f>
        <v>0.75555555555555554</v>
      </c>
      <c r="AR145" s="24" t="str">
        <f>IFERROR('Area-charged working sheet'!#REF!,"-")</f>
        <v>-</v>
      </c>
      <c r="AS145" s="23" t="str">
        <f>IFERROR('Area-charged working sheet'!#REF!,"-")</f>
        <v>-</v>
      </c>
      <c r="AT145" s="24" t="str">
        <f>IFERROR('Area-charged working sheet'!#REF!,"-")</f>
        <v>-</v>
      </c>
      <c r="AU145" s="23" t="str">
        <f>IFERROR('Area-charged working sheet'!#REF!,"-")</f>
        <v>-</v>
      </c>
      <c r="AV145" s="26" t="str">
        <f>IFERROR('Area-charged working sheet'!#REF!,"-")</f>
        <v>-</v>
      </c>
      <c r="AW145" s="27" t="str">
        <f>IFERROR('Area-charged working sheet'!#REF!,"-")</f>
        <v>-</v>
      </c>
      <c r="AX145" s="27" t="str">
        <f>IFERROR('Area-charged working sheet'!#REF!,"-")</f>
        <v>-</v>
      </c>
      <c r="AY145" s="27" t="str">
        <f>IFERROR('Area-charged working sheet'!#REF!,"-")</f>
        <v>-</v>
      </c>
      <c r="AZ145" s="27" t="str">
        <f>IFERROR('Area-charged working sheet'!#REF!,"-")</f>
        <v>-</v>
      </c>
      <c r="BA145" s="27" t="str">
        <f>IFERROR('Area-charged working sheet'!#REF!,"-")</f>
        <v>-</v>
      </c>
      <c r="BB145" s="28" t="str">
        <f>IFERROR('Area-charged working sheet'!#REF!,"-")</f>
        <v>-</v>
      </c>
      <c r="BC145" s="26" t="str">
        <f>IFERROR('Area-charged working sheet'!#REF!,"-")</f>
        <v>-</v>
      </c>
      <c r="BD145" s="29" t="str">
        <f>IFERROR('Area-charged working sheet'!#REF!,"-")</f>
        <v>-</v>
      </c>
      <c r="BE145" s="29" t="str">
        <f>IFERROR('Area-charged working sheet'!#REF!,"-")</f>
        <v>-</v>
      </c>
      <c r="BF145" s="27" t="str">
        <f>IFERROR('Area-charged working sheet'!#REF!,"-")</f>
        <v>-</v>
      </c>
      <c r="BG145" s="27" t="str">
        <f>IFERROR('Area-charged working sheet'!#REF!,"-")</f>
        <v>-</v>
      </c>
      <c r="BH145" s="27" t="str">
        <f>IFERROR('Area-charged working sheet'!#REF!,"-")</f>
        <v>-</v>
      </c>
      <c r="BI145" s="27" t="str">
        <f>IFERROR('Area-charged working sheet'!#REF!,"-")</f>
        <v>-</v>
      </c>
      <c r="BJ145" s="27" t="str">
        <f>IFERROR('Area-charged working sheet'!#REF!,"-")</f>
        <v>-</v>
      </c>
      <c r="BK145" s="27" t="str">
        <f>IFERROR('Area-charged working sheet'!#REF!,"-")</f>
        <v>-</v>
      </c>
      <c r="BL145" s="27" t="str">
        <f>IFERROR('Area-charged working sheet'!#REF!,"-")</f>
        <v>-</v>
      </c>
      <c r="BM145" s="27" t="str">
        <f>IFERROR('Area-charged working sheet'!#REF!,"-")</f>
        <v>-</v>
      </c>
      <c r="BN145" s="27" t="str">
        <f>IFERROR('Area-charged working sheet'!#REF!,"-")</f>
        <v>-</v>
      </c>
      <c r="BO145" s="27" t="str">
        <f>IFERROR('Area-charged working sheet'!#REF!,"-")</f>
        <v>-</v>
      </c>
      <c r="BP145" s="27" t="str">
        <f>IFERROR('Area-charged working sheet'!#REF!,"-")</f>
        <v>-</v>
      </c>
      <c r="BQ145" s="27" t="str">
        <f>IFERROR('Area-charged working sheet'!#REF!,"-")</f>
        <v>-</v>
      </c>
      <c r="BR145" s="27" t="str">
        <f>IFERROR('Area-charged working sheet'!#REF!,"-")</f>
        <v>-</v>
      </c>
      <c r="BS145" s="27" t="str">
        <f>IFERROR('Area-charged working sheet'!#REF!,"-")</f>
        <v>-</v>
      </c>
      <c r="BT145" s="28" t="str">
        <f>IFERROR('Area-charged working sheet'!#REF!,"-")</f>
        <v>-</v>
      </c>
    </row>
    <row r="146" spans="1:72" s="9" customFormat="1" ht="12.5" x14ac:dyDescent="0.25">
      <c r="A146" s="10"/>
      <c r="B146" s="329"/>
      <c r="C146" s="295"/>
      <c r="D146" s="326"/>
      <c r="E146" s="123" t="s">
        <v>128</v>
      </c>
      <c r="F146" s="112"/>
      <c r="G146" s="113"/>
      <c r="H146" s="114"/>
      <c r="I146" s="115"/>
      <c r="J146" s="101"/>
      <c r="K146" s="102"/>
      <c r="L146" s="113"/>
      <c r="M146" s="115"/>
      <c r="N146" s="101"/>
      <c r="O146" s="102"/>
      <c r="P146" s="113"/>
      <c r="Q146" s="115"/>
      <c r="R146" s="113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3"/>
      <c r="AG146" s="116"/>
      <c r="AH146" s="116"/>
      <c r="AI146" s="116"/>
      <c r="AJ146" s="116"/>
      <c r="AK146" s="116"/>
      <c r="AL146" s="116"/>
      <c r="AM146" s="116"/>
      <c r="AN146" s="116"/>
      <c r="AO146" s="115"/>
      <c r="AP146" s="113"/>
      <c r="AQ146" s="115"/>
      <c r="AR146" s="38" t="str">
        <f>IFERROR('Area-charged working sheet'!#REF!,"-")</f>
        <v>-</v>
      </c>
      <c r="AS146" s="37" t="str">
        <f>IFERROR('Area-charged working sheet'!#REF!,"-")</f>
        <v>-</v>
      </c>
      <c r="AT146" s="38" t="str">
        <f>IFERROR('Area-charged working sheet'!#REF!,"-")</f>
        <v>-</v>
      </c>
      <c r="AU146" s="37" t="str">
        <f>IFERROR('Area-charged working sheet'!#REF!,"-")</f>
        <v>-</v>
      </c>
      <c r="AV146" s="40" t="str">
        <f>IFERROR('Area-charged working sheet'!#REF!,"-")</f>
        <v>-</v>
      </c>
      <c r="AW146" s="41" t="str">
        <f>IFERROR('Area-charged working sheet'!#REF!,"-")</f>
        <v>-</v>
      </c>
      <c r="AX146" s="41" t="str">
        <f>IFERROR('Area-charged working sheet'!#REF!,"-")</f>
        <v>-</v>
      </c>
      <c r="AY146" s="41" t="str">
        <f>IFERROR('Area-charged working sheet'!#REF!,"-")</f>
        <v>-</v>
      </c>
      <c r="AZ146" s="41" t="str">
        <f>IFERROR('Area-charged working sheet'!#REF!,"-")</f>
        <v>-</v>
      </c>
      <c r="BA146" s="41" t="str">
        <f>IFERROR('Area-charged working sheet'!#REF!,"-")</f>
        <v>-</v>
      </c>
      <c r="BB146" s="42" t="str">
        <f>IFERROR('Area-charged working sheet'!#REF!,"-")</f>
        <v>-</v>
      </c>
      <c r="BC146" s="40" t="str">
        <f>IFERROR('Area-charged working sheet'!#REF!,"-")</f>
        <v>-</v>
      </c>
      <c r="BD146" s="43" t="str">
        <f>IFERROR('Area-charged working sheet'!#REF!,"-")</f>
        <v>-</v>
      </c>
      <c r="BE146" s="43" t="str">
        <f>IFERROR('Area-charged working sheet'!#REF!,"-")</f>
        <v>-</v>
      </c>
      <c r="BF146" s="41" t="str">
        <f>IFERROR('Area-charged working sheet'!#REF!,"-")</f>
        <v>-</v>
      </c>
      <c r="BG146" s="41" t="str">
        <f>IFERROR('Area-charged working sheet'!#REF!,"-")</f>
        <v>-</v>
      </c>
      <c r="BH146" s="41" t="str">
        <f>IFERROR('Area-charged working sheet'!#REF!,"-")</f>
        <v>-</v>
      </c>
      <c r="BI146" s="41" t="str">
        <f>IFERROR('Area-charged working sheet'!#REF!,"-")</f>
        <v>-</v>
      </c>
      <c r="BJ146" s="41" t="str">
        <f>IFERROR('Area-charged working sheet'!#REF!,"-")</f>
        <v>-</v>
      </c>
      <c r="BK146" s="41" t="str">
        <f>IFERROR('Area-charged working sheet'!#REF!,"-")</f>
        <v>-</v>
      </c>
      <c r="BL146" s="41" t="str">
        <f>IFERROR('Area-charged working sheet'!#REF!,"-")</f>
        <v>-</v>
      </c>
      <c r="BM146" s="41" t="str">
        <f>IFERROR('Area-charged working sheet'!#REF!,"-")</f>
        <v>-</v>
      </c>
      <c r="BN146" s="41" t="str">
        <f>IFERROR('Area-charged working sheet'!#REF!,"-")</f>
        <v>-</v>
      </c>
      <c r="BO146" s="41" t="str">
        <f>IFERROR('Area-charged working sheet'!#REF!,"-")</f>
        <v>-</v>
      </c>
      <c r="BP146" s="41" t="str">
        <f>IFERROR('Area-charged working sheet'!#REF!,"-")</f>
        <v>-</v>
      </c>
      <c r="BQ146" s="41" t="str">
        <f>IFERROR('Area-charged working sheet'!#REF!,"-")</f>
        <v>-</v>
      </c>
      <c r="BR146" s="41" t="str">
        <f>IFERROR('Area-charged working sheet'!#REF!,"-")</f>
        <v>-</v>
      </c>
      <c r="BS146" s="41" t="str">
        <f>IFERROR('Area-charged working sheet'!#REF!,"-")</f>
        <v>-</v>
      </c>
      <c r="BT146" s="42" t="str">
        <f>IFERROR('Area-charged working sheet'!#REF!,"-")</f>
        <v>-</v>
      </c>
    </row>
    <row r="147" spans="1:72" s="9" customFormat="1" ht="12.5" x14ac:dyDescent="0.25">
      <c r="A147" s="10"/>
      <c r="B147" s="329"/>
      <c r="C147" s="295"/>
      <c r="D147" s="327"/>
      <c r="E147" s="124" t="s">
        <v>2</v>
      </c>
      <c r="F147" s="125">
        <f>IFERROR('Area-charged working sheet'!BY147,"-")</f>
        <v>1</v>
      </c>
      <c r="G147" s="126">
        <f>IFERROR('Area-charged working sheet'!BZ147,"-")</f>
        <v>1</v>
      </c>
      <c r="H147" s="127">
        <f>IFERROR('Area-charged working sheet'!CA147,"-")</f>
        <v>1</v>
      </c>
      <c r="I147" s="128" t="str">
        <f>IFERROR('Area-charged working sheet'!CB147,"-")</f>
        <v>-</v>
      </c>
      <c r="J147" s="103" t="str">
        <f>IFERROR('Area-charged working sheet'!CC147,"-")</f>
        <v>-</v>
      </c>
      <c r="K147" s="104">
        <f>IFERROR('Area-charged working sheet'!CD147,"-")</f>
        <v>1</v>
      </c>
      <c r="L147" s="126">
        <f>IFERROR('Area-charged working sheet'!CE147,"-")</f>
        <v>1</v>
      </c>
      <c r="M147" s="128">
        <f>IFERROR('Area-charged working sheet'!CF147,"-")</f>
        <v>1</v>
      </c>
      <c r="N147" s="103" t="str">
        <f>IFERROR('Area-charged working sheet'!CG147,"-")</f>
        <v>-</v>
      </c>
      <c r="O147" s="104">
        <f>IFERROR('Area-charged working sheet'!CH147,"-")</f>
        <v>1</v>
      </c>
      <c r="P147" s="126">
        <f>IFERROR('Area-charged working sheet'!CI147,"-")</f>
        <v>1</v>
      </c>
      <c r="Q147" s="128">
        <f>IFERROR('Area-charged working sheet'!CJ147,"-")</f>
        <v>1</v>
      </c>
      <c r="R147" s="126">
        <f>IFERROR('Area-charged working sheet'!CK147,"-")</f>
        <v>1</v>
      </c>
      <c r="S147" s="129">
        <f>IFERROR('Area-charged working sheet'!CL147,"-")</f>
        <v>1</v>
      </c>
      <c r="T147" s="129">
        <f>IFERROR('Area-charged working sheet'!CM147,"-")</f>
        <v>1</v>
      </c>
      <c r="U147" s="129">
        <f>IFERROR('Area-charged working sheet'!CN147,"-")</f>
        <v>1</v>
      </c>
      <c r="V147" s="129">
        <f>IFERROR('Area-charged working sheet'!CO147,"-")</f>
        <v>1</v>
      </c>
      <c r="W147" s="129">
        <f>IFERROR('Area-charged working sheet'!CP147,"-")</f>
        <v>1</v>
      </c>
      <c r="X147" s="129">
        <f>IFERROR('Area-charged working sheet'!CQ147,"-")</f>
        <v>1</v>
      </c>
      <c r="Y147" s="129">
        <f>IFERROR('Area-charged working sheet'!CR147,"-")</f>
        <v>1</v>
      </c>
      <c r="Z147" s="129">
        <f>IFERROR('Area-charged working sheet'!CS147,"-")</f>
        <v>1</v>
      </c>
      <c r="AA147" s="129">
        <f>IFERROR('Area-charged working sheet'!CT147,"-")</f>
        <v>1</v>
      </c>
      <c r="AB147" s="129">
        <f>IFERROR('Area-charged working sheet'!CU147,"-")</f>
        <v>1</v>
      </c>
      <c r="AC147" s="129">
        <f>IFERROR('Area-charged working sheet'!CV147,"-")</f>
        <v>1</v>
      </c>
      <c r="AD147" s="129">
        <f>IFERROR('Area-charged working sheet'!CW147,"-")</f>
        <v>1</v>
      </c>
      <c r="AE147" s="129">
        <f>IFERROR('Area-charged working sheet'!CX147,"-")</f>
        <v>1</v>
      </c>
      <c r="AF147" s="126">
        <f>IFERROR('Area-charged working sheet'!CY147,"-")</f>
        <v>1</v>
      </c>
      <c r="AG147" s="129">
        <f>IFERROR('Area-charged working sheet'!CZ147,"-")</f>
        <v>1</v>
      </c>
      <c r="AH147" s="129">
        <f>IFERROR('Area-charged working sheet'!DA147,"-")</f>
        <v>1</v>
      </c>
      <c r="AI147" s="129">
        <f>IFERROR('Area-charged working sheet'!DB147,"-")</f>
        <v>1</v>
      </c>
      <c r="AJ147" s="129">
        <f>IFERROR('Area-charged working sheet'!DC147,"-")</f>
        <v>1</v>
      </c>
      <c r="AK147" s="129">
        <f>IFERROR('Area-charged working sheet'!DD147,"-")</f>
        <v>1</v>
      </c>
      <c r="AL147" s="129">
        <f>IFERROR('Area-charged working sheet'!DE147,"-")</f>
        <v>1</v>
      </c>
      <c r="AM147" s="129">
        <f>IFERROR('Area-charged working sheet'!DF147,"-")</f>
        <v>1</v>
      </c>
      <c r="AN147" s="129">
        <f>IFERROR('Area-charged working sheet'!DG147,"-")</f>
        <v>1</v>
      </c>
      <c r="AO147" s="128" t="str">
        <f>IFERROR('Area-charged working sheet'!DH147,"-")</f>
        <v>-</v>
      </c>
      <c r="AP147" s="126">
        <f>IFERROR('Area-charged working sheet'!DI147,"-")</f>
        <v>1</v>
      </c>
      <c r="AQ147" s="128">
        <f>IFERROR('Area-charged working sheet'!DJ147,"-")</f>
        <v>1</v>
      </c>
      <c r="AR147" s="38"/>
      <c r="AS147" s="37"/>
      <c r="AT147" s="38"/>
      <c r="AU147" s="37"/>
      <c r="AV147" s="40"/>
      <c r="AW147" s="41"/>
      <c r="AX147" s="41"/>
      <c r="AY147" s="41"/>
      <c r="AZ147" s="41"/>
      <c r="BA147" s="41"/>
      <c r="BB147" s="42"/>
      <c r="BC147" s="40"/>
      <c r="BD147" s="43"/>
      <c r="BE147" s="43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2"/>
    </row>
    <row r="148" spans="1:72" s="9" customFormat="1" ht="15" customHeight="1" x14ac:dyDescent="0.25">
      <c r="A148" s="10"/>
      <c r="B148" s="329"/>
      <c r="C148" s="294">
        <v>28</v>
      </c>
      <c r="D148" s="325" t="s">
        <v>129</v>
      </c>
      <c r="E148" s="130" t="s">
        <v>94</v>
      </c>
      <c r="F148" s="131">
        <f>IFERROR('Area-charged working sheet'!BY148,"-")</f>
        <v>0.24812030075187969</v>
      </c>
      <c r="G148" s="132">
        <f>IFERROR('Area-charged working sheet'!BZ148,"-")</f>
        <v>0.6071428571428571</v>
      </c>
      <c r="H148" s="133">
        <f>IFERROR('Area-charged working sheet'!CA148,"-")</f>
        <v>0.15238095238095239</v>
      </c>
      <c r="I148" s="134" t="str">
        <f>IFERROR('Area-charged working sheet'!CB148,"-")</f>
        <v>-</v>
      </c>
      <c r="J148" s="135" t="str">
        <f>IFERROR('Area-charged working sheet'!CC148,"-")</f>
        <v>-</v>
      </c>
      <c r="K148" s="136">
        <f>IFERROR('Area-charged working sheet'!CD148,"-")</f>
        <v>0.24812030075187969</v>
      </c>
      <c r="L148" s="132">
        <f>IFERROR('Area-charged working sheet'!CE148,"-")</f>
        <v>0.66666666666666663</v>
      </c>
      <c r="M148" s="134">
        <f>IFERROR('Area-charged working sheet'!CF148,"-")</f>
        <v>0.42857142857142855</v>
      </c>
      <c r="N148" s="135" t="str">
        <f>IFERROR('Area-charged working sheet'!CG148,"-")</f>
        <v>-</v>
      </c>
      <c r="O148" s="136">
        <f>IFERROR('Area-charged working sheet'!CH148,"-")</f>
        <v>0.25</v>
      </c>
      <c r="P148" s="132">
        <f>IFERROR('Area-charged working sheet'!CI148,"-")</f>
        <v>0.24806201550387597</v>
      </c>
      <c r="Q148" s="134">
        <f>IFERROR('Area-charged working sheet'!CJ148,"-")</f>
        <v>0.25</v>
      </c>
      <c r="R148" s="132">
        <f>IFERROR('Area-charged working sheet'!CK148,"-")</f>
        <v>0.33333333333333331</v>
      </c>
      <c r="S148" s="137">
        <f>IFERROR('Area-charged working sheet'!CL148,"-")</f>
        <v>0.125</v>
      </c>
      <c r="T148" s="137">
        <f>IFERROR('Area-charged working sheet'!CM148,"-")</f>
        <v>0.42857142857142855</v>
      </c>
      <c r="U148" s="137">
        <f>IFERROR('Area-charged working sheet'!CN148,"-")</f>
        <v>0.4</v>
      </c>
      <c r="V148" s="137">
        <f>IFERROR('Area-charged working sheet'!CO148,"-")</f>
        <v>0.18181818181818182</v>
      </c>
      <c r="W148" s="137">
        <f>IFERROR('Area-charged working sheet'!CP148,"-")</f>
        <v>0.2</v>
      </c>
      <c r="X148" s="137">
        <f>IFERROR('Area-charged working sheet'!CQ148,"-")</f>
        <v>0.25</v>
      </c>
      <c r="Y148" s="137">
        <f>IFERROR('Area-charged working sheet'!CR148,"-")</f>
        <v>0.14285714285714285</v>
      </c>
      <c r="Z148" s="137">
        <f>IFERROR('Area-charged working sheet'!CS148,"-")</f>
        <v>0.5</v>
      </c>
      <c r="AA148" s="137">
        <f>IFERROR('Area-charged working sheet'!CT148,"-")</f>
        <v>0.25</v>
      </c>
      <c r="AB148" s="137">
        <f>IFERROR('Area-charged working sheet'!CU148,"-")</f>
        <v>0.33333333333333331</v>
      </c>
      <c r="AC148" s="137">
        <f>IFERROR('Area-charged working sheet'!CV148,"-")</f>
        <v>0.1</v>
      </c>
      <c r="AD148" s="137">
        <f>IFERROR('Area-charged working sheet'!CW148,"-")</f>
        <v>9.0909090909090912E-2</v>
      </c>
      <c r="AE148" s="137">
        <f>IFERROR('Area-charged working sheet'!CX148,"-")</f>
        <v>0</v>
      </c>
      <c r="AF148" s="132" t="str">
        <f>IFERROR('Area-charged working sheet'!CY148,"-")</f>
        <v>-</v>
      </c>
      <c r="AG148" s="137" t="str">
        <f>IFERROR('Area-charged working sheet'!CZ148,"-")</f>
        <v>-</v>
      </c>
      <c r="AH148" s="137" t="str">
        <f>IFERROR('Area-charged working sheet'!DA148,"-")</f>
        <v>-</v>
      </c>
      <c r="AI148" s="137" t="str">
        <f>IFERROR('Area-charged working sheet'!DB148,"-")</f>
        <v>-</v>
      </c>
      <c r="AJ148" s="137">
        <f>IFERROR('Area-charged working sheet'!DC148,"-")</f>
        <v>0</v>
      </c>
      <c r="AK148" s="137">
        <f>IFERROR('Area-charged working sheet'!DD148,"-")</f>
        <v>0</v>
      </c>
      <c r="AL148" s="137" t="str">
        <f>IFERROR('Area-charged working sheet'!DE148,"-")</f>
        <v>-</v>
      </c>
      <c r="AM148" s="137">
        <f>IFERROR('Area-charged working sheet'!DF148,"-")</f>
        <v>0</v>
      </c>
      <c r="AN148" s="137" t="str">
        <f>IFERROR('Area-charged working sheet'!DG148,"-")</f>
        <v>-</v>
      </c>
      <c r="AO148" s="134" t="str">
        <f>IFERROR('Area-charged working sheet'!DH148,"-")</f>
        <v>-</v>
      </c>
      <c r="AP148" s="132">
        <f>IFERROR('Area-charged working sheet'!DI148,"-")</f>
        <v>0</v>
      </c>
      <c r="AQ148" s="134">
        <f>IFERROR('Area-charged working sheet'!DJ148,"-")</f>
        <v>0.26190476190476192</v>
      </c>
      <c r="AR148" s="24" t="str">
        <f>IFERROR('Area-charged working sheet'!#REF!,"-")</f>
        <v>-</v>
      </c>
      <c r="AS148" s="23" t="str">
        <f>IFERROR('Area-charged working sheet'!#REF!,"-")</f>
        <v>-</v>
      </c>
      <c r="AT148" s="24" t="str">
        <f>IFERROR('Area-charged working sheet'!#REF!,"-")</f>
        <v>-</v>
      </c>
      <c r="AU148" s="23" t="str">
        <f>IFERROR('Area-charged working sheet'!#REF!,"-")</f>
        <v>-</v>
      </c>
      <c r="AV148" s="26" t="str">
        <f>IFERROR('Area-charged working sheet'!#REF!,"-")</f>
        <v>-</v>
      </c>
      <c r="AW148" s="27" t="str">
        <f>IFERROR('Area-charged working sheet'!#REF!,"-")</f>
        <v>-</v>
      </c>
      <c r="AX148" s="27" t="str">
        <f>IFERROR('Area-charged working sheet'!#REF!,"-")</f>
        <v>-</v>
      </c>
      <c r="AY148" s="27" t="str">
        <f>IFERROR('Area-charged working sheet'!#REF!,"-")</f>
        <v>-</v>
      </c>
      <c r="AZ148" s="27" t="str">
        <f>IFERROR('Area-charged working sheet'!#REF!,"-")</f>
        <v>-</v>
      </c>
      <c r="BA148" s="27" t="str">
        <f>IFERROR('Area-charged working sheet'!#REF!,"-")</f>
        <v>-</v>
      </c>
      <c r="BB148" s="28" t="str">
        <f>IFERROR('Area-charged working sheet'!#REF!,"-")</f>
        <v>-</v>
      </c>
      <c r="BC148" s="26" t="str">
        <f>IFERROR('Area-charged working sheet'!#REF!,"-")</f>
        <v>-</v>
      </c>
      <c r="BD148" s="29" t="str">
        <f>IFERROR('Area-charged working sheet'!#REF!,"-")</f>
        <v>-</v>
      </c>
      <c r="BE148" s="29" t="str">
        <f>IFERROR('Area-charged working sheet'!#REF!,"-")</f>
        <v>-</v>
      </c>
      <c r="BF148" s="27" t="str">
        <f>IFERROR('Area-charged working sheet'!#REF!,"-")</f>
        <v>-</v>
      </c>
      <c r="BG148" s="27" t="str">
        <f>IFERROR('Area-charged working sheet'!#REF!,"-")</f>
        <v>-</v>
      </c>
      <c r="BH148" s="27" t="str">
        <f>IFERROR('Area-charged working sheet'!#REF!,"-")</f>
        <v>-</v>
      </c>
      <c r="BI148" s="27" t="str">
        <f>IFERROR('Area-charged working sheet'!#REF!,"-")</f>
        <v>-</v>
      </c>
      <c r="BJ148" s="27" t="str">
        <f>IFERROR('Area-charged working sheet'!#REF!,"-")</f>
        <v>-</v>
      </c>
      <c r="BK148" s="27" t="str">
        <f>IFERROR('Area-charged working sheet'!#REF!,"-")</f>
        <v>-</v>
      </c>
      <c r="BL148" s="27" t="str">
        <f>IFERROR('Area-charged working sheet'!#REF!,"-")</f>
        <v>-</v>
      </c>
      <c r="BM148" s="27" t="str">
        <f>IFERROR('Area-charged working sheet'!#REF!,"-")</f>
        <v>-</v>
      </c>
      <c r="BN148" s="27" t="str">
        <f>IFERROR('Area-charged working sheet'!#REF!,"-")</f>
        <v>-</v>
      </c>
      <c r="BO148" s="27" t="str">
        <f>IFERROR('Area-charged working sheet'!#REF!,"-")</f>
        <v>-</v>
      </c>
      <c r="BP148" s="27" t="str">
        <f>IFERROR('Area-charged working sheet'!#REF!,"-")</f>
        <v>-</v>
      </c>
      <c r="BQ148" s="27" t="str">
        <f>IFERROR('Area-charged working sheet'!#REF!,"-")</f>
        <v>-</v>
      </c>
      <c r="BR148" s="27" t="str">
        <f>IFERROR('Area-charged working sheet'!#REF!,"-")</f>
        <v>-</v>
      </c>
      <c r="BS148" s="27" t="str">
        <f>IFERROR('Area-charged working sheet'!#REF!,"-")</f>
        <v>-</v>
      </c>
      <c r="BT148" s="28" t="str">
        <f>IFERROR('Area-charged working sheet'!#REF!,"-")</f>
        <v>-</v>
      </c>
    </row>
    <row r="149" spans="1:72" s="9" customFormat="1" ht="12.5" x14ac:dyDescent="0.25">
      <c r="A149" s="10"/>
      <c r="B149" s="329"/>
      <c r="C149" s="295"/>
      <c r="D149" s="326"/>
      <c r="E149" s="138" t="s">
        <v>95</v>
      </c>
      <c r="F149" s="93">
        <f>IFERROR('Area-charged working sheet'!BY149,"-")</f>
        <v>0.13533834586466165</v>
      </c>
      <c r="G149" s="38">
        <f>IFERROR('Area-charged working sheet'!BZ149,"-")</f>
        <v>0.10714285714285714</v>
      </c>
      <c r="H149" s="33">
        <f>IFERROR('Area-charged working sheet'!CA149,"-")</f>
        <v>0.14285714285714285</v>
      </c>
      <c r="I149" s="37" t="str">
        <f>IFERROR('Area-charged working sheet'!CB149,"-")</f>
        <v>-</v>
      </c>
      <c r="J149" s="94" t="str">
        <f>IFERROR('Area-charged working sheet'!CC149,"-")</f>
        <v>-</v>
      </c>
      <c r="K149" s="95">
        <f>IFERROR('Area-charged working sheet'!CD149,"-")</f>
        <v>0.13533834586466165</v>
      </c>
      <c r="L149" s="38">
        <f>IFERROR('Area-charged working sheet'!CE149,"-")</f>
        <v>9.5238095238095233E-2</v>
      </c>
      <c r="M149" s="37">
        <f>IFERROR('Area-charged working sheet'!CF149,"-")</f>
        <v>0.14285714285714285</v>
      </c>
      <c r="N149" s="94" t="str">
        <f>IFERROR('Area-charged working sheet'!CG149,"-")</f>
        <v>-</v>
      </c>
      <c r="O149" s="95">
        <f>IFERROR('Area-charged working sheet'!CH149,"-")</f>
        <v>0.25</v>
      </c>
      <c r="P149" s="38">
        <f>IFERROR('Area-charged working sheet'!CI149,"-")</f>
        <v>0.13178294573643412</v>
      </c>
      <c r="Q149" s="37">
        <f>IFERROR('Area-charged working sheet'!CJ149,"-")</f>
        <v>0.25</v>
      </c>
      <c r="R149" s="38">
        <f>IFERROR('Area-charged working sheet'!CK149,"-")</f>
        <v>0.33333333333333331</v>
      </c>
      <c r="S149" s="39">
        <f>IFERROR('Area-charged working sheet'!CL149,"-")</f>
        <v>0.125</v>
      </c>
      <c r="T149" s="39">
        <f>IFERROR('Area-charged working sheet'!CM149,"-")</f>
        <v>0.2857142857142857</v>
      </c>
      <c r="U149" s="39">
        <f>IFERROR('Area-charged working sheet'!CN149,"-")</f>
        <v>0</v>
      </c>
      <c r="V149" s="39">
        <f>IFERROR('Area-charged working sheet'!CO149,"-")</f>
        <v>9.0909090909090912E-2</v>
      </c>
      <c r="W149" s="39">
        <f>IFERROR('Area-charged working sheet'!CP149,"-")</f>
        <v>0</v>
      </c>
      <c r="X149" s="39">
        <f>IFERROR('Area-charged working sheet'!CQ149,"-")</f>
        <v>0.25</v>
      </c>
      <c r="Y149" s="39">
        <f>IFERROR('Area-charged working sheet'!CR149,"-")</f>
        <v>0</v>
      </c>
      <c r="Z149" s="39">
        <f>IFERROR('Area-charged working sheet'!CS149,"-")</f>
        <v>0.3</v>
      </c>
      <c r="AA149" s="39">
        <f>IFERROR('Area-charged working sheet'!CT149,"-")</f>
        <v>0.125</v>
      </c>
      <c r="AB149" s="39">
        <f>IFERROR('Area-charged working sheet'!CU149,"-")</f>
        <v>0</v>
      </c>
      <c r="AC149" s="39">
        <f>IFERROR('Area-charged working sheet'!CV149,"-")</f>
        <v>0.2</v>
      </c>
      <c r="AD149" s="39">
        <f>IFERROR('Area-charged working sheet'!CW149,"-")</f>
        <v>0.18181818181818182</v>
      </c>
      <c r="AE149" s="39">
        <f>IFERROR('Area-charged working sheet'!CX149,"-")</f>
        <v>0</v>
      </c>
      <c r="AF149" s="38" t="str">
        <f>IFERROR('Area-charged working sheet'!CY149,"-")</f>
        <v>-</v>
      </c>
      <c r="AG149" s="39" t="str">
        <f>IFERROR('Area-charged working sheet'!CZ149,"-")</f>
        <v>-</v>
      </c>
      <c r="AH149" s="39" t="str">
        <f>IFERROR('Area-charged working sheet'!DA149,"-")</f>
        <v>-</v>
      </c>
      <c r="AI149" s="39" t="str">
        <f>IFERROR('Area-charged working sheet'!DB149,"-")</f>
        <v>-</v>
      </c>
      <c r="AJ149" s="39">
        <f>IFERROR('Area-charged working sheet'!DC149,"-")</f>
        <v>0</v>
      </c>
      <c r="AK149" s="39">
        <f>IFERROR('Area-charged working sheet'!DD149,"-")</f>
        <v>0</v>
      </c>
      <c r="AL149" s="39" t="str">
        <f>IFERROR('Area-charged working sheet'!DE149,"-")</f>
        <v>-</v>
      </c>
      <c r="AM149" s="39">
        <f>IFERROR('Area-charged working sheet'!DF149,"-")</f>
        <v>0.25</v>
      </c>
      <c r="AN149" s="39" t="str">
        <f>IFERROR('Area-charged working sheet'!DG149,"-")</f>
        <v>-</v>
      </c>
      <c r="AO149" s="37" t="str">
        <f>IFERROR('Area-charged working sheet'!DH149,"-")</f>
        <v>-</v>
      </c>
      <c r="AP149" s="38">
        <f>IFERROR('Area-charged working sheet'!DI149,"-")</f>
        <v>0.14285714285714285</v>
      </c>
      <c r="AQ149" s="37">
        <f>IFERROR('Area-charged working sheet'!DJ149,"-")</f>
        <v>0.13492063492063491</v>
      </c>
      <c r="AR149" s="38" t="str">
        <f>IFERROR('Area-charged working sheet'!#REF!,"-")</f>
        <v>-</v>
      </c>
      <c r="AS149" s="37" t="str">
        <f>IFERROR('Area-charged working sheet'!#REF!,"-")</f>
        <v>-</v>
      </c>
      <c r="AT149" s="38" t="str">
        <f>IFERROR('Area-charged working sheet'!#REF!,"-")</f>
        <v>-</v>
      </c>
      <c r="AU149" s="37" t="str">
        <f>IFERROR('Area-charged working sheet'!#REF!,"-")</f>
        <v>-</v>
      </c>
      <c r="AV149" s="40" t="str">
        <f>IFERROR('Area-charged working sheet'!#REF!,"-")</f>
        <v>-</v>
      </c>
      <c r="AW149" s="41" t="str">
        <f>IFERROR('Area-charged working sheet'!#REF!,"-")</f>
        <v>-</v>
      </c>
      <c r="AX149" s="41" t="str">
        <f>IFERROR('Area-charged working sheet'!#REF!,"-")</f>
        <v>-</v>
      </c>
      <c r="AY149" s="41" t="str">
        <f>IFERROR('Area-charged working sheet'!#REF!,"-")</f>
        <v>-</v>
      </c>
      <c r="AZ149" s="41" t="str">
        <f>IFERROR('Area-charged working sheet'!#REF!,"-")</f>
        <v>-</v>
      </c>
      <c r="BA149" s="41" t="str">
        <f>IFERROR('Area-charged working sheet'!#REF!,"-")</f>
        <v>-</v>
      </c>
      <c r="BB149" s="42" t="str">
        <f>IFERROR('Area-charged working sheet'!#REF!,"-")</f>
        <v>-</v>
      </c>
      <c r="BC149" s="40" t="str">
        <f>IFERROR('Area-charged working sheet'!#REF!,"-")</f>
        <v>-</v>
      </c>
      <c r="BD149" s="43" t="str">
        <f>IFERROR('Area-charged working sheet'!#REF!,"-")</f>
        <v>-</v>
      </c>
      <c r="BE149" s="43" t="str">
        <f>IFERROR('Area-charged working sheet'!#REF!,"-")</f>
        <v>-</v>
      </c>
      <c r="BF149" s="41" t="str">
        <f>IFERROR('Area-charged working sheet'!#REF!,"-")</f>
        <v>-</v>
      </c>
      <c r="BG149" s="41" t="str">
        <f>IFERROR('Area-charged working sheet'!#REF!,"-")</f>
        <v>-</v>
      </c>
      <c r="BH149" s="41" t="str">
        <f>IFERROR('Area-charged working sheet'!#REF!,"-")</f>
        <v>-</v>
      </c>
      <c r="BI149" s="41" t="str">
        <f>IFERROR('Area-charged working sheet'!#REF!,"-")</f>
        <v>-</v>
      </c>
      <c r="BJ149" s="41" t="str">
        <f>IFERROR('Area-charged working sheet'!#REF!,"-")</f>
        <v>-</v>
      </c>
      <c r="BK149" s="41" t="str">
        <f>IFERROR('Area-charged working sheet'!#REF!,"-")</f>
        <v>-</v>
      </c>
      <c r="BL149" s="41" t="str">
        <f>IFERROR('Area-charged working sheet'!#REF!,"-")</f>
        <v>-</v>
      </c>
      <c r="BM149" s="41" t="str">
        <f>IFERROR('Area-charged working sheet'!#REF!,"-")</f>
        <v>-</v>
      </c>
      <c r="BN149" s="41" t="str">
        <f>IFERROR('Area-charged working sheet'!#REF!,"-")</f>
        <v>-</v>
      </c>
      <c r="BO149" s="41" t="str">
        <f>IFERROR('Area-charged working sheet'!#REF!,"-")</f>
        <v>-</v>
      </c>
      <c r="BP149" s="41" t="str">
        <f>IFERROR('Area-charged working sheet'!#REF!,"-")</f>
        <v>-</v>
      </c>
      <c r="BQ149" s="41" t="str">
        <f>IFERROR('Area-charged working sheet'!#REF!,"-")</f>
        <v>-</v>
      </c>
      <c r="BR149" s="41" t="str">
        <f>IFERROR('Area-charged working sheet'!#REF!,"-")</f>
        <v>-</v>
      </c>
      <c r="BS149" s="41" t="str">
        <f>IFERROR('Area-charged working sheet'!#REF!,"-")</f>
        <v>-</v>
      </c>
      <c r="BT149" s="42" t="str">
        <f>IFERROR('Area-charged working sheet'!#REF!,"-")</f>
        <v>-</v>
      </c>
    </row>
    <row r="150" spans="1:72" s="9" customFormat="1" ht="12.5" x14ac:dyDescent="0.25">
      <c r="A150" s="10"/>
      <c r="B150" s="329"/>
      <c r="C150" s="295"/>
      <c r="D150" s="326"/>
      <c r="E150" s="138" t="s">
        <v>96</v>
      </c>
      <c r="F150" s="93">
        <f>IFERROR('Area-charged working sheet'!BY150,"-")</f>
        <v>0.61654135338345861</v>
      </c>
      <c r="G150" s="38">
        <f>IFERROR('Area-charged working sheet'!BZ150,"-")</f>
        <v>0.2857142857142857</v>
      </c>
      <c r="H150" s="33">
        <f>IFERROR('Area-charged working sheet'!CA150,"-")</f>
        <v>0.70476190476190481</v>
      </c>
      <c r="I150" s="37" t="str">
        <f>IFERROR('Area-charged working sheet'!CB150,"-")</f>
        <v>-</v>
      </c>
      <c r="J150" s="94" t="str">
        <f>IFERROR('Area-charged working sheet'!CC150,"-")</f>
        <v>-</v>
      </c>
      <c r="K150" s="95">
        <f>IFERROR('Area-charged working sheet'!CD150,"-")</f>
        <v>0.61654135338345861</v>
      </c>
      <c r="L150" s="38">
        <f>IFERROR('Area-charged working sheet'!CE150,"-")</f>
        <v>0.23809523809523808</v>
      </c>
      <c r="M150" s="37">
        <f>IFERROR('Area-charged working sheet'!CF150,"-")</f>
        <v>0.42857142857142855</v>
      </c>
      <c r="N150" s="94" t="str">
        <f>IFERROR('Area-charged working sheet'!CG150,"-")</f>
        <v>-</v>
      </c>
      <c r="O150" s="95">
        <f>IFERROR('Area-charged working sheet'!CH150,"-")</f>
        <v>0.5</v>
      </c>
      <c r="P150" s="38">
        <f>IFERROR('Area-charged working sheet'!CI150,"-")</f>
        <v>0.62015503875968991</v>
      </c>
      <c r="Q150" s="37">
        <f>IFERROR('Area-charged working sheet'!CJ150,"-")</f>
        <v>0.5</v>
      </c>
      <c r="R150" s="38">
        <f>IFERROR('Area-charged working sheet'!CK150,"-")</f>
        <v>0.33333333333333331</v>
      </c>
      <c r="S150" s="39">
        <f>IFERROR('Area-charged working sheet'!CL150,"-")</f>
        <v>0.75</v>
      </c>
      <c r="T150" s="39">
        <f>IFERROR('Area-charged working sheet'!CM150,"-")</f>
        <v>0.2857142857142857</v>
      </c>
      <c r="U150" s="39">
        <f>IFERROR('Area-charged working sheet'!CN150,"-")</f>
        <v>0.6</v>
      </c>
      <c r="V150" s="39">
        <f>IFERROR('Area-charged working sheet'!CO150,"-")</f>
        <v>0.72727272727272729</v>
      </c>
      <c r="W150" s="39">
        <f>IFERROR('Area-charged working sheet'!CP150,"-")</f>
        <v>0.8</v>
      </c>
      <c r="X150" s="39">
        <f>IFERROR('Area-charged working sheet'!CQ150,"-")</f>
        <v>0.5</v>
      </c>
      <c r="Y150" s="39">
        <f>IFERROR('Area-charged working sheet'!CR150,"-")</f>
        <v>0.8571428571428571</v>
      </c>
      <c r="Z150" s="39">
        <f>IFERROR('Area-charged working sheet'!CS150,"-")</f>
        <v>0.2</v>
      </c>
      <c r="AA150" s="39">
        <f>IFERROR('Area-charged working sheet'!CT150,"-")</f>
        <v>0.625</v>
      </c>
      <c r="AB150" s="39">
        <f>IFERROR('Area-charged working sheet'!CU150,"-")</f>
        <v>0.66666666666666663</v>
      </c>
      <c r="AC150" s="39">
        <f>IFERROR('Area-charged working sheet'!CV150,"-")</f>
        <v>0.7</v>
      </c>
      <c r="AD150" s="39">
        <f>IFERROR('Area-charged working sheet'!CW150,"-")</f>
        <v>0.72727272727272729</v>
      </c>
      <c r="AE150" s="39">
        <f>IFERROR('Area-charged working sheet'!CX150,"-")</f>
        <v>1</v>
      </c>
      <c r="AF150" s="38" t="str">
        <f>IFERROR('Area-charged working sheet'!CY150,"-")</f>
        <v>-</v>
      </c>
      <c r="AG150" s="39" t="str">
        <f>IFERROR('Area-charged working sheet'!CZ150,"-")</f>
        <v>-</v>
      </c>
      <c r="AH150" s="39" t="str">
        <f>IFERROR('Area-charged working sheet'!DA150,"-")</f>
        <v>-</v>
      </c>
      <c r="AI150" s="39" t="str">
        <f>IFERROR('Area-charged working sheet'!DB150,"-")</f>
        <v>-</v>
      </c>
      <c r="AJ150" s="39">
        <f>IFERROR('Area-charged working sheet'!DC150,"-")</f>
        <v>1</v>
      </c>
      <c r="AK150" s="39">
        <f>IFERROR('Area-charged working sheet'!DD150,"-")</f>
        <v>1</v>
      </c>
      <c r="AL150" s="39" t="str">
        <f>IFERROR('Area-charged working sheet'!DE150,"-")</f>
        <v>-</v>
      </c>
      <c r="AM150" s="39">
        <f>IFERROR('Area-charged working sheet'!DF150,"-")</f>
        <v>0.75</v>
      </c>
      <c r="AN150" s="39" t="str">
        <f>IFERROR('Area-charged working sheet'!DG150,"-")</f>
        <v>-</v>
      </c>
      <c r="AO150" s="37" t="str">
        <f>IFERROR('Area-charged working sheet'!DH150,"-")</f>
        <v>-</v>
      </c>
      <c r="AP150" s="38">
        <f>IFERROR('Area-charged working sheet'!DI150,"-")</f>
        <v>0.8571428571428571</v>
      </c>
      <c r="AQ150" s="37">
        <f>IFERROR('Area-charged working sheet'!DJ150,"-")</f>
        <v>0.60317460317460314</v>
      </c>
      <c r="AR150" s="53" t="str">
        <f>IFERROR('Area-charged working sheet'!#REF!,"-")</f>
        <v>-</v>
      </c>
      <c r="AS150" s="52" t="str">
        <f>IFERROR('Area-charged working sheet'!#REF!,"-")</f>
        <v>-</v>
      </c>
      <c r="AT150" s="53" t="str">
        <f>IFERROR('Area-charged working sheet'!#REF!,"-")</f>
        <v>-</v>
      </c>
      <c r="AU150" s="52" t="str">
        <f>IFERROR('Area-charged working sheet'!#REF!,"-")</f>
        <v>-</v>
      </c>
      <c r="AV150" s="65" t="str">
        <f>IFERROR('Area-charged working sheet'!#REF!,"-")</f>
        <v>-</v>
      </c>
      <c r="AW150" s="66" t="str">
        <f>IFERROR('Area-charged working sheet'!#REF!,"-")</f>
        <v>-</v>
      </c>
      <c r="AX150" s="66" t="str">
        <f>IFERROR('Area-charged working sheet'!#REF!,"-")</f>
        <v>-</v>
      </c>
      <c r="AY150" s="66" t="str">
        <f>IFERROR('Area-charged working sheet'!#REF!,"-")</f>
        <v>-</v>
      </c>
      <c r="AZ150" s="66" t="str">
        <f>IFERROR('Area-charged working sheet'!#REF!,"-")</f>
        <v>-</v>
      </c>
      <c r="BA150" s="66" t="str">
        <f>IFERROR('Area-charged working sheet'!#REF!,"-")</f>
        <v>-</v>
      </c>
      <c r="BB150" s="67" t="str">
        <f>IFERROR('Area-charged working sheet'!#REF!,"-")</f>
        <v>-</v>
      </c>
      <c r="BC150" s="65" t="str">
        <f>IFERROR('Area-charged working sheet'!#REF!,"-")</f>
        <v>-</v>
      </c>
      <c r="BD150" s="68" t="str">
        <f>IFERROR('Area-charged working sheet'!#REF!,"-")</f>
        <v>-</v>
      </c>
      <c r="BE150" s="68" t="str">
        <f>IFERROR('Area-charged working sheet'!#REF!,"-")</f>
        <v>-</v>
      </c>
      <c r="BF150" s="66" t="str">
        <f>IFERROR('Area-charged working sheet'!#REF!,"-")</f>
        <v>-</v>
      </c>
      <c r="BG150" s="66" t="str">
        <f>IFERROR('Area-charged working sheet'!#REF!,"-")</f>
        <v>-</v>
      </c>
      <c r="BH150" s="66" t="str">
        <f>IFERROR('Area-charged working sheet'!#REF!,"-")</f>
        <v>-</v>
      </c>
      <c r="BI150" s="66" t="str">
        <f>IFERROR('Area-charged working sheet'!#REF!,"-")</f>
        <v>-</v>
      </c>
      <c r="BJ150" s="66" t="str">
        <f>IFERROR('Area-charged working sheet'!#REF!,"-")</f>
        <v>-</v>
      </c>
      <c r="BK150" s="66" t="str">
        <f>IFERROR('Area-charged working sheet'!#REF!,"-")</f>
        <v>-</v>
      </c>
      <c r="BL150" s="66" t="str">
        <f>IFERROR('Area-charged working sheet'!#REF!,"-")</f>
        <v>-</v>
      </c>
      <c r="BM150" s="66" t="str">
        <f>IFERROR('Area-charged working sheet'!#REF!,"-")</f>
        <v>-</v>
      </c>
      <c r="BN150" s="66" t="str">
        <f>IFERROR('Area-charged working sheet'!#REF!,"-")</f>
        <v>-</v>
      </c>
      <c r="BO150" s="66" t="str">
        <f>IFERROR('Area-charged working sheet'!#REF!,"-")</f>
        <v>-</v>
      </c>
      <c r="BP150" s="66" t="str">
        <f>IFERROR('Area-charged working sheet'!#REF!,"-")</f>
        <v>-</v>
      </c>
      <c r="BQ150" s="66" t="str">
        <f>IFERROR('Area-charged working sheet'!#REF!,"-")</f>
        <v>-</v>
      </c>
      <c r="BR150" s="66" t="str">
        <f>IFERROR('Area-charged working sheet'!#REF!,"-")</f>
        <v>-</v>
      </c>
      <c r="BS150" s="66" t="str">
        <f>IFERROR('Area-charged working sheet'!#REF!,"-")</f>
        <v>-</v>
      </c>
      <c r="BT150" s="67" t="str">
        <f>IFERROR('Area-charged working sheet'!#REF!,"-")</f>
        <v>-</v>
      </c>
    </row>
    <row r="151" spans="1:72" s="9" customFormat="1" ht="15" customHeight="1" x14ac:dyDescent="0.25">
      <c r="A151" s="10"/>
      <c r="B151" s="329"/>
      <c r="C151" s="295"/>
      <c r="D151" s="326"/>
      <c r="E151" s="30" t="s">
        <v>3</v>
      </c>
      <c r="F151" s="93"/>
      <c r="G151" s="38"/>
      <c r="H151" s="33"/>
      <c r="I151" s="37"/>
      <c r="J151" s="94"/>
      <c r="K151" s="95"/>
      <c r="L151" s="38"/>
      <c r="M151" s="37"/>
      <c r="N151" s="94"/>
      <c r="O151" s="95"/>
      <c r="P151" s="38"/>
      <c r="Q151" s="37"/>
      <c r="R151" s="38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8"/>
      <c r="AG151" s="39"/>
      <c r="AH151" s="39"/>
      <c r="AI151" s="39"/>
      <c r="AJ151" s="39"/>
      <c r="AK151" s="39"/>
      <c r="AL151" s="39"/>
      <c r="AM151" s="39"/>
      <c r="AN151" s="39"/>
      <c r="AO151" s="37"/>
      <c r="AP151" s="38"/>
      <c r="AQ151" s="37"/>
      <c r="AR151" s="24" t="str">
        <f>IFERROR('Area-charged working sheet'!#REF!,"-")</f>
        <v>-</v>
      </c>
      <c r="AS151" s="23" t="str">
        <f>IFERROR('Area-charged working sheet'!#REF!,"-")</f>
        <v>-</v>
      </c>
      <c r="AT151" s="24" t="str">
        <f>IFERROR('Area-charged working sheet'!#REF!,"-")</f>
        <v>-</v>
      </c>
      <c r="AU151" s="23" t="str">
        <f>IFERROR('Area-charged working sheet'!#REF!,"-")</f>
        <v>-</v>
      </c>
      <c r="AV151" s="26" t="str">
        <f>IFERROR('Area-charged working sheet'!#REF!,"-")</f>
        <v>-</v>
      </c>
      <c r="AW151" s="27" t="str">
        <f>IFERROR('Area-charged working sheet'!#REF!,"-")</f>
        <v>-</v>
      </c>
      <c r="AX151" s="27" t="str">
        <f>IFERROR('Area-charged working sheet'!#REF!,"-")</f>
        <v>-</v>
      </c>
      <c r="AY151" s="27" t="str">
        <f>IFERROR('Area-charged working sheet'!#REF!,"-")</f>
        <v>-</v>
      </c>
      <c r="AZ151" s="27" t="str">
        <f>IFERROR('Area-charged working sheet'!#REF!,"-")</f>
        <v>-</v>
      </c>
      <c r="BA151" s="27" t="str">
        <f>IFERROR('Area-charged working sheet'!#REF!,"-")</f>
        <v>-</v>
      </c>
      <c r="BB151" s="28" t="str">
        <f>IFERROR('Area-charged working sheet'!#REF!,"-")</f>
        <v>-</v>
      </c>
      <c r="BC151" s="26" t="str">
        <f>IFERROR('Area-charged working sheet'!#REF!,"-")</f>
        <v>-</v>
      </c>
      <c r="BD151" s="29" t="str">
        <f>IFERROR('Area-charged working sheet'!#REF!,"-")</f>
        <v>-</v>
      </c>
      <c r="BE151" s="29" t="str">
        <f>IFERROR('Area-charged working sheet'!#REF!,"-")</f>
        <v>-</v>
      </c>
      <c r="BF151" s="27" t="str">
        <f>IFERROR('Area-charged working sheet'!#REF!,"-")</f>
        <v>-</v>
      </c>
      <c r="BG151" s="27" t="str">
        <f>IFERROR('Area-charged working sheet'!#REF!,"-")</f>
        <v>-</v>
      </c>
      <c r="BH151" s="27" t="str">
        <f>IFERROR('Area-charged working sheet'!#REF!,"-")</f>
        <v>-</v>
      </c>
      <c r="BI151" s="27" t="str">
        <f>IFERROR('Area-charged working sheet'!#REF!,"-")</f>
        <v>-</v>
      </c>
      <c r="BJ151" s="27" t="str">
        <f>IFERROR('Area-charged working sheet'!#REF!,"-")</f>
        <v>-</v>
      </c>
      <c r="BK151" s="27" t="str">
        <f>IFERROR('Area-charged working sheet'!#REF!,"-")</f>
        <v>-</v>
      </c>
      <c r="BL151" s="27" t="str">
        <f>IFERROR('Area-charged working sheet'!#REF!,"-")</f>
        <v>-</v>
      </c>
      <c r="BM151" s="27" t="str">
        <f>IFERROR('Area-charged working sheet'!#REF!,"-")</f>
        <v>-</v>
      </c>
      <c r="BN151" s="27" t="str">
        <f>IFERROR('Area-charged working sheet'!#REF!,"-")</f>
        <v>-</v>
      </c>
      <c r="BO151" s="27" t="str">
        <f>IFERROR('Area-charged working sheet'!#REF!,"-")</f>
        <v>-</v>
      </c>
      <c r="BP151" s="27" t="str">
        <f>IFERROR('Area-charged working sheet'!#REF!,"-")</f>
        <v>-</v>
      </c>
      <c r="BQ151" s="27" t="str">
        <f>IFERROR('Area-charged working sheet'!#REF!,"-")</f>
        <v>-</v>
      </c>
      <c r="BR151" s="27" t="str">
        <f>IFERROR('Area-charged working sheet'!#REF!,"-")</f>
        <v>-</v>
      </c>
      <c r="BS151" s="27" t="str">
        <f>IFERROR('Area-charged working sheet'!#REF!,"-")</f>
        <v>-</v>
      </c>
      <c r="BT151" s="28" t="str">
        <f>IFERROR('Area-charged working sheet'!#REF!,"-")</f>
        <v>-</v>
      </c>
    </row>
    <row r="152" spans="1:72" s="9" customFormat="1" ht="12.5" x14ac:dyDescent="0.25">
      <c r="A152" s="10"/>
      <c r="B152" s="329"/>
      <c r="C152" s="296"/>
      <c r="D152" s="327"/>
      <c r="E152" s="80" t="s">
        <v>2</v>
      </c>
      <c r="F152" s="96">
        <f>IFERROR('Area-charged working sheet'!BY152,"-")</f>
        <v>1</v>
      </c>
      <c r="G152" s="53">
        <f>IFERROR('Area-charged working sheet'!BZ152,"-")</f>
        <v>0.99999999999999989</v>
      </c>
      <c r="H152" s="48">
        <f>IFERROR('Area-charged working sheet'!CA152,"-")</f>
        <v>1</v>
      </c>
      <c r="I152" s="52" t="str">
        <f>IFERROR('Area-charged working sheet'!CB152,"-")</f>
        <v>-</v>
      </c>
      <c r="J152" s="97" t="str">
        <f>IFERROR('Area-charged working sheet'!CC152,"-")</f>
        <v>-</v>
      </c>
      <c r="K152" s="98">
        <f>IFERROR('Area-charged working sheet'!CD152,"-")</f>
        <v>1</v>
      </c>
      <c r="L152" s="53">
        <f>IFERROR('Area-charged working sheet'!CE152,"-")</f>
        <v>1</v>
      </c>
      <c r="M152" s="52">
        <f>IFERROR('Area-charged working sheet'!CF152,"-")</f>
        <v>1</v>
      </c>
      <c r="N152" s="97" t="str">
        <f>IFERROR('Area-charged working sheet'!CG152,"-")</f>
        <v>-</v>
      </c>
      <c r="O152" s="98">
        <f>IFERROR('Area-charged working sheet'!CH152,"-")</f>
        <v>1</v>
      </c>
      <c r="P152" s="53">
        <f>IFERROR('Area-charged working sheet'!CI152,"-")</f>
        <v>1</v>
      </c>
      <c r="Q152" s="52">
        <f>IFERROR('Area-charged working sheet'!CJ152,"-")</f>
        <v>1</v>
      </c>
      <c r="R152" s="53">
        <f>IFERROR('Area-charged working sheet'!CK152,"-")</f>
        <v>1</v>
      </c>
      <c r="S152" s="54">
        <f>IFERROR('Area-charged working sheet'!CL152,"-")</f>
        <v>1</v>
      </c>
      <c r="T152" s="54">
        <f>IFERROR('Area-charged working sheet'!CM152,"-")</f>
        <v>0.99999999999999989</v>
      </c>
      <c r="U152" s="54">
        <f>IFERROR('Area-charged working sheet'!CN152,"-")</f>
        <v>1</v>
      </c>
      <c r="V152" s="54">
        <f>IFERROR('Area-charged working sheet'!CO152,"-")</f>
        <v>1</v>
      </c>
      <c r="W152" s="54">
        <f>IFERROR('Area-charged working sheet'!CP152,"-")</f>
        <v>1</v>
      </c>
      <c r="X152" s="54">
        <f>IFERROR('Area-charged working sheet'!CQ152,"-")</f>
        <v>1</v>
      </c>
      <c r="Y152" s="54">
        <f>IFERROR('Area-charged working sheet'!CR152,"-")</f>
        <v>1</v>
      </c>
      <c r="Z152" s="54">
        <f>IFERROR('Area-charged working sheet'!CS152,"-")</f>
        <v>1</v>
      </c>
      <c r="AA152" s="54">
        <f>IFERROR('Area-charged working sheet'!CT152,"-")</f>
        <v>1</v>
      </c>
      <c r="AB152" s="54">
        <f>IFERROR('Area-charged working sheet'!CU152,"-")</f>
        <v>1</v>
      </c>
      <c r="AC152" s="54">
        <f>IFERROR('Area-charged working sheet'!CV152,"-")</f>
        <v>1</v>
      </c>
      <c r="AD152" s="54">
        <f>IFERROR('Area-charged working sheet'!CW152,"-")</f>
        <v>1</v>
      </c>
      <c r="AE152" s="54">
        <f>IFERROR('Area-charged working sheet'!CX152,"-")</f>
        <v>1</v>
      </c>
      <c r="AF152" s="53" t="str">
        <f>IFERROR('Area-charged working sheet'!CY152,"-")</f>
        <v>-</v>
      </c>
      <c r="AG152" s="54" t="str">
        <f>IFERROR('Area-charged working sheet'!CZ152,"-")</f>
        <v>-</v>
      </c>
      <c r="AH152" s="54" t="str">
        <f>IFERROR('Area-charged working sheet'!DA152,"-")</f>
        <v>-</v>
      </c>
      <c r="AI152" s="54" t="str">
        <f>IFERROR('Area-charged working sheet'!DB152,"-")</f>
        <v>-</v>
      </c>
      <c r="AJ152" s="54">
        <f>IFERROR('Area-charged working sheet'!DC152,"-")</f>
        <v>1</v>
      </c>
      <c r="AK152" s="54">
        <f>IFERROR('Area-charged working sheet'!DD152,"-")</f>
        <v>1</v>
      </c>
      <c r="AL152" s="54" t="str">
        <f>IFERROR('Area-charged working sheet'!DE152,"-")</f>
        <v>-</v>
      </c>
      <c r="AM152" s="54">
        <f>IFERROR('Area-charged working sheet'!DF152,"-")</f>
        <v>1</v>
      </c>
      <c r="AN152" s="54" t="str">
        <f>IFERROR('Area-charged working sheet'!DG152,"-")</f>
        <v>-</v>
      </c>
      <c r="AO152" s="52" t="str">
        <f>IFERROR('Area-charged working sheet'!DH152,"-")</f>
        <v>-</v>
      </c>
      <c r="AP152" s="53">
        <f>IFERROR('Area-charged working sheet'!DI152,"-")</f>
        <v>1</v>
      </c>
      <c r="AQ152" s="52">
        <f>IFERROR('Area-charged working sheet'!DJ152,"-")</f>
        <v>1</v>
      </c>
      <c r="AR152" s="38" t="str">
        <f>IFERROR('Area-charged working sheet'!#REF!,"-")</f>
        <v>-</v>
      </c>
      <c r="AS152" s="37" t="str">
        <f>IFERROR('Area-charged working sheet'!#REF!,"-")</f>
        <v>-</v>
      </c>
      <c r="AT152" s="38" t="str">
        <f>IFERROR('Area-charged working sheet'!#REF!,"-")</f>
        <v>-</v>
      </c>
      <c r="AU152" s="37" t="str">
        <f>IFERROR('Area-charged working sheet'!#REF!,"-")</f>
        <v>-</v>
      </c>
      <c r="AV152" s="40" t="str">
        <f>IFERROR('Area-charged working sheet'!#REF!,"-")</f>
        <v>-</v>
      </c>
      <c r="AW152" s="41" t="str">
        <f>IFERROR('Area-charged working sheet'!#REF!,"-")</f>
        <v>-</v>
      </c>
      <c r="AX152" s="41" t="str">
        <f>IFERROR('Area-charged working sheet'!#REF!,"-")</f>
        <v>-</v>
      </c>
      <c r="AY152" s="41" t="str">
        <f>IFERROR('Area-charged working sheet'!#REF!,"-")</f>
        <v>-</v>
      </c>
      <c r="AZ152" s="41" t="str">
        <f>IFERROR('Area-charged working sheet'!#REF!,"-")</f>
        <v>-</v>
      </c>
      <c r="BA152" s="41" t="str">
        <f>IFERROR('Area-charged working sheet'!#REF!,"-")</f>
        <v>-</v>
      </c>
      <c r="BB152" s="42" t="str">
        <f>IFERROR('Area-charged working sheet'!#REF!,"-")</f>
        <v>-</v>
      </c>
      <c r="BC152" s="40" t="str">
        <f>IFERROR('Area-charged working sheet'!#REF!,"-")</f>
        <v>-</v>
      </c>
      <c r="BD152" s="43" t="str">
        <f>IFERROR('Area-charged working sheet'!#REF!,"-")</f>
        <v>-</v>
      </c>
      <c r="BE152" s="43" t="str">
        <f>IFERROR('Area-charged working sheet'!#REF!,"-")</f>
        <v>-</v>
      </c>
      <c r="BF152" s="41" t="str">
        <f>IFERROR('Area-charged working sheet'!#REF!,"-")</f>
        <v>-</v>
      </c>
      <c r="BG152" s="41" t="str">
        <f>IFERROR('Area-charged working sheet'!#REF!,"-")</f>
        <v>-</v>
      </c>
      <c r="BH152" s="41" t="str">
        <f>IFERROR('Area-charged working sheet'!#REF!,"-")</f>
        <v>-</v>
      </c>
      <c r="BI152" s="41" t="str">
        <f>IFERROR('Area-charged working sheet'!#REF!,"-")</f>
        <v>-</v>
      </c>
      <c r="BJ152" s="41" t="str">
        <f>IFERROR('Area-charged working sheet'!#REF!,"-")</f>
        <v>-</v>
      </c>
      <c r="BK152" s="41" t="str">
        <f>IFERROR('Area-charged working sheet'!#REF!,"-")</f>
        <v>-</v>
      </c>
      <c r="BL152" s="41" t="str">
        <f>IFERROR('Area-charged working sheet'!#REF!,"-")</f>
        <v>-</v>
      </c>
      <c r="BM152" s="41" t="str">
        <f>IFERROR('Area-charged working sheet'!#REF!,"-")</f>
        <v>-</v>
      </c>
      <c r="BN152" s="41" t="str">
        <f>IFERROR('Area-charged working sheet'!#REF!,"-")</f>
        <v>-</v>
      </c>
      <c r="BO152" s="41" t="str">
        <f>IFERROR('Area-charged working sheet'!#REF!,"-")</f>
        <v>-</v>
      </c>
      <c r="BP152" s="41" t="str">
        <f>IFERROR('Area-charged working sheet'!#REF!,"-")</f>
        <v>-</v>
      </c>
      <c r="BQ152" s="41" t="str">
        <f>IFERROR('Area-charged working sheet'!#REF!,"-")</f>
        <v>-</v>
      </c>
      <c r="BR152" s="41" t="str">
        <f>IFERROR('Area-charged working sheet'!#REF!,"-")</f>
        <v>-</v>
      </c>
      <c r="BS152" s="41" t="str">
        <f>IFERROR('Area-charged working sheet'!#REF!,"-")</f>
        <v>-</v>
      </c>
      <c r="BT152" s="42" t="str">
        <f>IFERROR('Area-charged working sheet'!#REF!,"-")</f>
        <v>-</v>
      </c>
    </row>
    <row r="153" spans="1:72" s="9" customFormat="1" ht="12.5" x14ac:dyDescent="0.25">
      <c r="A153" s="10"/>
      <c r="B153" s="329"/>
      <c r="C153" s="294">
        <v>29</v>
      </c>
      <c r="D153" s="297" t="s">
        <v>130</v>
      </c>
      <c r="E153" s="130" t="s">
        <v>94</v>
      </c>
      <c r="F153" s="131">
        <f>IFERROR('Area-charged working sheet'!BY153,"-")</f>
        <v>0.441527446300716</v>
      </c>
      <c r="G153" s="132">
        <f>IFERROR('Area-charged working sheet'!BZ153,"-")</f>
        <v>0.67549668874172186</v>
      </c>
      <c r="H153" s="133">
        <f>IFERROR('Area-charged working sheet'!CA153,"-")</f>
        <v>0.30970149253731344</v>
      </c>
      <c r="I153" s="134" t="str">
        <f>IFERROR('Area-charged working sheet'!CB153,"-")</f>
        <v>-</v>
      </c>
      <c r="J153" s="135" t="str">
        <f>IFERROR('Area-charged working sheet'!CC153,"-")</f>
        <v>-</v>
      </c>
      <c r="K153" s="136">
        <f>IFERROR('Area-charged working sheet'!CD153,"-")</f>
        <v>0.441527446300716</v>
      </c>
      <c r="L153" s="132">
        <f>IFERROR('Area-charged working sheet'!CE153,"-")</f>
        <v>0.66666666666666663</v>
      </c>
      <c r="M153" s="134">
        <f>IFERROR('Area-charged working sheet'!CF153,"-")</f>
        <v>0.69090909090909092</v>
      </c>
      <c r="N153" s="135" t="str">
        <f>IFERROR('Area-charged working sheet'!CG153,"-")</f>
        <v>-</v>
      </c>
      <c r="O153" s="136">
        <f>IFERROR('Area-charged working sheet'!CH153,"-")</f>
        <v>0.25</v>
      </c>
      <c r="P153" s="132">
        <f>IFERROR('Area-charged working sheet'!CI153,"-")</f>
        <v>0.4491315136476427</v>
      </c>
      <c r="Q153" s="134">
        <f>IFERROR('Area-charged working sheet'!CJ153,"-")</f>
        <v>0.25</v>
      </c>
      <c r="R153" s="132">
        <f>IFERROR('Area-charged working sheet'!CK153,"-")</f>
        <v>0.31428571428571428</v>
      </c>
      <c r="S153" s="137">
        <f>IFERROR('Area-charged working sheet'!CL153,"-")</f>
        <v>0.42307692307692307</v>
      </c>
      <c r="T153" s="137">
        <f>IFERROR('Area-charged working sheet'!CM153,"-")</f>
        <v>0.46153846153846156</v>
      </c>
      <c r="U153" s="137">
        <f>IFERROR('Area-charged working sheet'!CN153,"-")</f>
        <v>0.45454545454545453</v>
      </c>
      <c r="V153" s="137">
        <f>IFERROR('Area-charged working sheet'!CO153,"-")</f>
        <v>0.6</v>
      </c>
      <c r="W153" s="137">
        <f>IFERROR('Area-charged working sheet'!CP153,"-")</f>
        <v>0.34285714285714286</v>
      </c>
      <c r="X153" s="137">
        <f>IFERROR('Area-charged working sheet'!CQ153,"-")</f>
        <v>0.47222222222222221</v>
      </c>
      <c r="Y153" s="137">
        <f>IFERROR('Area-charged working sheet'!CR153,"-")</f>
        <v>0.4</v>
      </c>
      <c r="Z153" s="137">
        <f>IFERROR('Area-charged working sheet'!CS153,"-")</f>
        <v>0.39285714285714285</v>
      </c>
      <c r="AA153" s="137">
        <f>IFERROR('Area-charged working sheet'!CT153,"-")</f>
        <v>0.62857142857142856</v>
      </c>
      <c r="AB153" s="137">
        <f>IFERROR('Area-charged working sheet'!CU153,"-")</f>
        <v>0.44</v>
      </c>
      <c r="AC153" s="137">
        <f>IFERROR('Area-charged working sheet'!CV153,"-")</f>
        <v>0.37142857142857144</v>
      </c>
      <c r="AD153" s="137">
        <f>IFERROR('Area-charged working sheet'!CW153,"-")</f>
        <v>0.59375</v>
      </c>
      <c r="AE153" s="137">
        <f>IFERROR('Area-charged working sheet'!CX153,"-")</f>
        <v>0.31034482758620691</v>
      </c>
      <c r="AF153" s="132">
        <f>IFERROR('Area-charged working sheet'!CY153,"-")</f>
        <v>1</v>
      </c>
      <c r="AG153" s="137">
        <f>IFERROR('Area-charged working sheet'!CZ153,"-")</f>
        <v>0.27083333333333331</v>
      </c>
      <c r="AH153" s="137">
        <f>IFERROR('Area-charged working sheet'!DA153,"-")</f>
        <v>0.40540540540540543</v>
      </c>
      <c r="AI153" s="137">
        <f>IFERROR('Area-charged working sheet'!DB153,"-")</f>
        <v>0.5617021276595745</v>
      </c>
      <c r="AJ153" s="137">
        <f>IFERROR('Area-charged working sheet'!DC153,"-")</f>
        <v>0.27777777777777779</v>
      </c>
      <c r="AK153" s="137">
        <f>IFERROR('Area-charged working sheet'!DD153,"-")</f>
        <v>0</v>
      </c>
      <c r="AL153" s="137">
        <f>IFERROR('Area-charged working sheet'!DE153,"-")</f>
        <v>0</v>
      </c>
      <c r="AM153" s="137">
        <f>IFERROR('Area-charged working sheet'!DF153,"-")</f>
        <v>0.16666666666666666</v>
      </c>
      <c r="AN153" s="137" t="str">
        <f>IFERROR('Area-charged working sheet'!DG153,"-")</f>
        <v>-</v>
      </c>
      <c r="AO153" s="134" t="str">
        <f>IFERROR('Area-charged working sheet'!DH153,"-")</f>
        <v>-</v>
      </c>
      <c r="AP153" s="132">
        <f>IFERROR('Area-charged working sheet'!DI153,"-")</f>
        <v>0.4757834757834758</v>
      </c>
      <c r="AQ153" s="134">
        <f>IFERROR('Area-charged working sheet'!DJ153,"-")</f>
        <v>0.26470588235294118</v>
      </c>
      <c r="AR153" s="38" t="str">
        <f>IFERROR('Area-charged working sheet'!#REF!,"-")</f>
        <v>-</v>
      </c>
      <c r="AS153" s="37" t="str">
        <f>IFERROR('Area-charged working sheet'!#REF!,"-")</f>
        <v>-</v>
      </c>
      <c r="AT153" s="38" t="str">
        <f>IFERROR('Area-charged working sheet'!#REF!,"-")</f>
        <v>-</v>
      </c>
      <c r="AU153" s="37" t="str">
        <f>IFERROR('Area-charged working sheet'!#REF!,"-")</f>
        <v>-</v>
      </c>
      <c r="AV153" s="40" t="str">
        <f>IFERROR('Area-charged working sheet'!#REF!,"-")</f>
        <v>-</v>
      </c>
      <c r="AW153" s="41" t="str">
        <f>IFERROR('Area-charged working sheet'!#REF!,"-")</f>
        <v>-</v>
      </c>
      <c r="AX153" s="41" t="str">
        <f>IFERROR('Area-charged working sheet'!#REF!,"-")</f>
        <v>-</v>
      </c>
      <c r="AY153" s="41" t="str">
        <f>IFERROR('Area-charged working sheet'!#REF!,"-")</f>
        <v>-</v>
      </c>
      <c r="AZ153" s="41" t="str">
        <f>IFERROR('Area-charged working sheet'!#REF!,"-")</f>
        <v>-</v>
      </c>
      <c r="BA153" s="41" t="str">
        <f>IFERROR('Area-charged working sheet'!#REF!,"-")</f>
        <v>-</v>
      </c>
      <c r="BB153" s="42" t="str">
        <f>IFERROR('Area-charged working sheet'!#REF!,"-")</f>
        <v>-</v>
      </c>
      <c r="BC153" s="40" t="str">
        <f>IFERROR('Area-charged working sheet'!#REF!,"-")</f>
        <v>-</v>
      </c>
      <c r="BD153" s="43" t="str">
        <f>IFERROR('Area-charged working sheet'!#REF!,"-")</f>
        <v>-</v>
      </c>
      <c r="BE153" s="43" t="str">
        <f>IFERROR('Area-charged working sheet'!#REF!,"-")</f>
        <v>-</v>
      </c>
      <c r="BF153" s="41" t="str">
        <f>IFERROR('Area-charged working sheet'!#REF!,"-")</f>
        <v>-</v>
      </c>
      <c r="BG153" s="41" t="str">
        <f>IFERROR('Area-charged working sheet'!#REF!,"-")</f>
        <v>-</v>
      </c>
      <c r="BH153" s="41" t="str">
        <f>IFERROR('Area-charged working sheet'!#REF!,"-")</f>
        <v>-</v>
      </c>
      <c r="BI153" s="41" t="str">
        <f>IFERROR('Area-charged working sheet'!#REF!,"-")</f>
        <v>-</v>
      </c>
      <c r="BJ153" s="41" t="str">
        <f>IFERROR('Area-charged working sheet'!#REF!,"-")</f>
        <v>-</v>
      </c>
      <c r="BK153" s="41" t="str">
        <f>IFERROR('Area-charged working sheet'!#REF!,"-")</f>
        <v>-</v>
      </c>
      <c r="BL153" s="41" t="str">
        <f>IFERROR('Area-charged working sheet'!#REF!,"-")</f>
        <v>-</v>
      </c>
      <c r="BM153" s="41" t="str">
        <f>IFERROR('Area-charged working sheet'!#REF!,"-")</f>
        <v>-</v>
      </c>
      <c r="BN153" s="41" t="str">
        <f>IFERROR('Area-charged working sheet'!#REF!,"-")</f>
        <v>-</v>
      </c>
      <c r="BO153" s="41" t="str">
        <f>IFERROR('Area-charged working sheet'!#REF!,"-")</f>
        <v>-</v>
      </c>
      <c r="BP153" s="41" t="str">
        <f>IFERROR('Area-charged working sheet'!#REF!,"-")</f>
        <v>-</v>
      </c>
      <c r="BQ153" s="41" t="str">
        <f>IFERROR('Area-charged working sheet'!#REF!,"-")</f>
        <v>-</v>
      </c>
      <c r="BR153" s="41" t="str">
        <f>IFERROR('Area-charged working sheet'!#REF!,"-")</f>
        <v>-</v>
      </c>
      <c r="BS153" s="41" t="str">
        <f>IFERROR('Area-charged working sheet'!#REF!,"-")</f>
        <v>-</v>
      </c>
      <c r="BT153" s="42" t="str">
        <f>IFERROR('Area-charged working sheet'!#REF!,"-")</f>
        <v>-</v>
      </c>
    </row>
    <row r="154" spans="1:72" s="9" customFormat="1" ht="12.5" x14ac:dyDescent="0.25">
      <c r="A154" s="10"/>
      <c r="B154" s="329"/>
      <c r="C154" s="295"/>
      <c r="D154" s="298"/>
      <c r="E154" s="138" t="s">
        <v>95</v>
      </c>
      <c r="F154" s="93">
        <f>IFERROR('Area-charged working sheet'!BY154,"-")</f>
        <v>0.20763723150357996</v>
      </c>
      <c r="G154" s="38">
        <f>IFERROR('Area-charged working sheet'!BZ154,"-")</f>
        <v>0.15894039735099338</v>
      </c>
      <c r="H154" s="33">
        <f>IFERROR('Area-charged working sheet'!CA154,"-")</f>
        <v>0.23507462686567165</v>
      </c>
      <c r="I154" s="37" t="str">
        <f>IFERROR('Area-charged working sheet'!CB154,"-")</f>
        <v>-</v>
      </c>
      <c r="J154" s="94" t="str">
        <f>IFERROR('Area-charged working sheet'!CC154,"-")</f>
        <v>-</v>
      </c>
      <c r="K154" s="95">
        <f>IFERROR('Area-charged working sheet'!CD154,"-")</f>
        <v>0.20763723150357996</v>
      </c>
      <c r="L154" s="38">
        <f>IFERROR('Area-charged working sheet'!CE154,"-")</f>
        <v>0.19791666666666666</v>
      </c>
      <c r="M154" s="37">
        <f>IFERROR('Area-charged working sheet'!CF154,"-")</f>
        <v>9.0909090909090912E-2</v>
      </c>
      <c r="N154" s="94" t="str">
        <f>IFERROR('Area-charged working sheet'!CG154,"-")</f>
        <v>-</v>
      </c>
      <c r="O154" s="95">
        <f>IFERROR('Area-charged working sheet'!CH154,"-")</f>
        <v>0.125</v>
      </c>
      <c r="P154" s="38">
        <f>IFERROR('Area-charged working sheet'!CI154,"-")</f>
        <v>0.21091811414392059</v>
      </c>
      <c r="Q154" s="37">
        <f>IFERROR('Area-charged working sheet'!CJ154,"-")</f>
        <v>0.125</v>
      </c>
      <c r="R154" s="38">
        <f>IFERROR('Area-charged working sheet'!CK154,"-")</f>
        <v>0.2</v>
      </c>
      <c r="S154" s="39">
        <f>IFERROR('Area-charged working sheet'!CL154,"-")</f>
        <v>0.19230769230769232</v>
      </c>
      <c r="T154" s="39">
        <f>IFERROR('Area-charged working sheet'!CM154,"-")</f>
        <v>0.38461538461538464</v>
      </c>
      <c r="U154" s="39">
        <f>IFERROR('Area-charged working sheet'!CN154,"-")</f>
        <v>0.18181818181818182</v>
      </c>
      <c r="V154" s="39">
        <f>IFERROR('Area-charged working sheet'!CO154,"-")</f>
        <v>0.08</v>
      </c>
      <c r="W154" s="39">
        <f>IFERROR('Area-charged working sheet'!CP154,"-")</f>
        <v>0.34285714285714286</v>
      </c>
      <c r="X154" s="39">
        <f>IFERROR('Area-charged working sheet'!CQ154,"-")</f>
        <v>0.22222222222222221</v>
      </c>
      <c r="Y154" s="39">
        <f>IFERROR('Area-charged working sheet'!CR154,"-")</f>
        <v>0.16666666666666666</v>
      </c>
      <c r="Z154" s="39">
        <f>IFERROR('Area-charged working sheet'!CS154,"-")</f>
        <v>0.17857142857142858</v>
      </c>
      <c r="AA154" s="39">
        <f>IFERROR('Area-charged working sheet'!CT154,"-")</f>
        <v>2.8571428571428571E-2</v>
      </c>
      <c r="AB154" s="39">
        <f>IFERROR('Area-charged working sheet'!CU154,"-")</f>
        <v>0.24</v>
      </c>
      <c r="AC154" s="39">
        <f>IFERROR('Area-charged working sheet'!CV154,"-")</f>
        <v>0.2</v>
      </c>
      <c r="AD154" s="39">
        <f>IFERROR('Area-charged working sheet'!CW154,"-")</f>
        <v>0.21875</v>
      </c>
      <c r="AE154" s="39">
        <f>IFERROR('Area-charged working sheet'!CX154,"-")</f>
        <v>0.27586206896551724</v>
      </c>
      <c r="AF154" s="38">
        <f>IFERROR('Area-charged working sheet'!CY154,"-")</f>
        <v>0</v>
      </c>
      <c r="AG154" s="39">
        <f>IFERROR('Area-charged working sheet'!CZ154,"-")</f>
        <v>0.1875</v>
      </c>
      <c r="AH154" s="39">
        <f>IFERROR('Area-charged working sheet'!DA154,"-")</f>
        <v>0.24324324324324326</v>
      </c>
      <c r="AI154" s="39">
        <f>IFERROR('Area-charged working sheet'!DB154,"-")</f>
        <v>0.2</v>
      </c>
      <c r="AJ154" s="39">
        <f>IFERROR('Area-charged working sheet'!DC154,"-")</f>
        <v>0.16666666666666666</v>
      </c>
      <c r="AK154" s="39">
        <f>IFERROR('Area-charged working sheet'!DD154,"-")</f>
        <v>0.66666666666666663</v>
      </c>
      <c r="AL154" s="39">
        <f>IFERROR('Area-charged working sheet'!DE154,"-")</f>
        <v>0.33333333333333331</v>
      </c>
      <c r="AM154" s="39">
        <f>IFERROR('Area-charged working sheet'!DF154,"-")</f>
        <v>0.5</v>
      </c>
      <c r="AN154" s="39" t="str">
        <f>IFERROR('Area-charged working sheet'!DG154,"-")</f>
        <v>-</v>
      </c>
      <c r="AO154" s="37" t="str">
        <f>IFERROR('Area-charged working sheet'!DH154,"-")</f>
        <v>-</v>
      </c>
      <c r="AP154" s="38">
        <f>IFERROR('Area-charged working sheet'!DI154,"-")</f>
        <v>0.21082621082621084</v>
      </c>
      <c r="AQ154" s="37">
        <f>IFERROR('Area-charged working sheet'!DJ154,"-")</f>
        <v>0.19117647058823528</v>
      </c>
      <c r="AR154" s="53" t="str">
        <f>IFERROR('Area-charged working sheet'!#REF!,"-")</f>
        <v>-</v>
      </c>
      <c r="AS154" s="52" t="str">
        <f>IFERROR('Area-charged working sheet'!#REF!,"-")</f>
        <v>-</v>
      </c>
      <c r="AT154" s="53" t="str">
        <f>IFERROR('Area-charged working sheet'!#REF!,"-")</f>
        <v>-</v>
      </c>
      <c r="AU154" s="52" t="str">
        <f>IFERROR('Area-charged working sheet'!#REF!,"-")</f>
        <v>-</v>
      </c>
      <c r="AV154" s="65" t="str">
        <f>IFERROR('Area-charged working sheet'!#REF!,"-")</f>
        <v>-</v>
      </c>
      <c r="AW154" s="66" t="str">
        <f>IFERROR('Area-charged working sheet'!#REF!,"-")</f>
        <v>-</v>
      </c>
      <c r="AX154" s="66" t="str">
        <f>IFERROR('Area-charged working sheet'!#REF!,"-")</f>
        <v>-</v>
      </c>
      <c r="AY154" s="66" t="str">
        <f>IFERROR('Area-charged working sheet'!#REF!,"-")</f>
        <v>-</v>
      </c>
      <c r="AZ154" s="66" t="str">
        <f>IFERROR('Area-charged working sheet'!#REF!,"-")</f>
        <v>-</v>
      </c>
      <c r="BA154" s="66" t="str">
        <f>IFERROR('Area-charged working sheet'!#REF!,"-")</f>
        <v>-</v>
      </c>
      <c r="BB154" s="67" t="str">
        <f>IFERROR('Area-charged working sheet'!#REF!,"-")</f>
        <v>-</v>
      </c>
      <c r="BC154" s="65" t="str">
        <f>IFERROR('Area-charged working sheet'!#REF!,"-")</f>
        <v>-</v>
      </c>
      <c r="BD154" s="68" t="str">
        <f>IFERROR('Area-charged working sheet'!#REF!,"-")</f>
        <v>-</v>
      </c>
      <c r="BE154" s="68" t="str">
        <f>IFERROR('Area-charged working sheet'!#REF!,"-")</f>
        <v>-</v>
      </c>
      <c r="BF154" s="66" t="str">
        <f>IFERROR('Area-charged working sheet'!#REF!,"-")</f>
        <v>-</v>
      </c>
      <c r="BG154" s="66" t="str">
        <f>IFERROR('Area-charged working sheet'!#REF!,"-")</f>
        <v>-</v>
      </c>
      <c r="BH154" s="66" t="str">
        <f>IFERROR('Area-charged working sheet'!#REF!,"-")</f>
        <v>-</v>
      </c>
      <c r="BI154" s="66" t="str">
        <f>IFERROR('Area-charged working sheet'!#REF!,"-")</f>
        <v>-</v>
      </c>
      <c r="BJ154" s="66" t="str">
        <f>IFERROR('Area-charged working sheet'!#REF!,"-")</f>
        <v>-</v>
      </c>
      <c r="BK154" s="66" t="str">
        <f>IFERROR('Area-charged working sheet'!#REF!,"-")</f>
        <v>-</v>
      </c>
      <c r="BL154" s="66" t="str">
        <f>IFERROR('Area-charged working sheet'!#REF!,"-")</f>
        <v>-</v>
      </c>
      <c r="BM154" s="66" t="str">
        <f>IFERROR('Area-charged working sheet'!#REF!,"-")</f>
        <v>-</v>
      </c>
      <c r="BN154" s="66" t="str">
        <f>IFERROR('Area-charged working sheet'!#REF!,"-")</f>
        <v>-</v>
      </c>
      <c r="BO154" s="66" t="str">
        <f>IFERROR('Area-charged working sheet'!#REF!,"-")</f>
        <v>-</v>
      </c>
      <c r="BP154" s="66" t="str">
        <f>IFERROR('Area-charged working sheet'!#REF!,"-")</f>
        <v>-</v>
      </c>
      <c r="BQ154" s="66" t="str">
        <f>IFERROR('Area-charged working sheet'!#REF!,"-")</f>
        <v>-</v>
      </c>
      <c r="BR154" s="66" t="str">
        <f>IFERROR('Area-charged working sheet'!#REF!,"-")</f>
        <v>-</v>
      </c>
      <c r="BS154" s="66" t="str">
        <f>IFERROR('Area-charged working sheet'!#REF!,"-")</f>
        <v>-</v>
      </c>
      <c r="BT154" s="67" t="str">
        <f>IFERROR('Area-charged working sheet'!#REF!,"-")</f>
        <v>-</v>
      </c>
    </row>
    <row r="155" spans="1:72" s="9" customFormat="1" ht="15" customHeight="1" x14ac:dyDescent="0.25">
      <c r="A155" s="10"/>
      <c r="B155" s="329"/>
      <c r="C155" s="295"/>
      <c r="D155" s="298"/>
      <c r="E155" s="138" t="s">
        <v>96</v>
      </c>
      <c r="F155" s="93">
        <f>IFERROR('Area-charged working sheet'!BY155,"-")</f>
        <v>0.35083532219570407</v>
      </c>
      <c r="G155" s="38">
        <f>IFERROR('Area-charged working sheet'!BZ155,"-")</f>
        <v>0.16556291390728478</v>
      </c>
      <c r="H155" s="33">
        <f>IFERROR('Area-charged working sheet'!CA155,"-")</f>
        <v>0.45522388059701491</v>
      </c>
      <c r="I155" s="37" t="str">
        <f>IFERROR('Area-charged working sheet'!CB155,"-")</f>
        <v>-</v>
      </c>
      <c r="J155" s="94" t="str">
        <f>IFERROR('Area-charged working sheet'!CC155,"-")</f>
        <v>-</v>
      </c>
      <c r="K155" s="95">
        <f>IFERROR('Area-charged working sheet'!CD155,"-")</f>
        <v>0.35083532219570407</v>
      </c>
      <c r="L155" s="38">
        <f>IFERROR('Area-charged working sheet'!CE155,"-")</f>
        <v>0.13541666666666666</v>
      </c>
      <c r="M155" s="37">
        <f>IFERROR('Area-charged working sheet'!CF155,"-")</f>
        <v>0.21818181818181817</v>
      </c>
      <c r="N155" s="94" t="str">
        <f>IFERROR('Area-charged working sheet'!CG155,"-")</f>
        <v>-</v>
      </c>
      <c r="O155" s="95">
        <f>IFERROR('Area-charged working sheet'!CH155,"-")</f>
        <v>0.625</v>
      </c>
      <c r="P155" s="38">
        <f>IFERROR('Area-charged working sheet'!CI155,"-")</f>
        <v>0.33995037220843671</v>
      </c>
      <c r="Q155" s="37">
        <f>IFERROR('Area-charged working sheet'!CJ155,"-")</f>
        <v>0.625</v>
      </c>
      <c r="R155" s="38">
        <f>IFERROR('Area-charged working sheet'!CK155,"-")</f>
        <v>0.48571428571428571</v>
      </c>
      <c r="S155" s="39">
        <f>IFERROR('Area-charged working sheet'!CL155,"-")</f>
        <v>0.38461538461538464</v>
      </c>
      <c r="T155" s="39">
        <f>IFERROR('Area-charged working sheet'!CM155,"-")</f>
        <v>0.15384615384615385</v>
      </c>
      <c r="U155" s="39">
        <f>IFERROR('Area-charged working sheet'!CN155,"-")</f>
        <v>0.36363636363636365</v>
      </c>
      <c r="V155" s="39">
        <f>IFERROR('Area-charged working sheet'!CO155,"-")</f>
        <v>0.32</v>
      </c>
      <c r="W155" s="39">
        <f>IFERROR('Area-charged working sheet'!CP155,"-")</f>
        <v>0.31428571428571428</v>
      </c>
      <c r="X155" s="39">
        <f>IFERROR('Area-charged working sheet'!CQ155,"-")</f>
        <v>0.30555555555555558</v>
      </c>
      <c r="Y155" s="39">
        <f>IFERROR('Area-charged working sheet'!CR155,"-")</f>
        <v>0.43333333333333335</v>
      </c>
      <c r="Z155" s="39">
        <f>IFERROR('Area-charged working sheet'!CS155,"-")</f>
        <v>0.42857142857142855</v>
      </c>
      <c r="AA155" s="39">
        <f>IFERROR('Area-charged working sheet'!CT155,"-")</f>
        <v>0.34285714285714286</v>
      </c>
      <c r="AB155" s="39">
        <f>IFERROR('Area-charged working sheet'!CU155,"-")</f>
        <v>0.32</v>
      </c>
      <c r="AC155" s="39">
        <f>IFERROR('Area-charged working sheet'!CV155,"-")</f>
        <v>0.42857142857142855</v>
      </c>
      <c r="AD155" s="39">
        <f>IFERROR('Area-charged working sheet'!CW155,"-")</f>
        <v>0.1875</v>
      </c>
      <c r="AE155" s="39">
        <f>IFERROR('Area-charged working sheet'!CX155,"-")</f>
        <v>0.41379310344827586</v>
      </c>
      <c r="AF155" s="38">
        <f>IFERROR('Area-charged working sheet'!CY155,"-")</f>
        <v>0</v>
      </c>
      <c r="AG155" s="39">
        <f>IFERROR('Area-charged working sheet'!CZ155,"-")</f>
        <v>0.54166666666666663</v>
      </c>
      <c r="AH155" s="39">
        <f>IFERROR('Area-charged working sheet'!DA155,"-")</f>
        <v>0.35135135135135137</v>
      </c>
      <c r="AI155" s="39">
        <f>IFERROR('Area-charged working sheet'!DB155,"-")</f>
        <v>0.23829787234042554</v>
      </c>
      <c r="AJ155" s="39">
        <f>IFERROR('Area-charged working sheet'!DC155,"-")</f>
        <v>0.55555555555555558</v>
      </c>
      <c r="AK155" s="39">
        <f>IFERROR('Area-charged working sheet'!DD155,"-")</f>
        <v>0.33333333333333331</v>
      </c>
      <c r="AL155" s="39">
        <f>IFERROR('Area-charged working sheet'!DE155,"-")</f>
        <v>0.66666666666666663</v>
      </c>
      <c r="AM155" s="39">
        <f>IFERROR('Area-charged working sheet'!DF155,"-")</f>
        <v>0.33333333333333331</v>
      </c>
      <c r="AN155" s="39" t="str">
        <f>IFERROR('Area-charged working sheet'!DG155,"-")</f>
        <v>-</v>
      </c>
      <c r="AO155" s="37" t="str">
        <f>IFERROR('Area-charged working sheet'!DH155,"-")</f>
        <v>-</v>
      </c>
      <c r="AP155" s="38">
        <f>IFERROR('Area-charged working sheet'!DI155,"-")</f>
        <v>0.31339031339031337</v>
      </c>
      <c r="AQ155" s="37">
        <f>IFERROR('Area-charged working sheet'!DJ155,"-")</f>
        <v>0.54411764705882348</v>
      </c>
      <c r="AR155" s="24" t="str">
        <f>IFERROR('Area-charged working sheet'!#REF!,"-")</f>
        <v>-</v>
      </c>
      <c r="AS155" s="23" t="str">
        <f>IFERROR('Area-charged working sheet'!#REF!,"-")</f>
        <v>-</v>
      </c>
      <c r="AT155" s="24" t="str">
        <f>IFERROR('Area-charged working sheet'!#REF!,"-")</f>
        <v>-</v>
      </c>
      <c r="AU155" s="23" t="str">
        <f>IFERROR('Area-charged working sheet'!#REF!,"-")</f>
        <v>-</v>
      </c>
      <c r="AV155" s="26" t="str">
        <f>IFERROR('Area-charged working sheet'!#REF!,"-")</f>
        <v>-</v>
      </c>
      <c r="AW155" s="27" t="str">
        <f>IFERROR('Area-charged working sheet'!#REF!,"-")</f>
        <v>-</v>
      </c>
      <c r="AX155" s="27" t="str">
        <f>IFERROR('Area-charged working sheet'!#REF!,"-")</f>
        <v>-</v>
      </c>
      <c r="AY155" s="27" t="str">
        <f>IFERROR('Area-charged working sheet'!#REF!,"-")</f>
        <v>-</v>
      </c>
      <c r="AZ155" s="27" t="str">
        <f>IFERROR('Area-charged working sheet'!#REF!,"-")</f>
        <v>-</v>
      </c>
      <c r="BA155" s="27" t="str">
        <f>IFERROR('Area-charged working sheet'!#REF!,"-")</f>
        <v>-</v>
      </c>
      <c r="BB155" s="28" t="str">
        <f>IFERROR('Area-charged working sheet'!#REF!,"-")</f>
        <v>-</v>
      </c>
      <c r="BC155" s="26" t="str">
        <f>IFERROR('Area-charged working sheet'!#REF!,"-")</f>
        <v>-</v>
      </c>
      <c r="BD155" s="29" t="str">
        <f>IFERROR('Area-charged working sheet'!#REF!,"-")</f>
        <v>-</v>
      </c>
      <c r="BE155" s="29" t="str">
        <f>IFERROR('Area-charged working sheet'!#REF!,"-")</f>
        <v>-</v>
      </c>
      <c r="BF155" s="27" t="str">
        <f>IFERROR('Area-charged working sheet'!#REF!,"-")</f>
        <v>-</v>
      </c>
      <c r="BG155" s="27" t="str">
        <f>IFERROR('Area-charged working sheet'!#REF!,"-")</f>
        <v>-</v>
      </c>
      <c r="BH155" s="27" t="str">
        <f>IFERROR('Area-charged working sheet'!#REF!,"-")</f>
        <v>-</v>
      </c>
      <c r="BI155" s="27" t="str">
        <f>IFERROR('Area-charged working sheet'!#REF!,"-")</f>
        <v>-</v>
      </c>
      <c r="BJ155" s="27" t="str">
        <f>IFERROR('Area-charged working sheet'!#REF!,"-")</f>
        <v>-</v>
      </c>
      <c r="BK155" s="27" t="str">
        <f>IFERROR('Area-charged working sheet'!#REF!,"-")</f>
        <v>-</v>
      </c>
      <c r="BL155" s="27" t="str">
        <f>IFERROR('Area-charged working sheet'!#REF!,"-")</f>
        <v>-</v>
      </c>
      <c r="BM155" s="27" t="str">
        <f>IFERROR('Area-charged working sheet'!#REF!,"-")</f>
        <v>-</v>
      </c>
      <c r="BN155" s="27" t="str">
        <f>IFERROR('Area-charged working sheet'!#REF!,"-")</f>
        <v>-</v>
      </c>
      <c r="BO155" s="27" t="str">
        <f>IFERROR('Area-charged working sheet'!#REF!,"-")</f>
        <v>-</v>
      </c>
      <c r="BP155" s="27" t="str">
        <f>IFERROR('Area-charged working sheet'!#REF!,"-")</f>
        <v>-</v>
      </c>
      <c r="BQ155" s="27" t="str">
        <f>IFERROR('Area-charged working sheet'!#REF!,"-")</f>
        <v>-</v>
      </c>
      <c r="BR155" s="27" t="str">
        <f>IFERROR('Area-charged working sheet'!#REF!,"-")</f>
        <v>-</v>
      </c>
      <c r="BS155" s="27" t="str">
        <f>IFERROR('Area-charged working sheet'!#REF!,"-")</f>
        <v>-</v>
      </c>
      <c r="BT155" s="28" t="str">
        <f>IFERROR('Area-charged working sheet'!#REF!,"-")</f>
        <v>-</v>
      </c>
    </row>
    <row r="156" spans="1:72" s="9" customFormat="1" ht="12.5" x14ac:dyDescent="0.25">
      <c r="A156" s="10"/>
      <c r="B156" s="329"/>
      <c r="C156" s="295"/>
      <c r="D156" s="298"/>
      <c r="E156" s="30" t="s">
        <v>3</v>
      </c>
      <c r="F156" s="93"/>
      <c r="G156" s="38"/>
      <c r="H156" s="33"/>
      <c r="I156" s="37"/>
      <c r="J156" s="94"/>
      <c r="K156" s="95"/>
      <c r="L156" s="38"/>
      <c r="M156" s="37"/>
      <c r="N156" s="94"/>
      <c r="O156" s="95"/>
      <c r="P156" s="38"/>
      <c r="Q156" s="37"/>
      <c r="R156" s="38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8"/>
      <c r="AG156" s="39"/>
      <c r="AH156" s="39"/>
      <c r="AI156" s="39"/>
      <c r="AJ156" s="39"/>
      <c r="AK156" s="39"/>
      <c r="AL156" s="39"/>
      <c r="AM156" s="39"/>
      <c r="AN156" s="39"/>
      <c r="AO156" s="37"/>
      <c r="AP156" s="38"/>
      <c r="AQ156" s="37"/>
      <c r="AR156" s="38" t="str">
        <f>IFERROR('Area-charged working sheet'!#REF!,"-")</f>
        <v>-</v>
      </c>
      <c r="AS156" s="37" t="str">
        <f>IFERROR('Area-charged working sheet'!#REF!,"-")</f>
        <v>-</v>
      </c>
      <c r="AT156" s="38" t="str">
        <f>IFERROR('Area-charged working sheet'!#REF!,"-")</f>
        <v>-</v>
      </c>
      <c r="AU156" s="37" t="str">
        <f>IFERROR('Area-charged working sheet'!#REF!,"-")</f>
        <v>-</v>
      </c>
      <c r="AV156" s="40" t="str">
        <f>IFERROR('Area-charged working sheet'!#REF!,"-")</f>
        <v>-</v>
      </c>
      <c r="AW156" s="41" t="str">
        <f>IFERROR('Area-charged working sheet'!#REF!,"-")</f>
        <v>-</v>
      </c>
      <c r="AX156" s="41" t="str">
        <f>IFERROR('Area-charged working sheet'!#REF!,"-")</f>
        <v>-</v>
      </c>
      <c r="AY156" s="41" t="str">
        <f>IFERROR('Area-charged working sheet'!#REF!,"-")</f>
        <v>-</v>
      </c>
      <c r="AZ156" s="41" t="str">
        <f>IFERROR('Area-charged working sheet'!#REF!,"-")</f>
        <v>-</v>
      </c>
      <c r="BA156" s="41" t="str">
        <f>IFERROR('Area-charged working sheet'!#REF!,"-")</f>
        <v>-</v>
      </c>
      <c r="BB156" s="42" t="str">
        <f>IFERROR('Area-charged working sheet'!#REF!,"-")</f>
        <v>-</v>
      </c>
      <c r="BC156" s="40" t="str">
        <f>IFERROR('Area-charged working sheet'!#REF!,"-")</f>
        <v>-</v>
      </c>
      <c r="BD156" s="43" t="str">
        <f>IFERROR('Area-charged working sheet'!#REF!,"-")</f>
        <v>-</v>
      </c>
      <c r="BE156" s="43" t="str">
        <f>IFERROR('Area-charged working sheet'!#REF!,"-")</f>
        <v>-</v>
      </c>
      <c r="BF156" s="41" t="str">
        <f>IFERROR('Area-charged working sheet'!#REF!,"-")</f>
        <v>-</v>
      </c>
      <c r="BG156" s="41" t="str">
        <f>IFERROR('Area-charged working sheet'!#REF!,"-")</f>
        <v>-</v>
      </c>
      <c r="BH156" s="41" t="str">
        <f>IFERROR('Area-charged working sheet'!#REF!,"-")</f>
        <v>-</v>
      </c>
      <c r="BI156" s="41" t="str">
        <f>IFERROR('Area-charged working sheet'!#REF!,"-")</f>
        <v>-</v>
      </c>
      <c r="BJ156" s="41" t="str">
        <f>IFERROR('Area-charged working sheet'!#REF!,"-")</f>
        <v>-</v>
      </c>
      <c r="BK156" s="41" t="str">
        <f>IFERROR('Area-charged working sheet'!#REF!,"-")</f>
        <v>-</v>
      </c>
      <c r="BL156" s="41" t="str">
        <f>IFERROR('Area-charged working sheet'!#REF!,"-")</f>
        <v>-</v>
      </c>
      <c r="BM156" s="41" t="str">
        <f>IFERROR('Area-charged working sheet'!#REF!,"-")</f>
        <v>-</v>
      </c>
      <c r="BN156" s="41" t="str">
        <f>IFERROR('Area-charged working sheet'!#REF!,"-")</f>
        <v>-</v>
      </c>
      <c r="BO156" s="41" t="str">
        <f>IFERROR('Area-charged working sheet'!#REF!,"-")</f>
        <v>-</v>
      </c>
      <c r="BP156" s="41" t="str">
        <f>IFERROR('Area-charged working sheet'!#REF!,"-")</f>
        <v>-</v>
      </c>
      <c r="BQ156" s="41" t="str">
        <f>IFERROR('Area-charged working sheet'!#REF!,"-")</f>
        <v>-</v>
      </c>
      <c r="BR156" s="41" t="str">
        <f>IFERROR('Area-charged working sheet'!#REF!,"-")</f>
        <v>-</v>
      </c>
      <c r="BS156" s="41" t="str">
        <f>IFERROR('Area-charged working sheet'!#REF!,"-")</f>
        <v>-</v>
      </c>
      <c r="BT156" s="42" t="str">
        <f>IFERROR('Area-charged working sheet'!#REF!,"-")</f>
        <v>-</v>
      </c>
    </row>
    <row r="157" spans="1:72" s="9" customFormat="1" ht="12.5" x14ac:dyDescent="0.25">
      <c r="A157" s="10"/>
      <c r="B157" s="329"/>
      <c r="C157" s="296"/>
      <c r="D157" s="299"/>
      <c r="E157" s="80" t="s">
        <v>2</v>
      </c>
      <c r="F157" s="96">
        <f>IFERROR('Area-charged working sheet'!BY157,"-")</f>
        <v>1</v>
      </c>
      <c r="G157" s="53">
        <f>IFERROR('Area-charged working sheet'!BZ157,"-")</f>
        <v>1</v>
      </c>
      <c r="H157" s="48">
        <f>IFERROR('Area-charged working sheet'!CA157,"-")</f>
        <v>1</v>
      </c>
      <c r="I157" s="52" t="str">
        <f>IFERROR('Area-charged working sheet'!CB157,"-")</f>
        <v>-</v>
      </c>
      <c r="J157" s="97" t="str">
        <f>IFERROR('Area-charged working sheet'!CC157,"-")</f>
        <v>-</v>
      </c>
      <c r="K157" s="98">
        <f>IFERROR('Area-charged working sheet'!CD157,"-")</f>
        <v>1</v>
      </c>
      <c r="L157" s="53">
        <f>IFERROR('Area-charged working sheet'!CE157,"-")</f>
        <v>0.99999999999999989</v>
      </c>
      <c r="M157" s="52">
        <f>IFERROR('Area-charged working sheet'!CF157,"-")</f>
        <v>1</v>
      </c>
      <c r="N157" s="97" t="str">
        <f>IFERROR('Area-charged working sheet'!CG157,"-")</f>
        <v>-</v>
      </c>
      <c r="O157" s="98">
        <f>IFERROR('Area-charged working sheet'!CH157,"-")</f>
        <v>1</v>
      </c>
      <c r="P157" s="53">
        <f>IFERROR('Area-charged working sheet'!CI157,"-")</f>
        <v>1</v>
      </c>
      <c r="Q157" s="52">
        <f>IFERROR('Area-charged working sheet'!CJ157,"-")</f>
        <v>1</v>
      </c>
      <c r="R157" s="53">
        <f>IFERROR('Area-charged working sheet'!CK157,"-")</f>
        <v>1</v>
      </c>
      <c r="S157" s="54">
        <f>IFERROR('Area-charged working sheet'!CL157,"-")</f>
        <v>1</v>
      </c>
      <c r="T157" s="54">
        <f>IFERROR('Area-charged working sheet'!CM157,"-")</f>
        <v>1</v>
      </c>
      <c r="U157" s="54">
        <f>IFERROR('Area-charged working sheet'!CN157,"-")</f>
        <v>1</v>
      </c>
      <c r="V157" s="54">
        <f>IFERROR('Area-charged working sheet'!CO157,"-")</f>
        <v>1</v>
      </c>
      <c r="W157" s="54">
        <f>IFERROR('Area-charged working sheet'!CP157,"-")</f>
        <v>1</v>
      </c>
      <c r="X157" s="54">
        <f>IFERROR('Area-charged working sheet'!CQ157,"-")</f>
        <v>1</v>
      </c>
      <c r="Y157" s="54">
        <f>IFERROR('Area-charged working sheet'!CR157,"-")</f>
        <v>1</v>
      </c>
      <c r="Z157" s="54">
        <f>IFERROR('Area-charged working sheet'!CS157,"-")</f>
        <v>1</v>
      </c>
      <c r="AA157" s="54">
        <f>IFERROR('Area-charged working sheet'!CT157,"-")</f>
        <v>1</v>
      </c>
      <c r="AB157" s="54">
        <f>IFERROR('Area-charged working sheet'!CU157,"-")</f>
        <v>1</v>
      </c>
      <c r="AC157" s="54">
        <f>IFERROR('Area-charged working sheet'!CV157,"-")</f>
        <v>1</v>
      </c>
      <c r="AD157" s="54">
        <f>IFERROR('Area-charged working sheet'!CW157,"-")</f>
        <v>1</v>
      </c>
      <c r="AE157" s="54">
        <f>IFERROR('Area-charged working sheet'!CX157,"-")</f>
        <v>1</v>
      </c>
      <c r="AF157" s="53">
        <f>IFERROR('Area-charged working sheet'!CY157,"-")</f>
        <v>1</v>
      </c>
      <c r="AG157" s="54">
        <f>IFERROR('Area-charged working sheet'!CZ157,"-")</f>
        <v>1</v>
      </c>
      <c r="AH157" s="54">
        <f>IFERROR('Area-charged working sheet'!DA157,"-")</f>
        <v>1</v>
      </c>
      <c r="AI157" s="54">
        <f>IFERROR('Area-charged working sheet'!DB157,"-")</f>
        <v>1</v>
      </c>
      <c r="AJ157" s="54">
        <f>IFERROR('Area-charged working sheet'!DC157,"-")</f>
        <v>1</v>
      </c>
      <c r="AK157" s="54">
        <f>IFERROR('Area-charged working sheet'!DD157,"-")</f>
        <v>1</v>
      </c>
      <c r="AL157" s="54">
        <f>IFERROR('Area-charged working sheet'!DE157,"-")</f>
        <v>1</v>
      </c>
      <c r="AM157" s="54">
        <f>IFERROR('Area-charged working sheet'!DF157,"-")</f>
        <v>1</v>
      </c>
      <c r="AN157" s="54" t="str">
        <f>IFERROR('Area-charged working sheet'!DG157,"-")</f>
        <v>-</v>
      </c>
      <c r="AO157" s="52" t="str">
        <f>IFERROR('Area-charged working sheet'!DH157,"-")</f>
        <v>-</v>
      </c>
      <c r="AP157" s="53">
        <f>IFERROR('Area-charged working sheet'!DI157,"-")</f>
        <v>1</v>
      </c>
      <c r="AQ157" s="52">
        <f>IFERROR('Area-charged working sheet'!DJ157,"-")</f>
        <v>1</v>
      </c>
      <c r="AR157" s="53" t="str">
        <f>IFERROR('Area-charged working sheet'!#REF!,"-")</f>
        <v>-</v>
      </c>
      <c r="AS157" s="52" t="str">
        <f>IFERROR('Area-charged working sheet'!#REF!,"-")</f>
        <v>-</v>
      </c>
      <c r="AT157" s="53" t="str">
        <f>IFERROR('Area-charged working sheet'!#REF!,"-")</f>
        <v>-</v>
      </c>
      <c r="AU157" s="52" t="str">
        <f>IFERROR('Area-charged working sheet'!#REF!,"-")</f>
        <v>-</v>
      </c>
      <c r="AV157" s="65" t="str">
        <f>IFERROR('Area-charged working sheet'!#REF!,"-")</f>
        <v>-</v>
      </c>
      <c r="AW157" s="66" t="str">
        <f>IFERROR('Area-charged working sheet'!#REF!,"-")</f>
        <v>-</v>
      </c>
      <c r="AX157" s="66" t="str">
        <f>IFERROR('Area-charged working sheet'!#REF!,"-")</f>
        <v>-</v>
      </c>
      <c r="AY157" s="66" t="str">
        <f>IFERROR('Area-charged working sheet'!#REF!,"-")</f>
        <v>-</v>
      </c>
      <c r="AZ157" s="66" t="str">
        <f>IFERROR('Area-charged working sheet'!#REF!,"-")</f>
        <v>-</v>
      </c>
      <c r="BA157" s="66" t="str">
        <f>IFERROR('Area-charged working sheet'!#REF!,"-")</f>
        <v>-</v>
      </c>
      <c r="BB157" s="67" t="str">
        <f>IFERROR('Area-charged working sheet'!#REF!,"-")</f>
        <v>-</v>
      </c>
      <c r="BC157" s="65" t="str">
        <f>IFERROR('Area-charged working sheet'!#REF!,"-")</f>
        <v>-</v>
      </c>
      <c r="BD157" s="68" t="str">
        <f>IFERROR('Area-charged working sheet'!#REF!,"-")</f>
        <v>-</v>
      </c>
      <c r="BE157" s="68" t="str">
        <f>IFERROR('Area-charged working sheet'!#REF!,"-")</f>
        <v>-</v>
      </c>
      <c r="BF157" s="66" t="str">
        <f>IFERROR('Area-charged working sheet'!#REF!,"-")</f>
        <v>-</v>
      </c>
      <c r="BG157" s="66" t="str">
        <f>IFERROR('Area-charged working sheet'!#REF!,"-")</f>
        <v>-</v>
      </c>
      <c r="BH157" s="66" t="str">
        <f>IFERROR('Area-charged working sheet'!#REF!,"-")</f>
        <v>-</v>
      </c>
      <c r="BI157" s="66" t="str">
        <f>IFERROR('Area-charged working sheet'!#REF!,"-")</f>
        <v>-</v>
      </c>
      <c r="BJ157" s="66" t="str">
        <f>IFERROR('Area-charged working sheet'!#REF!,"-")</f>
        <v>-</v>
      </c>
      <c r="BK157" s="66" t="str">
        <f>IFERROR('Area-charged working sheet'!#REF!,"-")</f>
        <v>-</v>
      </c>
      <c r="BL157" s="66" t="str">
        <f>IFERROR('Area-charged working sheet'!#REF!,"-")</f>
        <v>-</v>
      </c>
      <c r="BM157" s="66" t="str">
        <f>IFERROR('Area-charged working sheet'!#REF!,"-")</f>
        <v>-</v>
      </c>
      <c r="BN157" s="66" t="str">
        <f>IFERROR('Area-charged working sheet'!#REF!,"-")</f>
        <v>-</v>
      </c>
      <c r="BO157" s="66" t="str">
        <f>IFERROR('Area-charged working sheet'!#REF!,"-")</f>
        <v>-</v>
      </c>
      <c r="BP157" s="66" t="str">
        <f>IFERROR('Area-charged working sheet'!#REF!,"-")</f>
        <v>-</v>
      </c>
      <c r="BQ157" s="66" t="str">
        <f>IFERROR('Area-charged working sheet'!#REF!,"-")</f>
        <v>-</v>
      </c>
      <c r="BR157" s="66" t="str">
        <f>IFERROR('Area-charged working sheet'!#REF!,"-")</f>
        <v>-</v>
      </c>
      <c r="BS157" s="66" t="str">
        <f>IFERROR('Area-charged working sheet'!#REF!,"-")</f>
        <v>-</v>
      </c>
      <c r="BT157" s="67" t="str">
        <f>IFERROR('Area-charged working sheet'!#REF!,"-")</f>
        <v>-</v>
      </c>
    </row>
    <row r="158" spans="1:72" s="9" customFormat="1" ht="12.5" x14ac:dyDescent="0.25">
      <c r="A158" s="10"/>
      <c r="B158" s="329"/>
      <c r="C158" s="294">
        <v>30</v>
      </c>
      <c r="D158" s="297" t="s">
        <v>135</v>
      </c>
      <c r="E158" s="105" t="s">
        <v>131</v>
      </c>
      <c r="F158" s="106">
        <f>IFERROR('Area-charged working sheet'!BY158,"-")</f>
        <v>0.73931623931623935</v>
      </c>
      <c r="G158" s="107">
        <f>IFERROR('Area-charged working sheet'!BZ158,"-")</f>
        <v>0.89795918367346939</v>
      </c>
      <c r="H158" s="108">
        <f>IFERROR('Area-charged working sheet'!CA158,"-")</f>
        <v>0.69729729729729728</v>
      </c>
      <c r="I158" s="109" t="str">
        <f>IFERROR('Area-charged working sheet'!CB158,"-")</f>
        <v>-</v>
      </c>
      <c r="J158" s="99" t="str">
        <f>IFERROR('Area-charged working sheet'!CC158,"-")</f>
        <v>-</v>
      </c>
      <c r="K158" s="100">
        <f>IFERROR('Area-charged working sheet'!CD158,"-")</f>
        <v>0.73931623931623935</v>
      </c>
      <c r="L158" s="107">
        <f>IFERROR('Area-charged working sheet'!CE158,"-")</f>
        <v>0.90625</v>
      </c>
      <c r="M158" s="109">
        <f>IFERROR('Area-charged working sheet'!CF158,"-")</f>
        <v>0.88235294117647056</v>
      </c>
      <c r="N158" s="99" t="str">
        <f>IFERROR('Area-charged working sheet'!CG158,"-")</f>
        <v>-</v>
      </c>
      <c r="O158" s="100">
        <f>IFERROR('Area-charged working sheet'!CH158,"-")</f>
        <v>0.83333333333333337</v>
      </c>
      <c r="P158" s="107">
        <f>IFERROR('Area-charged working sheet'!CI158,"-")</f>
        <v>0.73423423423423428</v>
      </c>
      <c r="Q158" s="109">
        <f>IFERROR('Area-charged working sheet'!CJ158,"-")</f>
        <v>0.83333333333333337</v>
      </c>
      <c r="R158" s="107">
        <f>IFERROR('Area-charged working sheet'!CK158,"-")</f>
        <v>0.83333333333333337</v>
      </c>
      <c r="S158" s="110">
        <f>IFERROR('Area-charged working sheet'!CL158,"-")</f>
        <v>0.4</v>
      </c>
      <c r="T158" s="110">
        <f>IFERROR('Area-charged working sheet'!CM158,"-")</f>
        <v>0.6428571428571429</v>
      </c>
      <c r="U158" s="110">
        <f>IFERROR('Area-charged working sheet'!CN158,"-")</f>
        <v>0.91666666666666663</v>
      </c>
      <c r="V158" s="110">
        <f>IFERROR('Area-charged working sheet'!CO158,"-")</f>
        <v>0.9</v>
      </c>
      <c r="W158" s="110">
        <f>IFERROR('Area-charged working sheet'!CP158,"-")</f>
        <v>0.95652173913043481</v>
      </c>
      <c r="X158" s="110">
        <f>IFERROR('Area-charged working sheet'!CQ158,"-")</f>
        <v>0.84210526315789469</v>
      </c>
      <c r="Y158" s="110">
        <f>IFERROR('Area-charged working sheet'!CR158,"-")</f>
        <v>0.5</v>
      </c>
      <c r="Z158" s="110">
        <f>IFERROR('Area-charged working sheet'!CS158,"-")</f>
        <v>0.6470588235294118</v>
      </c>
      <c r="AA158" s="110">
        <f>IFERROR('Area-charged working sheet'!CT158,"-")</f>
        <v>0.76923076923076927</v>
      </c>
      <c r="AB158" s="110">
        <f>IFERROR('Area-charged working sheet'!CU158,"-")</f>
        <v>0.8571428571428571</v>
      </c>
      <c r="AC158" s="110">
        <f>IFERROR('Area-charged working sheet'!CV158,"-")</f>
        <v>0.72727272727272729</v>
      </c>
      <c r="AD158" s="110">
        <f>IFERROR('Area-charged working sheet'!CW158,"-")</f>
        <v>0.69230769230769229</v>
      </c>
      <c r="AE158" s="110">
        <f>IFERROR('Area-charged working sheet'!CX158,"-")</f>
        <v>0.65</v>
      </c>
      <c r="AF158" s="107" t="str">
        <f>IFERROR('Area-charged working sheet'!CY158,"-")</f>
        <v>-</v>
      </c>
      <c r="AG158" s="110">
        <f>IFERROR('Area-charged working sheet'!CZ158,"-")</f>
        <v>0.2857142857142857</v>
      </c>
      <c r="AH158" s="110">
        <f>IFERROR('Area-charged working sheet'!DA158,"-")</f>
        <v>9.0909090909090912E-2</v>
      </c>
      <c r="AI158" s="110">
        <f>IFERROR('Area-charged working sheet'!DB158,"-")</f>
        <v>1</v>
      </c>
      <c r="AJ158" s="110">
        <f>IFERROR('Area-charged working sheet'!DC158,"-")</f>
        <v>0.92307692307692313</v>
      </c>
      <c r="AK158" s="110">
        <f>IFERROR('Area-charged working sheet'!DD158,"-")</f>
        <v>1</v>
      </c>
      <c r="AL158" s="110">
        <f>IFERROR('Area-charged working sheet'!DE158,"-")</f>
        <v>1</v>
      </c>
      <c r="AM158" s="110">
        <f>IFERROR('Area-charged working sheet'!DF158,"-")</f>
        <v>1</v>
      </c>
      <c r="AN158" s="110" t="str">
        <f>IFERROR('Area-charged working sheet'!DG158,"-")</f>
        <v>-</v>
      </c>
      <c r="AO158" s="109" t="str">
        <f>IFERROR('Area-charged working sheet'!DH158,"-")</f>
        <v>-</v>
      </c>
      <c r="AP158" s="107">
        <f>IFERROR('Area-charged working sheet'!DI158,"-")</f>
        <v>0.75</v>
      </c>
      <c r="AQ158" s="109">
        <f>IFERROR('Area-charged working sheet'!DJ158,"-")</f>
        <v>0.7</v>
      </c>
      <c r="AR158" s="38" t="str">
        <f>IFERROR('Area-charged working sheet'!DK27,"-")</f>
        <v>-</v>
      </c>
      <c r="AS158" s="37" t="str">
        <f>IFERROR('Area-charged working sheet'!DL27,"-")</f>
        <v>-</v>
      </c>
      <c r="AT158" s="38" t="str">
        <f>IFERROR('Area-charged working sheet'!DM27,"-")</f>
        <v>-</v>
      </c>
      <c r="AU158" s="37" t="str">
        <f>IFERROR('Area-charged working sheet'!DN27,"-")</f>
        <v>-</v>
      </c>
      <c r="AV158" s="40" t="str">
        <f>IFERROR('Area-charged working sheet'!DO27,"-")</f>
        <v>-</v>
      </c>
      <c r="AW158" s="41" t="str">
        <f>IFERROR('Area-charged working sheet'!DP27,"-")</f>
        <v>-</v>
      </c>
      <c r="AX158" s="41" t="str">
        <f>IFERROR('Area-charged working sheet'!DQ27,"-")</f>
        <v>-</v>
      </c>
      <c r="AY158" s="41" t="str">
        <f>IFERROR('Area-charged working sheet'!DR27,"-")</f>
        <v>-</v>
      </c>
      <c r="AZ158" s="41" t="str">
        <f>IFERROR('Area-charged working sheet'!DS27,"-")</f>
        <v>-</v>
      </c>
      <c r="BA158" s="41" t="str">
        <f>IFERROR('Area-charged working sheet'!DT27,"-")</f>
        <v>-</v>
      </c>
      <c r="BB158" s="42" t="str">
        <f>IFERROR('Area-charged working sheet'!DU27,"-")</f>
        <v>-</v>
      </c>
      <c r="BC158" s="40" t="str">
        <f>IFERROR('Area-charged working sheet'!DV27,"-")</f>
        <v>-</v>
      </c>
      <c r="BD158" s="43" t="str">
        <f>IFERROR('Area-charged working sheet'!DW27,"-")</f>
        <v>-</v>
      </c>
      <c r="BE158" s="43" t="str">
        <f>IFERROR('Area-charged working sheet'!DX27,"-")</f>
        <v>-</v>
      </c>
      <c r="BF158" s="41" t="str">
        <f>IFERROR('Area-charged working sheet'!DY27,"-")</f>
        <v>-</v>
      </c>
      <c r="BG158" s="41" t="str">
        <f>IFERROR('Area-charged working sheet'!DZ27,"-")</f>
        <v>-</v>
      </c>
      <c r="BH158" s="41" t="str">
        <f>IFERROR('Area-charged working sheet'!EA27,"-")</f>
        <v>-</v>
      </c>
      <c r="BI158" s="41" t="str">
        <f>IFERROR('Area-charged working sheet'!EB27,"-")</f>
        <v>-</v>
      </c>
      <c r="BJ158" s="41" t="str">
        <f>IFERROR('Area-charged working sheet'!EC27,"-")</f>
        <v>-</v>
      </c>
      <c r="BK158" s="41" t="str">
        <f>IFERROR('Area-charged working sheet'!ED27,"-")</f>
        <v>-</v>
      </c>
      <c r="BL158" s="41" t="str">
        <f>IFERROR('Area-charged working sheet'!EE27,"-")</f>
        <v>-</v>
      </c>
      <c r="BM158" s="41" t="str">
        <f>IFERROR('Area-charged working sheet'!EF27,"-")</f>
        <v>-</v>
      </c>
      <c r="BN158" s="41" t="str">
        <f>IFERROR('Area-charged working sheet'!EG27,"-")</f>
        <v>-</v>
      </c>
      <c r="BO158" s="41" t="str">
        <f>IFERROR('Area-charged working sheet'!EH27,"-")</f>
        <v>-</v>
      </c>
      <c r="BP158" s="41" t="str">
        <f>IFERROR('Area-charged working sheet'!EI27,"-")</f>
        <v>-</v>
      </c>
      <c r="BQ158" s="41" t="str">
        <f>IFERROR('Area-charged working sheet'!EJ27,"-")</f>
        <v>-</v>
      </c>
      <c r="BR158" s="41" t="str">
        <f>IFERROR('Area-charged working sheet'!EK27,"-")</f>
        <v>-</v>
      </c>
      <c r="BS158" s="41" t="str">
        <f>IFERROR('Area-charged working sheet'!EL27,"-")</f>
        <v>-</v>
      </c>
      <c r="BT158" s="42" t="str">
        <f>IFERROR('Area-charged working sheet'!EM27,"-")</f>
        <v>-</v>
      </c>
    </row>
    <row r="159" spans="1:72" s="9" customFormat="1" ht="12.5" customHeight="1" x14ac:dyDescent="0.25">
      <c r="A159" s="10"/>
      <c r="B159" s="329"/>
      <c r="C159" s="295"/>
      <c r="D159" s="298"/>
      <c r="E159" s="111" t="s">
        <v>132</v>
      </c>
      <c r="F159" s="112">
        <f>IFERROR('Area-charged working sheet'!BY159,"-")</f>
        <v>0.20940170940170941</v>
      </c>
      <c r="G159" s="113">
        <f>IFERROR('Area-charged working sheet'!BZ159,"-")</f>
        <v>0.10204081632653061</v>
      </c>
      <c r="H159" s="114">
        <f>IFERROR('Area-charged working sheet'!CA159,"-")</f>
        <v>0.23783783783783785</v>
      </c>
      <c r="I159" s="115" t="str">
        <f>IFERROR('Area-charged working sheet'!CB159,"-")</f>
        <v>-</v>
      </c>
      <c r="J159" s="101" t="str">
        <f>IFERROR('Area-charged working sheet'!CC159,"-")</f>
        <v>-</v>
      </c>
      <c r="K159" s="102">
        <f>IFERROR('Area-charged working sheet'!CD159,"-")</f>
        <v>0.20940170940170941</v>
      </c>
      <c r="L159" s="113">
        <f>IFERROR('Area-charged working sheet'!CE159,"-")</f>
        <v>9.375E-2</v>
      </c>
      <c r="M159" s="115">
        <f>IFERROR('Area-charged working sheet'!CF159,"-")</f>
        <v>0.11764705882352941</v>
      </c>
      <c r="N159" s="101" t="str">
        <f>IFERROR('Area-charged working sheet'!CG159,"-")</f>
        <v>-</v>
      </c>
      <c r="O159" s="102">
        <f>IFERROR('Area-charged working sheet'!CH159,"-")</f>
        <v>8.3333333333333329E-2</v>
      </c>
      <c r="P159" s="113">
        <f>IFERROR('Area-charged working sheet'!CI159,"-")</f>
        <v>0.21621621621621623</v>
      </c>
      <c r="Q159" s="115">
        <f>IFERROR('Area-charged working sheet'!CJ159,"-")</f>
        <v>8.3333333333333329E-2</v>
      </c>
      <c r="R159" s="113">
        <f>IFERROR('Area-charged working sheet'!CK159,"-")</f>
        <v>0.16666666666666666</v>
      </c>
      <c r="S159" s="116">
        <f>IFERROR('Area-charged working sheet'!CL159,"-")</f>
        <v>0.53333333333333333</v>
      </c>
      <c r="T159" s="116">
        <f>IFERROR('Area-charged working sheet'!CM159,"-")</f>
        <v>0.2857142857142857</v>
      </c>
      <c r="U159" s="116">
        <f>IFERROR('Area-charged working sheet'!CN159,"-")</f>
        <v>8.3333333333333329E-2</v>
      </c>
      <c r="V159" s="116">
        <f>IFERROR('Area-charged working sheet'!CO159,"-")</f>
        <v>0</v>
      </c>
      <c r="W159" s="116">
        <f>IFERROR('Area-charged working sheet'!CP159,"-")</f>
        <v>4.3478260869565216E-2</v>
      </c>
      <c r="X159" s="116">
        <f>IFERROR('Area-charged working sheet'!CQ159,"-")</f>
        <v>0.15789473684210525</v>
      </c>
      <c r="Y159" s="116">
        <f>IFERROR('Area-charged working sheet'!CR159,"-")</f>
        <v>0.44444444444444442</v>
      </c>
      <c r="Z159" s="116">
        <f>IFERROR('Area-charged working sheet'!CS159,"-")</f>
        <v>0.29411764705882354</v>
      </c>
      <c r="AA159" s="116">
        <f>IFERROR('Area-charged working sheet'!CT159,"-")</f>
        <v>0.15384615384615385</v>
      </c>
      <c r="AB159" s="116">
        <f>IFERROR('Area-charged working sheet'!CU159,"-")</f>
        <v>7.1428571428571425E-2</v>
      </c>
      <c r="AC159" s="116">
        <f>IFERROR('Area-charged working sheet'!CV159,"-")</f>
        <v>0.22727272727272727</v>
      </c>
      <c r="AD159" s="116">
        <f>IFERROR('Area-charged working sheet'!CW159,"-")</f>
        <v>0.23076923076923078</v>
      </c>
      <c r="AE159" s="116">
        <f>IFERROR('Area-charged working sheet'!CX159,"-")</f>
        <v>0.2</v>
      </c>
      <c r="AF159" s="113" t="str">
        <f>IFERROR('Area-charged working sheet'!CY159,"-")</f>
        <v>-</v>
      </c>
      <c r="AG159" s="116">
        <f>IFERROR('Area-charged working sheet'!CZ159,"-")</f>
        <v>0.7142857142857143</v>
      </c>
      <c r="AH159" s="116">
        <f>IFERROR('Area-charged working sheet'!DA159,"-")</f>
        <v>0.90909090909090906</v>
      </c>
      <c r="AI159" s="116">
        <f>IFERROR('Area-charged working sheet'!DB159,"-")</f>
        <v>0</v>
      </c>
      <c r="AJ159" s="116">
        <f>IFERROR('Area-charged working sheet'!DC159,"-")</f>
        <v>0</v>
      </c>
      <c r="AK159" s="116">
        <f>IFERROR('Area-charged working sheet'!DD159,"-")</f>
        <v>0</v>
      </c>
      <c r="AL159" s="116">
        <f>IFERROR('Area-charged working sheet'!DE159,"-")</f>
        <v>0</v>
      </c>
      <c r="AM159" s="116">
        <f>IFERROR('Area-charged working sheet'!DF159,"-")</f>
        <v>0</v>
      </c>
      <c r="AN159" s="116" t="str">
        <f>IFERROR('Area-charged working sheet'!DG159,"-")</f>
        <v>-</v>
      </c>
      <c r="AO159" s="115" t="str">
        <f>IFERROR('Area-charged working sheet'!DH159,"-")</f>
        <v>-</v>
      </c>
      <c r="AP159" s="113">
        <f>IFERROR('Area-charged working sheet'!DI159,"-")</f>
        <v>0.24456521739130435</v>
      </c>
      <c r="AQ159" s="115">
        <f>IFERROR('Area-charged working sheet'!DJ159,"-")</f>
        <v>0.08</v>
      </c>
      <c r="AR159" s="38" t="str">
        <f>IFERROR('Area-charged working sheet'!DK27,"-")</f>
        <v>-</v>
      </c>
      <c r="AS159" s="37" t="str">
        <f>IFERROR('Area-charged working sheet'!DL27,"-")</f>
        <v>-</v>
      </c>
      <c r="AT159" s="38" t="str">
        <f>IFERROR('Area-charged working sheet'!DM27,"-")</f>
        <v>-</v>
      </c>
      <c r="AU159" s="37" t="str">
        <f>IFERROR('Area-charged working sheet'!DN27,"-")</f>
        <v>-</v>
      </c>
      <c r="AV159" s="40" t="str">
        <f>IFERROR('Area-charged working sheet'!DO27,"-")</f>
        <v>-</v>
      </c>
      <c r="AW159" s="41" t="str">
        <f>IFERROR('Area-charged working sheet'!DP27,"-")</f>
        <v>-</v>
      </c>
      <c r="AX159" s="41" t="str">
        <f>IFERROR('Area-charged working sheet'!DQ27,"-")</f>
        <v>-</v>
      </c>
      <c r="AY159" s="41" t="str">
        <f>IFERROR('Area-charged working sheet'!DR27,"-")</f>
        <v>-</v>
      </c>
      <c r="AZ159" s="41" t="str">
        <f>IFERROR('Area-charged working sheet'!DS27,"-")</f>
        <v>-</v>
      </c>
      <c r="BA159" s="41" t="str">
        <f>IFERROR('Area-charged working sheet'!DT27,"-")</f>
        <v>-</v>
      </c>
      <c r="BB159" s="42" t="str">
        <f>IFERROR('Area-charged working sheet'!DU27,"-")</f>
        <v>-</v>
      </c>
      <c r="BC159" s="40" t="str">
        <f>IFERROR('Area-charged working sheet'!DV27,"-")</f>
        <v>-</v>
      </c>
      <c r="BD159" s="43" t="str">
        <f>IFERROR('Area-charged working sheet'!DW27,"-")</f>
        <v>-</v>
      </c>
      <c r="BE159" s="43" t="str">
        <f>IFERROR('Area-charged working sheet'!DX27,"-")</f>
        <v>-</v>
      </c>
      <c r="BF159" s="41" t="str">
        <f>IFERROR('Area-charged working sheet'!DY27,"-")</f>
        <v>-</v>
      </c>
      <c r="BG159" s="41" t="str">
        <f>IFERROR('Area-charged working sheet'!DZ27,"-")</f>
        <v>-</v>
      </c>
      <c r="BH159" s="41" t="str">
        <f>IFERROR('Area-charged working sheet'!EA27,"-")</f>
        <v>-</v>
      </c>
      <c r="BI159" s="41" t="str">
        <f>IFERROR('Area-charged working sheet'!EB27,"-")</f>
        <v>-</v>
      </c>
      <c r="BJ159" s="41" t="str">
        <f>IFERROR('Area-charged working sheet'!EC27,"-")</f>
        <v>-</v>
      </c>
      <c r="BK159" s="41" t="str">
        <f>IFERROR('Area-charged working sheet'!ED27,"-")</f>
        <v>-</v>
      </c>
      <c r="BL159" s="41" t="str">
        <f>IFERROR('Area-charged working sheet'!EE27,"-")</f>
        <v>-</v>
      </c>
      <c r="BM159" s="41" t="str">
        <f>IFERROR('Area-charged working sheet'!EF27,"-")</f>
        <v>-</v>
      </c>
      <c r="BN159" s="41" t="str">
        <f>IFERROR('Area-charged working sheet'!EG27,"-")</f>
        <v>-</v>
      </c>
      <c r="BO159" s="41" t="str">
        <f>IFERROR('Area-charged working sheet'!EH27,"-")</f>
        <v>-</v>
      </c>
      <c r="BP159" s="41" t="str">
        <f>IFERROR('Area-charged working sheet'!EI27,"-")</f>
        <v>-</v>
      </c>
      <c r="BQ159" s="41" t="str">
        <f>IFERROR('Area-charged working sheet'!EJ27,"-")</f>
        <v>-</v>
      </c>
      <c r="BR159" s="41" t="str">
        <f>IFERROR('Area-charged working sheet'!EK27,"-")</f>
        <v>-</v>
      </c>
      <c r="BS159" s="41" t="str">
        <f>IFERROR('Area-charged working sheet'!EL27,"-")</f>
        <v>-</v>
      </c>
      <c r="BT159" s="42" t="str">
        <f>IFERROR('Area-charged working sheet'!EM27,"-")</f>
        <v>-</v>
      </c>
    </row>
    <row r="160" spans="1:72" s="9" customFormat="1" ht="12.5" x14ac:dyDescent="0.25">
      <c r="A160" s="10"/>
      <c r="B160" s="329"/>
      <c r="C160" s="295"/>
      <c r="D160" s="298"/>
      <c r="E160" s="111" t="s">
        <v>133</v>
      </c>
      <c r="F160" s="112">
        <f>IFERROR('Area-charged working sheet'!BY160,"-")</f>
        <v>0</v>
      </c>
      <c r="G160" s="113">
        <f>IFERROR('Area-charged working sheet'!BZ160,"-")</f>
        <v>0</v>
      </c>
      <c r="H160" s="114">
        <f>IFERROR('Area-charged working sheet'!CA160,"-")</f>
        <v>0</v>
      </c>
      <c r="I160" s="115" t="str">
        <f>IFERROR('Area-charged working sheet'!CB160,"-")</f>
        <v>-</v>
      </c>
      <c r="J160" s="101" t="str">
        <f>IFERROR('Area-charged working sheet'!CC160,"-")</f>
        <v>-</v>
      </c>
      <c r="K160" s="102">
        <f>IFERROR('Area-charged working sheet'!CD160,"-")</f>
        <v>0</v>
      </c>
      <c r="L160" s="113">
        <f>IFERROR('Area-charged working sheet'!CE160,"-")</f>
        <v>0</v>
      </c>
      <c r="M160" s="115">
        <f>IFERROR('Area-charged working sheet'!CF160,"-")</f>
        <v>0</v>
      </c>
      <c r="N160" s="101" t="str">
        <f>IFERROR('Area-charged working sheet'!CG160,"-")</f>
        <v>-</v>
      </c>
      <c r="O160" s="102">
        <f>IFERROR('Area-charged working sheet'!CH160,"-")</f>
        <v>0</v>
      </c>
      <c r="P160" s="113">
        <f>IFERROR('Area-charged working sheet'!CI160,"-")</f>
        <v>0</v>
      </c>
      <c r="Q160" s="115">
        <f>IFERROR('Area-charged working sheet'!CJ160,"-")</f>
        <v>0</v>
      </c>
      <c r="R160" s="113">
        <f>IFERROR('Area-charged working sheet'!CK160,"-")</f>
        <v>0</v>
      </c>
      <c r="S160" s="116">
        <f>IFERROR('Area-charged working sheet'!CL160,"-")</f>
        <v>0</v>
      </c>
      <c r="T160" s="116">
        <f>IFERROR('Area-charged working sheet'!CM160,"-")</f>
        <v>0</v>
      </c>
      <c r="U160" s="116">
        <f>IFERROR('Area-charged working sheet'!CN160,"-")</f>
        <v>0</v>
      </c>
      <c r="V160" s="116">
        <f>IFERROR('Area-charged working sheet'!CO160,"-")</f>
        <v>0</v>
      </c>
      <c r="W160" s="116">
        <f>IFERROR('Area-charged working sheet'!CP160,"-")</f>
        <v>0</v>
      </c>
      <c r="X160" s="116">
        <f>IFERROR('Area-charged working sheet'!CQ160,"-")</f>
        <v>0</v>
      </c>
      <c r="Y160" s="116">
        <f>IFERROR('Area-charged working sheet'!CR160,"-")</f>
        <v>0</v>
      </c>
      <c r="Z160" s="116">
        <f>IFERROR('Area-charged working sheet'!CS160,"-")</f>
        <v>0</v>
      </c>
      <c r="AA160" s="116">
        <f>IFERROR('Area-charged working sheet'!CT160,"-")</f>
        <v>0</v>
      </c>
      <c r="AB160" s="116">
        <f>IFERROR('Area-charged working sheet'!CU160,"-")</f>
        <v>0</v>
      </c>
      <c r="AC160" s="116">
        <f>IFERROR('Area-charged working sheet'!CV160,"-")</f>
        <v>0</v>
      </c>
      <c r="AD160" s="116">
        <f>IFERROR('Area-charged working sheet'!CW160,"-")</f>
        <v>0</v>
      </c>
      <c r="AE160" s="116">
        <f>IFERROR('Area-charged working sheet'!CX160,"-")</f>
        <v>0</v>
      </c>
      <c r="AF160" s="113" t="str">
        <f>IFERROR('Area-charged working sheet'!CY160,"-")</f>
        <v>-</v>
      </c>
      <c r="AG160" s="116">
        <f>IFERROR('Area-charged working sheet'!CZ160,"-")</f>
        <v>0</v>
      </c>
      <c r="AH160" s="116">
        <f>IFERROR('Area-charged working sheet'!DA160,"-")</f>
        <v>0</v>
      </c>
      <c r="AI160" s="116">
        <f>IFERROR('Area-charged working sheet'!DB160,"-")</f>
        <v>0</v>
      </c>
      <c r="AJ160" s="116">
        <f>IFERROR('Area-charged working sheet'!DC160,"-")</f>
        <v>0</v>
      </c>
      <c r="AK160" s="116">
        <f>IFERROR('Area-charged working sheet'!DD160,"-")</f>
        <v>0</v>
      </c>
      <c r="AL160" s="116">
        <f>IFERROR('Area-charged working sheet'!DE160,"-")</f>
        <v>0</v>
      </c>
      <c r="AM160" s="116">
        <f>IFERROR('Area-charged working sheet'!DF160,"-")</f>
        <v>0</v>
      </c>
      <c r="AN160" s="116" t="str">
        <f>IFERROR('Area-charged working sheet'!DG160,"-")</f>
        <v>-</v>
      </c>
      <c r="AO160" s="115" t="str">
        <f>IFERROR('Area-charged working sheet'!DH160,"-")</f>
        <v>-</v>
      </c>
      <c r="AP160" s="113">
        <f>IFERROR('Area-charged working sheet'!DI160,"-")</f>
        <v>0</v>
      </c>
      <c r="AQ160" s="115">
        <f>IFERROR('Area-charged working sheet'!DJ160,"-")</f>
        <v>0</v>
      </c>
      <c r="AR160" s="38"/>
      <c r="AS160" s="37"/>
      <c r="AT160" s="38"/>
      <c r="AU160" s="37"/>
      <c r="AV160" s="40"/>
      <c r="AW160" s="41"/>
      <c r="AX160" s="41"/>
      <c r="AY160" s="41"/>
      <c r="AZ160" s="41"/>
      <c r="BA160" s="41"/>
      <c r="BB160" s="42"/>
      <c r="BC160" s="40"/>
      <c r="BD160" s="43"/>
      <c r="BE160" s="43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2"/>
    </row>
    <row r="161" spans="1:72" s="9" customFormat="1" ht="12.5" x14ac:dyDescent="0.25">
      <c r="A161" s="10"/>
      <c r="B161" s="329"/>
      <c r="C161" s="295"/>
      <c r="D161" s="298"/>
      <c r="E161" s="111" t="s">
        <v>134</v>
      </c>
      <c r="F161" s="112">
        <f>IFERROR('Area-charged working sheet'!BY161,"-")</f>
        <v>5.128205128205128E-2</v>
      </c>
      <c r="G161" s="113">
        <f>IFERROR('Area-charged working sheet'!BZ161,"-")</f>
        <v>0</v>
      </c>
      <c r="H161" s="114">
        <f>IFERROR('Area-charged working sheet'!CA161,"-")</f>
        <v>6.4864864864864868E-2</v>
      </c>
      <c r="I161" s="115" t="str">
        <f>IFERROR('Area-charged working sheet'!CB161,"-")</f>
        <v>-</v>
      </c>
      <c r="J161" s="101" t="str">
        <f>IFERROR('Area-charged working sheet'!CC161,"-")</f>
        <v>-</v>
      </c>
      <c r="K161" s="102">
        <f>IFERROR('Area-charged working sheet'!CD161,"-")</f>
        <v>5.128205128205128E-2</v>
      </c>
      <c r="L161" s="113">
        <f>IFERROR('Area-charged working sheet'!CE161,"-")</f>
        <v>0</v>
      </c>
      <c r="M161" s="115">
        <f>IFERROR('Area-charged working sheet'!CF161,"-")</f>
        <v>0</v>
      </c>
      <c r="N161" s="101" t="str">
        <f>IFERROR('Area-charged working sheet'!CG161,"-")</f>
        <v>-</v>
      </c>
      <c r="O161" s="102">
        <f>IFERROR('Area-charged working sheet'!CH161,"-")</f>
        <v>8.3333333333333329E-2</v>
      </c>
      <c r="P161" s="113">
        <f>IFERROR('Area-charged working sheet'!CI161,"-")</f>
        <v>4.954954954954955E-2</v>
      </c>
      <c r="Q161" s="115">
        <f>IFERROR('Area-charged working sheet'!CJ161,"-")</f>
        <v>8.3333333333333329E-2</v>
      </c>
      <c r="R161" s="113">
        <f>IFERROR('Area-charged working sheet'!CK161,"-")</f>
        <v>0</v>
      </c>
      <c r="S161" s="116">
        <f>IFERROR('Area-charged working sheet'!CL161,"-")</f>
        <v>6.6666666666666666E-2</v>
      </c>
      <c r="T161" s="116">
        <f>IFERROR('Area-charged working sheet'!CM161,"-")</f>
        <v>7.1428571428571425E-2</v>
      </c>
      <c r="U161" s="116">
        <f>IFERROR('Area-charged working sheet'!CN161,"-")</f>
        <v>0</v>
      </c>
      <c r="V161" s="116">
        <f>IFERROR('Area-charged working sheet'!CO161,"-")</f>
        <v>0.1</v>
      </c>
      <c r="W161" s="116">
        <f>IFERROR('Area-charged working sheet'!CP161,"-")</f>
        <v>0</v>
      </c>
      <c r="X161" s="116">
        <f>IFERROR('Area-charged working sheet'!CQ161,"-")</f>
        <v>0</v>
      </c>
      <c r="Y161" s="116">
        <f>IFERROR('Area-charged working sheet'!CR161,"-")</f>
        <v>5.5555555555555552E-2</v>
      </c>
      <c r="Z161" s="116">
        <f>IFERROR('Area-charged working sheet'!CS161,"-")</f>
        <v>5.8823529411764705E-2</v>
      </c>
      <c r="AA161" s="116">
        <f>IFERROR('Area-charged working sheet'!CT161,"-")</f>
        <v>7.6923076923076927E-2</v>
      </c>
      <c r="AB161" s="116">
        <f>IFERROR('Area-charged working sheet'!CU161,"-")</f>
        <v>7.1428571428571425E-2</v>
      </c>
      <c r="AC161" s="116">
        <f>IFERROR('Area-charged working sheet'!CV161,"-")</f>
        <v>4.5454545454545456E-2</v>
      </c>
      <c r="AD161" s="116">
        <f>IFERROR('Area-charged working sheet'!CW161,"-")</f>
        <v>7.6923076923076927E-2</v>
      </c>
      <c r="AE161" s="116">
        <f>IFERROR('Area-charged working sheet'!CX161,"-")</f>
        <v>0.15</v>
      </c>
      <c r="AF161" s="113" t="str">
        <f>IFERROR('Area-charged working sheet'!CY161,"-")</f>
        <v>-</v>
      </c>
      <c r="AG161" s="116">
        <f>IFERROR('Area-charged working sheet'!CZ161,"-")</f>
        <v>0</v>
      </c>
      <c r="AH161" s="116">
        <f>IFERROR('Area-charged working sheet'!DA161,"-")</f>
        <v>0</v>
      </c>
      <c r="AI161" s="116">
        <f>IFERROR('Area-charged working sheet'!DB161,"-")</f>
        <v>0</v>
      </c>
      <c r="AJ161" s="116">
        <f>IFERROR('Area-charged working sheet'!DC161,"-")</f>
        <v>7.6923076923076927E-2</v>
      </c>
      <c r="AK161" s="116">
        <f>IFERROR('Area-charged working sheet'!DD161,"-")</f>
        <v>0</v>
      </c>
      <c r="AL161" s="116">
        <f>IFERROR('Area-charged working sheet'!DE161,"-")</f>
        <v>0</v>
      </c>
      <c r="AM161" s="116">
        <f>IFERROR('Area-charged working sheet'!DF161,"-")</f>
        <v>0</v>
      </c>
      <c r="AN161" s="116" t="str">
        <f>IFERROR('Area-charged working sheet'!DG161,"-")</f>
        <v>-</v>
      </c>
      <c r="AO161" s="115" t="str">
        <f>IFERROR('Area-charged working sheet'!DH161,"-")</f>
        <v>-</v>
      </c>
      <c r="AP161" s="113">
        <f>IFERROR('Area-charged working sheet'!DI161,"-")</f>
        <v>5.434782608695652E-3</v>
      </c>
      <c r="AQ161" s="115">
        <f>IFERROR('Area-charged working sheet'!DJ161,"-")</f>
        <v>0.22</v>
      </c>
      <c r="AR161" s="53" t="str">
        <f>IFERROR('Area-charged working sheet'!DK30,"-")</f>
        <v>-</v>
      </c>
      <c r="AS161" s="52" t="str">
        <f>IFERROR('Area-charged working sheet'!DL30,"-")</f>
        <v>-</v>
      </c>
      <c r="AT161" s="53" t="str">
        <f>IFERROR('Area-charged working sheet'!DM30,"-")</f>
        <v>-</v>
      </c>
      <c r="AU161" s="52" t="str">
        <f>IFERROR('Area-charged working sheet'!DN30,"-")</f>
        <v>-</v>
      </c>
      <c r="AV161" s="65" t="str">
        <f>IFERROR('Area-charged working sheet'!DO30,"-")</f>
        <v>-</v>
      </c>
      <c r="AW161" s="66" t="str">
        <f>IFERROR('Area-charged working sheet'!DP30,"-")</f>
        <v>-</v>
      </c>
      <c r="AX161" s="66" t="str">
        <f>IFERROR('Area-charged working sheet'!DQ30,"-")</f>
        <v>-</v>
      </c>
      <c r="AY161" s="66" t="str">
        <f>IFERROR('Area-charged working sheet'!DR30,"-")</f>
        <v>-</v>
      </c>
      <c r="AZ161" s="66" t="str">
        <f>IFERROR('Area-charged working sheet'!DS30,"-")</f>
        <v>-</v>
      </c>
      <c r="BA161" s="66" t="str">
        <f>IFERROR('Area-charged working sheet'!DT30,"-")</f>
        <v>-</v>
      </c>
      <c r="BB161" s="67" t="str">
        <f>IFERROR('Area-charged working sheet'!DU30,"-")</f>
        <v>-</v>
      </c>
      <c r="BC161" s="65" t="str">
        <f>IFERROR('Area-charged working sheet'!DV30,"-")</f>
        <v>-</v>
      </c>
      <c r="BD161" s="68" t="str">
        <f>IFERROR('Area-charged working sheet'!DW30,"-")</f>
        <v>-</v>
      </c>
      <c r="BE161" s="68" t="str">
        <f>IFERROR('Area-charged working sheet'!DX30,"-")</f>
        <v>-</v>
      </c>
      <c r="BF161" s="66" t="str">
        <f>IFERROR('Area-charged working sheet'!DY30,"-")</f>
        <v>-</v>
      </c>
      <c r="BG161" s="66" t="str">
        <f>IFERROR('Area-charged working sheet'!DZ30,"-")</f>
        <v>-</v>
      </c>
      <c r="BH161" s="66" t="str">
        <f>IFERROR('Area-charged working sheet'!EA30,"-")</f>
        <v>-</v>
      </c>
      <c r="BI161" s="66" t="str">
        <f>IFERROR('Area-charged working sheet'!EB30,"-")</f>
        <v>-</v>
      </c>
      <c r="BJ161" s="66" t="str">
        <f>IFERROR('Area-charged working sheet'!EC30,"-")</f>
        <v>-</v>
      </c>
      <c r="BK161" s="66" t="str">
        <f>IFERROR('Area-charged working sheet'!ED30,"-")</f>
        <v>-</v>
      </c>
      <c r="BL161" s="66" t="str">
        <f>IFERROR('Area-charged working sheet'!EE30,"-")</f>
        <v>-</v>
      </c>
      <c r="BM161" s="66" t="str">
        <f>IFERROR('Area-charged working sheet'!EF30,"-")</f>
        <v>-</v>
      </c>
      <c r="BN161" s="66" t="str">
        <f>IFERROR('Area-charged working sheet'!EG30,"-")</f>
        <v>-</v>
      </c>
      <c r="BO161" s="66" t="str">
        <f>IFERROR('Area-charged working sheet'!EH30,"-")</f>
        <v>-</v>
      </c>
      <c r="BP161" s="66" t="str">
        <f>IFERROR('Area-charged working sheet'!EI30,"-")</f>
        <v>-</v>
      </c>
      <c r="BQ161" s="66" t="str">
        <f>IFERROR('Area-charged working sheet'!EJ30,"-")</f>
        <v>-</v>
      </c>
      <c r="BR161" s="66" t="str">
        <f>IFERROR('Area-charged working sheet'!EK30,"-")</f>
        <v>-</v>
      </c>
      <c r="BS161" s="66" t="str">
        <f>IFERROR('Area-charged working sheet'!EL30,"-")</f>
        <v>-</v>
      </c>
      <c r="BT161" s="67" t="str">
        <f>IFERROR('Area-charged working sheet'!EM30,"-")</f>
        <v>-</v>
      </c>
    </row>
    <row r="162" spans="1:72" s="9" customFormat="1" ht="12.75" customHeight="1" x14ac:dyDescent="0.25">
      <c r="A162" s="10"/>
      <c r="B162" s="329"/>
      <c r="C162" s="295"/>
      <c r="D162" s="298"/>
      <c r="E162" s="111" t="s">
        <v>128</v>
      </c>
      <c r="F162" s="112"/>
      <c r="G162" s="113"/>
      <c r="H162" s="114"/>
      <c r="I162" s="115"/>
      <c r="J162" s="101"/>
      <c r="K162" s="102"/>
      <c r="L162" s="113"/>
      <c r="M162" s="115"/>
      <c r="N162" s="101"/>
      <c r="O162" s="102"/>
      <c r="P162" s="113"/>
      <c r="Q162" s="115"/>
      <c r="R162" s="113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3"/>
      <c r="AG162" s="116"/>
      <c r="AH162" s="116"/>
      <c r="AI162" s="116"/>
      <c r="AJ162" s="116"/>
      <c r="AK162" s="116"/>
      <c r="AL162" s="116"/>
      <c r="AM162" s="116"/>
      <c r="AN162" s="116"/>
      <c r="AO162" s="115"/>
      <c r="AP162" s="113"/>
      <c r="AQ162" s="115"/>
      <c r="AR162" s="24" t="str">
        <f>IFERROR('Area-charged working sheet'!#REF!,"-")</f>
        <v>-</v>
      </c>
      <c r="AS162" s="23" t="str">
        <f>IFERROR('Area-charged working sheet'!#REF!,"-")</f>
        <v>-</v>
      </c>
      <c r="AT162" s="24" t="str">
        <f>IFERROR('Area-charged working sheet'!#REF!,"-")</f>
        <v>-</v>
      </c>
      <c r="AU162" s="23" t="str">
        <f>IFERROR('Area-charged working sheet'!#REF!,"-")</f>
        <v>-</v>
      </c>
      <c r="AV162" s="26" t="str">
        <f>IFERROR('Area-charged working sheet'!#REF!,"-")</f>
        <v>-</v>
      </c>
      <c r="AW162" s="27" t="str">
        <f>IFERROR('Area-charged working sheet'!#REF!,"-")</f>
        <v>-</v>
      </c>
      <c r="AX162" s="27" t="str">
        <f>IFERROR('Area-charged working sheet'!#REF!,"-")</f>
        <v>-</v>
      </c>
      <c r="AY162" s="27" t="str">
        <f>IFERROR('Area-charged working sheet'!#REF!,"-")</f>
        <v>-</v>
      </c>
      <c r="AZ162" s="27" t="str">
        <f>IFERROR('Area-charged working sheet'!#REF!,"-")</f>
        <v>-</v>
      </c>
      <c r="BA162" s="27" t="str">
        <f>IFERROR('Area-charged working sheet'!#REF!,"-")</f>
        <v>-</v>
      </c>
      <c r="BB162" s="28" t="str">
        <f>IFERROR('Area-charged working sheet'!#REF!,"-")</f>
        <v>-</v>
      </c>
      <c r="BC162" s="26" t="str">
        <f>IFERROR('Area-charged working sheet'!#REF!,"-")</f>
        <v>-</v>
      </c>
      <c r="BD162" s="29" t="str">
        <f>IFERROR('Area-charged working sheet'!#REF!,"-")</f>
        <v>-</v>
      </c>
      <c r="BE162" s="29" t="str">
        <f>IFERROR('Area-charged working sheet'!#REF!,"-")</f>
        <v>-</v>
      </c>
      <c r="BF162" s="27" t="str">
        <f>IFERROR('Area-charged working sheet'!#REF!,"-")</f>
        <v>-</v>
      </c>
      <c r="BG162" s="27" t="str">
        <f>IFERROR('Area-charged working sheet'!#REF!,"-")</f>
        <v>-</v>
      </c>
      <c r="BH162" s="27" t="str">
        <f>IFERROR('Area-charged working sheet'!#REF!,"-")</f>
        <v>-</v>
      </c>
      <c r="BI162" s="27" t="str">
        <f>IFERROR('Area-charged working sheet'!#REF!,"-")</f>
        <v>-</v>
      </c>
      <c r="BJ162" s="27" t="str">
        <f>IFERROR('Area-charged working sheet'!#REF!,"-")</f>
        <v>-</v>
      </c>
      <c r="BK162" s="27" t="str">
        <f>IFERROR('Area-charged working sheet'!#REF!,"-")</f>
        <v>-</v>
      </c>
      <c r="BL162" s="27" t="str">
        <f>IFERROR('Area-charged working sheet'!#REF!,"-")</f>
        <v>-</v>
      </c>
      <c r="BM162" s="27" t="str">
        <f>IFERROR('Area-charged working sheet'!#REF!,"-")</f>
        <v>-</v>
      </c>
      <c r="BN162" s="27" t="str">
        <f>IFERROR('Area-charged working sheet'!#REF!,"-")</f>
        <v>-</v>
      </c>
      <c r="BO162" s="27" t="str">
        <f>IFERROR('Area-charged working sheet'!#REF!,"-")</f>
        <v>-</v>
      </c>
      <c r="BP162" s="27" t="str">
        <f>IFERROR('Area-charged working sheet'!#REF!,"-")</f>
        <v>-</v>
      </c>
      <c r="BQ162" s="27" t="str">
        <f>IFERROR('Area-charged working sheet'!#REF!,"-")</f>
        <v>-</v>
      </c>
      <c r="BR162" s="27" t="str">
        <f>IFERROR('Area-charged working sheet'!#REF!,"-")</f>
        <v>-</v>
      </c>
      <c r="BS162" s="27" t="str">
        <f>IFERROR('Area-charged working sheet'!#REF!,"-")</f>
        <v>-</v>
      </c>
      <c r="BT162" s="28" t="str">
        <f>IFERROR('Area-charged working sheet'!#REF!,"-")</f>
        <v>-</v>
      </c>
    </row>
    <row r="163" spans="1:72" s="9" customFormat="1" ht="12.75" customHeight="1" x14ac:dyDescent="0.25">
      <c r="A163" s="10"/>
      <c r="B163" s="329"/>
      <c r="C163" s="296"/>
      <c r="D163" s="299"/>
      <c r="E163" s="146" t="s">
        <v>2</v>
      </c>
      <c r="F163" s="125">
        <f>IFERROR('Area-charged working sheet'!BY163,"-")</f>
        <v>1</v>
      </c>
      <c r="G163" s="126">
        <f>IFERROR('Area-charged working sheet'!BZ163,"-")</f>
        <v>1</v>
      </c>
      <c r="H163" s="127">
        <f>IFERROR('Area-charged working sheet'!CA163,"-")</f>
        <v>1</v>
      </c>
      <c r="I163" s="128" t="str">
        <f>IFERROR('Area-charged working sheet'!CB163,"-")</f>
        <v>-</v>
      </c>
      <c r="J163" s="103" t="str">
        <f>IFERROR('Area-charged working sheet'!CC163,"-")</f>
        <v>-</v>
      </c>
      <c r="K163" s="104">
        <f>IFERROR('Area-charged working sheet'!CD163,"-")</f>
        <v>1</v>
      </c>
      <c r="L163" s="126">
        <f>IFERROR('Area-charged working sheet'!CE163,"-")</f>
        <v>1</v>
      </c>
      <c r="M163" s="128">
        <f>IFERROR('Area-charged working sheet'!CF163,"-")</f>
        <v>1</v>
      </c>
      <c r="N163" s="103" t="str">
        <f>IFERROR('Area-charged working sheet'!CG163,"-")</f>
        <v>-</v>
      </c>
      <c r="O163" s="104">
        <f>IFERROR('Area-charged working sheet'!CH163,"-")</f>
        <v>1</v>
      </c>
      <c r="P163" s="126">
        <f>IFERROR('Area-charged working sheet'!CI163,"-")</f>
        <v>1</v>
      </c>
      <c r="Q163" s="128">
        <f>IFERROR('Area-charged working sheet'!CJ163,"-")</f>
        <v>1</v>
      </c>
      <c r="R163" s="126">
        <f>IFERROR('Area-charged working sheet'!CK163,"-")</f>
        <v>1</v>
      </c>
      <c r="S163" s="129">
        <f>IFERROR('Area-charged working sheet'!CL163,"-")</f>
        <v>1</v>
      </c>
      <c r="T163" s="129">
        <f>IFERROR('Area-charged working sheet'!CM163,"-")</f>
        <v>1</v>
      </c>
      <c r="U163" s="129">
        <f>IFERROR('Area-charged working sheet'!CN163,"-")</f>
        <v>1</v>
      </c>
      <c r="V163" s="129">
        <f>IFERROR('Area-charged working sheet'!CO163,"-")</f>
        <v>1</v>
      </c>
      <c r="W163" s="129">
        <f>IFERROR('Area-charged working sheet'!CP163,"-")</f>
        <v>1</v>
      </c>
      <c r="X163" s="129">
        <f>IFERROR('Area-charged working sheet'!CQ163,"-")</f>
        <v>1</v>
      </c>
      <c r="Y163" s="129">
        <f>IFERROR('Area-charged working sheet'!CR163,"-")</f>
        <v>1</v>
      </c>
      <c r="Z163" s="129">
        <f>IFERROR('Area-charged working sheet'!CS163,"-")</f>
        <v>1</v>
      </c>
      <c r="AA163" s="129">
        <f>IFERROR('Area-charged working sheet'!CT163,"-")</f>
        <v>1</v>
      </c>
      <c r="AB163" s="129">
        <f>IFERROR('Area-charged working sheet'!CU163,"-")</f>
        <v>0.99999999999999989</v>
      </c>
      <c r="AC163" s="129">
        <f>IFERROR('Area-charged working sheet'!CV163,"-")</f>
        <v>1</v>
      </c>
      <c r="AD163" s="129">
        <f>IFERROR('Area-charged working sheet'!CW163,"-")</f>
        <v>1</v>
      </c>
      <c r="AE163" s="129">
        <f>IFERROR('Area-charged working sheet'!CX163,"-")</f>
        <v>1</v>
      </c>
      <c r="AF163" s="126" t="str">
        <f>IFERROR('Area-charged working sheet'!CY163,"-")</f>
        <v>-</v>
      </c>
      <c r="AG163" s="129">
        <f>IFERROR('Area-charged working sheet'!CZ163,"-")</f>
        <v>1</v>
      </c>
      <c r="AH163" s="129">
        <f>IFERROR('Area-charged working sheet'!DA163,"-")</f>
        <v>1</v>
      </c>
      <c r="AI163" s="129">
        <f>IFERROR('Area-charged working sheet'!DB163,"-")</f>
        <v>1</v>
      </c>
      <c r="AJ163" s="129">
        <f>IFERROR('Area-charged working sheet'!DC163,"-")</f>
        <v>1</v>
      </c>
      <c r="AK163" s="129">
        <f>IFERROR('Area-charged working sheet'!DD163,"-")</f>
        <v>1</v>
      </c>
      <c r="AL163" s="129">
        <f>IFERROR('Area-charged working sheet'!DE163,"-")</f>
        <v>1</v>
      </c>
      <c r="AM163" s="129">
        <f>IFERROR('Area-charged working sheet'!DF163,"-")</f>
        <v>1</v>
      </c>
      <c r="AN163" s="129" t="str">
        <f>IFERROR('Area-charged working sheet'!DG163,"-")</f>
        <v>-</v>
      </c>
      <c r="AO163" s="128" t="str">
        <f>IFERROR('Area-charged working sheet'!DH163,"-")</f>
        <v>-</v>
      </c>
      <c r="AP163" s="126">
        <f>IFERROR('Area-charged working sheet'!DI163,"-")</f>
        <v>1</v>
      </c>
      <c r="AQ163" s="128">
        <f>IFERROR('Area-charged working sheet'!DJ163,"-")</f>
        <v>0.99999999999999989</v>
      </c>
      <c r="AR163" s="38" t="str">
        <f>IFERROR('Area-charged working sheet'!#REF!,"-")</f>
        <v>-</v>
      </c>
      <c r="AS163" s="37" t="str">
        <f>IFERROR('Area-charged working sheet'!#REF!,"-")</f>
        <v>-</v>
      </c>
      <c r="AT163" s="38" t="str">
        <f>IFERROR('Area-charged working sheet'!#REF!,"-")</f>
        <v>-</v>
      </c>
      <c r="AU163" s="37" t="str">
        <f>IFERROR('Area-charged working sheet'!#REF!,"-")</f>
        <v>-</v>
      </c>
      <c r="AV163" s="40" t="str">
        <f>IFERROR('Area-charged working sheet'!#REF!,"-")</f>
        <v>-</v>
      </c>
      <c r="AW163" s="41" t="str">
        <f>IFERROR('Area-charged working sheet'!#REF!,"-")</f>
        <v>-</v>
      </c>
      <c r="AX163" s="41" t="str">
        <f>IFERROR('Area-charged working sheet'!#REF!,"-")</f>
        <v>-</v>
      </c>
      <c r="AY163" s="41" t="str">
        <f>IFERROR('Area-charged working sheet'!#REF!,"-")</f>
        <v>-</v>
      </c>
      <c r="AZ163" s="41" t="str">
        <f>IFERROR('Area-charged working sheet'!#REF!,"-")</f>
        <v>-</v>
      </c>
      <c r="BA163" s="41" t="str">
        <f>IFERROR('Area-charged working sheet'!#REF!,"-")</f>
        <v>-</v>
      </c>
      <c r="BB163" s="42" t="str">
        <f>IFERROR('Area-charged working sheet'!#REF!,"-")</f>
        <v>-</v>
      </c>
      <c r="BC163" s="40" t="str">
        <f>IFERROR('Area-charged working sheet'!#REF!,"-")</f>
        <v>-</v>
      </c>
      <c r="BD163" s="43" t="str">
        <f>IFERROR('Area-charged working sheet'!#REF!,"-")</f>
        <v>-</v>
      </c>
      <c r="BE163" s="43" t="str">
        <f>IFERROR('Area-charged working sheet'!#REF!,"-")</f>
        <v>-</v>
      </c>
      <c r="BF163" s="41" t="str">
        <f>IFERROR('Area-charged working sheet'!#REF!,"-")</f>
        <v>-</v>
      </c>
      <c r="BG163" s="41" t="str">
        <f>IFERROR('Area-charged working sheet'!#REF!,"-")</f>
        <v>-</v>
      </c>
      <c r="BH163" s="41" t="str">
        <f>IFERROR('Area-charged working sheet'!#REF!,"-")</f>
        <v>-</v>
      </c>
      <c r="BI163" s="41" t="str">
        <f>IFERROR('Area-charged working sheet'!#REF!,"-")</f>
        <v>-</v>
      </c>
      <c r="BJ163" s="41" t="str">
        <f>IFERROR('Area-charged working sheet'!#REF!,"-")</f>
        <v>-</v>
      </c>
      <c r="BK163" s="41" t="str">
        <f>IFERROR('Area-charged working sheet'!#REF!,"-")</f>
        <v>-</v>
      </c>
      <c r="BL163" s="41" t="str">
        <f>IFERROR('Area-charged working sheet'!#REF!,"-")</f>
        <v>-</v>
      </c>
      <c r="BM163" s="41" t="str">
        <f>IFERROR('Area-charged working sheet'!#REF!,"-")</f>
        <v>-</v>
      </c>
      <c r="BN163" s="41" t="str">
        <f>IFERROR('Area-charged working sheet'!#REF!,"-")</f>
        <v>-</v>
      </c>
      <c r="BO163" s="41" t="str">
        <f>IFERROR('Area-charged working sheet'!#REF!,"-")</f>
        <v>-</v>
      </c>
      <c r="BP163" s="41" t="str">
        <f>IFERROR('Area-charged working sheet'!#REF!,"-")</f>
        <v>-</v>
      </c>
      <c r="BQ163" s="41" t="str">
        <f>IFERROR('Area-charged working sheet'!#REF!,"-")</f>
        <v>-</v>
      </c>
      <c r="BR163" s="41" t="str">
        <f>IFERROR('Area-charged working sheet'!#REF!,"-")</f>
        <v>-</v>
      </c>
      <c r="BS163" s="41" t="str">
        <f>IFERROR('Area-charged working sheet'!#REF!,"-")</f>
        <v>-</v>
      </c>
      <c r="BT163" s="42" t="str">
        <f>IFERROR('Area-charged working sheet'!#REF!,"-")</f>
        <v>-</v>
      </c>
    </row>
    <row r="164" spans="1:72" s="9" customFormat="1" ht="12.75" customHeight="1" x14ac:dyDescent="0.25">
      <c r="A164" s="10"/>
      <c r="B164" s="329"/>
      <c r="C164" s="294">
        <v>31</v>
      </c>
      <c r="D164" s="297" t="s">
        <v>136</v>
      </c>
      <c r="E164" s="16" t="s">
        <v>4</v>
      </c>
      <c r="F164" s="90">
        <f>IFERROR('Area-charged working sheet'!BY164,"-")</f>
        <v>0.55183246073298431</v>
      </c>
      <c r="G164" s="24">
        <f>IFERROR('Area-charged working sheet'!BZ164,"-")</f>
        <v>0.8214285714285714</v>
      </c>
      <c r="H164" s="19">
        <f>IFERROR('Area-charged working sheet'!CA164,"-")</f>
        <v>0.44</v>
      </c>
      <c r="I164" s="23" t="str">
        <f>IFERROR('Area-charged working sheet'!CB164,"-")</f>
        <v>-</v>
      </c>
      <c r="J164" s="91">
        <f>IFERROR('Area-charged working sheet'!CC164,"-")</f>
        <v>0.6</v>
      </c>
      <c r="K164" s="92">
        <f>IFERROR('Area-charged working sheet'!CD164,"-")</f>
        <v>0.55157894736842106</v>
      </c>
      <c r="L164" s="24">
        <f>IFERROR('Area-charged working sheet'!CE164,"-")</f>
        <v>0.82608695652173914</v>
      </c>
      <c r="M164" s="23">
        <f>IFERROR('Area-charged working sheet'!CF164,"-")</f>
        <v>0.8125</v>
      </c>
      <c r="N164" s="91" t="str">
        <f>IFERROR('Area-charged working sheet'!CG164,"-")</f>
        <v>-</v>
      </c>
      <c r="O164" s="92">
        <f>IFERROR('Area-charged working sheet'!CH164,"-")</f>
        <v>0.40350877192982454</v>
      </c>
      <c r="P164" s="24">
        <f>IFERROR('Area-charged working sheet'!CI164,"-")</f>
        <v>0.56124721603563477</v>
      </c>
      <c r="Q164" s="23">
        <f>IFERROR('Area-charged working sheet'!CJ164,"-")</f>
        <v>0.40350877192982454</v>
      </c>
      <c r="R164" s="24">
        <f>IFERROR('Area-charged working sheet'!CK164,"-")</f>
        <v>0.47058823529411764</v>
      </c>
      <c r="S164" s="25">
        <f>IFERROR('Area-charged working sheet'!CL164,"-")</f>
        <v>0.53623188405797106</v>
      </c>
      <c r="T164" s="25">
        <f>IFERROR('Area-charged working sheet'!CM164,"-")</f>
        <v>0.57352941176470584</v>
      </c>
      <c r="U164" s="25">
        <f>IFERROR('Area-charged working sheet'!CN164,"-")</f>
        <v>0.57971014492753625</v>
      </c>
      <c r="V164" s="25">
        <f>IFERROR('Area-charged working sheet'!CO164,"-")</f>
        <v>0.54411764705882348</v>
      </c>
      <c r="W164" s="25">
        <f>IFERROR('Area-charged working sheet'!CP164,"-")</f>
        <v>0.66176470588235292</v>
      </c>
      <c r="X164" s="25">
        <f>IFERROR('Area-charged working sheet'!CQ164,"-")</f>
        <v>0.54285714285714282</v>
      </c>
      <c r="Y164" s="25">
        <f>IFERROR('Area-charged working sheet'!CR164,"-")</f>
        <v>0.4925373134328358</v>
      </c>
      <c r="Z164" s="25">
        <f>IFERROR('Area-charged working sheet'!CS164,"-")</f>
        <v>0.61764705882352944</v>
      </c>
      <c r="AA164" s="25">
        <f>IFERROR('Area-charged working sheet'!CT164,"-")</f>
        <v>0.71641791044776115</v>
      </c>
      <c r="AB164" s="25">
        <f>IFERROR('Area-charged working sheet'!CU164,"-")</f>
        <v>0.5074626865671642</v>
      </c>
      <c r="AC164" s="25">
        <f>IFERROR('Area-charged working sheet'!CV164,"-")</f>
        <v>0.47826086956521741</v>
      </c>
      <c r="AD164" s="25">
        <f>IFERROR('Area-charged working sheet'!CW164,"-")</f>
        <v>0.5</v>
      </c>
      <c r="AE164" s="25">
        <f>IFERROR('Area-charged working sheet'!CX164,"-")</f>
        <v>0.50724637681159424</v>
      </c>
      <c r="AF164" s="24">
        <f>IFERROR('Area-charged working sheet'!CY164,"-")</f>
        <v>0.5</v>
      </c>
      <c r="AG164" s="25">
        <f>IFERROR('Area-charged working sheet'!CZ164,"-")</f>
        <v>0.63157894736842102</v>
      </c>
      <c r="AH164" s="25">
        <f>IFERROR('Area-charged working sheet'!DA164,"-")</f>
        <v>0.43137254901960786</v>
      </c>
      <c r="AI164" s="25">
        <f>IFERROR('Area-charged working sheet'!DB164,"-")</f>
        <v>0.62857142857142856</v>
      </c>
      <c r="AJ164" s="25">
        <f>IFERROR('Area-charged working sheet'!DC164,"-")</f>
        <v>0.55319148936170215</v>
      </c>
      <c r="AK164" s="25">
        <f>IFERROR('Area-charged working sheet'!DD164,"-")</f>
        <v>0.875</v>
      </c>
      <c r="AL164" s="25">
        <f>IFERROR('Area-charged working sheet'!DE164,"-")</f>
        <v>0.5714285714285714</v>
      </c>
      <c r="AM164" s="25">
        <f>IFERROR('Area-charged working sheet'!DF164,"-")</f>
        <v>0.5</v>
      </c>
      <c r="AN164" s="25">
        <f>IFERROR('Area-charged working sheet'!DG164,"-")</f>
        <v>0.66666666666666663</v>
      </c>
      <c r="AO164" s="23">
        <f>IFERROR('Area-charged working sheet'!DH164,"-")</f>
        <v>0</v>
      </c>
      <c r="AP164" s="24">
        <f>IFERROR('Area-charged working sheet'!DI164,"-")</f>
        <v>0.59871244635193133</v>
      </c>
      <c r="AQ164" s="23">
        <f>IFERROR('Area-charged working sheet'!DJ164,"-")</f>
        <v>0.50715746421267893</v>
      </c>
      <c r="AR164" s="24" t="str">
        <f>IFERROR('Area-charged working sheet'!#REF!,"-")</f>
        <v>-</v>
      </c>
      <c r="AS164" s="23" t="str">
        <f>IFERROR('Area-charged working sheet'!#REF!,"-")</f>
        <v>-</v>
      </c>
      <c r="AT164" s="24" t="str">
        <f>IFERROR('Area-charged working sheet'!#REF!,"-")</f>
        <v>-</v>
      </c>
      <c r="AU164" s="23" t="str">
        <f>IFERROR('Area-charged working sheet'!#REF!,"-")</f>
        <v>-</v>
      </c>
      <c r="AV164" s="26" t="str">
        <f>IFERROR('Area-charged working sheet'!#REF!,"-")</f>
        <v>-</v>
      </c>
      <c r="AW164" s="27" t="str">
        <f>IFERROR('Area-charged working sheet'!#REF!,"-")</f>
        <v>-</v>
      </c>
      <c r="AX164" s="27" t="str">
        <f>IFERROR('Area-charged working sheet'!#REF!,"-")</f>
        <v>-</v>
      </c>
      <c r="AY164" s="27" t="str">
        <f>IFERROR('Area-charged working sheet'!#REF!,"-")</f>
        <v>-</v>
      </c>
      <c r="AZ164" s="27" t="str">
        <f>IFERROR('Area-charged working sheet'!#REF!,"-")</f>
        <v>-</v>
      </c>
      <c r="BA164" s="27" t="str">
        <f>IFERROR('Area-charged working sheet'!#REF!,"-")</f>
        <v>-</v>
      </c>
      <c r="BB164" s="28" t="str">
        <f>IFERROR('Area-charged working sheet'!#REF!,"-")</f>
        <v>-</v>
      </c>
      <c r="BC164" s="26" t="str">
        <f>IFERROR('Area-charged working sheet'!#REF!,"-")</f>
        <v>-</v>
      </c>
      <c r="BD164" s="29" t="str">
        <f>IFERROR('Area-charged working sheet'!#REF!,"-")</f>
        <v>-</v>
      </c>
      <c r="BE164" s="29" t="str">
        <f>IFERROR('Area-charged working sheet'!#REF!,"-")</f>
        <v>-</v>
      </c>
      <c r="BF164" s="27" t="str">
        <f>IFERROR('Area-charged working sheet'!#REF!,"-")</f>
        <v>-</v>
      </c>
      <c r="BG164" s="27" t="str">
        <f>IFERROR('Area-charged working sheet'!#REF!,"-")</f>
        <v>-</v>
      </c>
      <c r="BH164" s="27" t="str">
        <f>IFERROR('Area-charged working sheet'!#REF!,"-")</f>
        <v>-</v>
      </c>
      <c r="BI164" s="27" t="str">
        <f>IFERROR('Area-charged working sheet'!#REF!,"-")</f>
        <v>-</v>
      </c>
      <c r="BJ164" s="27" t="str">
        <f>IFERROR('Area-charged working sheet'!#REF!,"-")</f>
        <v>-</v>
      </c>
      <c r="BK164" s="27" t="str">
        <f>IFERROR('Area-charged working sheet'!#REF!,"-")</f>
        <v>-</v>
      </c>
      <c r="BL164" s="27" t="str">
        <f>IFERROR('Area-charged working sheet'!#REF!,"-")</f>
        <v>-</v>
      </c>
      <c r="BM164" s="27" t="str">
        <f>IFERROR('Area-charged working sheet'!#REF!,"-")</f>
        <v>-</v>
      </c>
      <c r="BN164" s="27" t="str">
        <f>IFERROR('Area-charged working sheet'!#REF!,"-")</f>
        <v>-</v>
      </c>
      <c r="BO164" s="27" t="str">
        <f>IFERROR('Area-charged working sheet'!#REF!,"-")</f>
        <v>-</v>
      </c>
      <c r="BP164" s="27" t="str">
        <f>IFERROR('Area-charged working sheet'!#REF!,"-")</f>
        <v>-</v>
      </c>
      <c r="BQ164" s="27" t="str">
        <f>IFERROR('Area-charged working sheet'!#REF!,"-")</f>
        <v>-</v>
      </c>
      <c r="BR164" s="27" t="str">
        <f>IFERROR('Area-charged working sheet'!#REF!,"-")</f>
        <v>-</v>
      </c>
      <c r="BS164" s="27" t="str">
        <f>IFERROR('Area-charged working sheet'!#REF!,"-")</f>
        <v>-</v>
      </c>
      <c r="BT164" s="28" t="str">
        <f>IFERROR('Area-charged working sheet'!#REF!,"-")</f>
        <v>-</v>
      </c>
    </row>
    <row r="165" spans="1:72" s="9" customFormat="1" ht="12.75" customHeight="1" x14ac:dyDescent="0.25">
      <c r="A165" s="10"/>
      <c r="B165" s="329"/>
      <c r="C165" s="295"/>
      <c r="D165" s="298"/>
      <c r="E165" s="30" t="s">
        <v>5</v>
      </c>
      <c r="F165" s="93">
        <f>IFERROR('Area-charged working sheet'!BY165,"-")</f>
        <v>0.44816753926701569</v>
      </c>
      <c r="G165" s="38">
        <f>IFERROR('Area-charged working sheet'!BZ165,"-")</f>
        <v>0.17857142857142858</v>
      </c>
      <c r="H165" s="33">
        <f>IFERROR('Area-charged working sheet'!CA165,"-")</f>
        <v>0.56000000000000005</v>
      </c>
      <c r="I165" s="37" t="str">
        <f>IFERROR('Area-charged working sheet'!CB165,"-")</f>
        <v>-</v>
      </c>
      <c r="J165" s="94">
        <f>IFERROR('Area-charged working sheet'!CC165,"-")</f>
        <v>0.4</v>
      </c>
      <c r="K165" s="95">
        <f>IFERROR('Area-charged working sheet'!CD165,"-")</f>
        <v>0.44842105263157894</v>
      </c>
      <c r="L165" s="38">
        <f>IFERROR('Area-charged working sheet'!CE165,"-")</f>
        <v>0.17391304347826086</v>
      </c>
      <c r="M165" s="37">
        <f>IFERROR('Area-charged working sheet'!CF165,"-")</f>
        <v>0.1875</v>
      </c>
      <c r="N165" s="94" t="str">
        <f>IFERROR('Area-charged working sheet'!CG165,"-")</f>
        <v>-</v>
      </c>
      <c r="O165" s="95">
        <f>IFERROR('Area-charged working sheet'!CH165,"-")</f>
        <v>0.59649122807017541</v>
      </c>
      <c r="P165" s="38">
        <f>IFERROR('Area-charged working sheet'!CI165,"-")</f>
        <v>0.43875278396436523</v>
      </c>
      <c r="Q165" s="37">
        <f>IFERROR('Area-charged working sheet'!CJ165,"-")</f>
        <v>0.59649122807017541</v>
      </c>
      <c r="R165" s="38">
        <f>IFERROR('Area-charged working sheet'!CK165,"-")</f>
        <v>0.52941176470588236</v>
      </c>
      <c r="S165" s="39">
        <f>IFERROR('Area-charged working sheet'!CL165,"-")</f>
        <v>0.46376811594202899</v>
      </c>
      <c r="T165" s="39">
        <f>IFERROR('Area-charged working sheet'!CM165,"-")</f>
        <v>0.4264705882352941</v>
      </c>
      <c r="U165" s="39">
        <f>IFERROR('Area-charged working sheet'!CN165,"-")</f>
        <v>0.42028985507246375</v>
      </c>
      <c r="V165" s="39">
        <f>IFERROR('Area-charged working sheet'!CO165,"-")</f>
        <v>0.45588235294117646</v>
      </c>
      <c r="W165" s="39">
        <f>IFERROR('Area-charged working sheet'!CP165,"-")</f>
        <v>0.33823529411764708</v>
      </c>
      <c r="X165" s="39">
        <f>IFERROR('Area-charged working sheet'!CQ165,"-")</f>
        <v>0.45714285714285713</v>
      </c>
      <c r="Y165" s="39">
        <f>IFERROR('Area-charged working sheet'!CR165,"-")</f>
        <v>0.5074626865671642</v>
      </c>
      <c r="Z165" s="39">
        <f>IFERROR('Area-charged working sheet'!CS165,"-")</f>
        <v>0.38235294117647056</v>
      </c>
      <c r="AA165" s="39">
        <f>IFERROR('Area-charged working sheet'!CT165,"-")</f>
        <v>0.28358208955223879</v>
      </c>
      <c r="AB165" s="39">
        <f>IFERROR('Area-charged working sheet'!CU165,"-")</f>
        <v>0.4925373134328358</v>
      </c>
      <c r="AC165" s="39">
        <f>IFERROR('Area-charged working sheet'!CV165,"-")</f>
        <v>0.52173913043478259</v>
      </c>
      <c r="AD165" s="39">
        <f>IFERROR('Area-charged working sheet'!CW165,"-")</f>
        <v>0.5</v>
      </c>
      <c r="AE165" s="39">
        <f>IFERROR('Area-charged working sheet'!CX165,"-")</f>
        <v>0.49275362318840582</v>
      </c>
      <c r="AF165" s="38">
        <f>IFERROR('Area-charged working sheet'!CY165,"-")</f>
        <v>0.5</v>
      </c>
      <c r="AG165" s="39">
        <f>IFERROR('Area-charged working sheet'!CZ165,"-")</f>
        <v>0.36842105263157893</v>
      </c>
      <c r="AH165" s="39">
        <f>IFERROR('Area-charged working sheet'!DA165,"-")</f>
        <v>0.56862745098039214</v>
      </c>
      <c r="AI165" s="39">
        <f>IFERROR('Area-charged working sheet'!DB165,"-")</f>
        <v>0.37142857142857144</v>
      </c>
      <c r="AJ165" s="39">
        <f>IFERROR('Area-charged working sheet'!DC165,"-")</f>
        <v>0.44680851063829785</v>
      </c>
      <c r="AK165" s="39">
        <f>IFERROR('Area-charged working sheet'!DD165,"-")</f>
        <v>0.125</v>
      </c>
      <c r="AL165" s="39">
        <f>IFERROR('Area-charged working sheet'!DE165,"-")</f>
        <v>0.42857142857142855</v>
      </c>
      <c r="AM165" s="39">
        <f>IFERROR('Area-charged working sheet'!DF165,"-")</f>
        <v>0.5</v>
      </c>
      <c r="AN165" s="39">
        <f>IFERROR('Area-charged working sheet'!DG165,"-")</f>
        <v>0.33333333333333331</v>
      </c>
      <c r="AO165" s="37">
        <f>IFERROR('Area-charged working sheet'!DH165,"-")</f>
        <v>1</v>
      </c>
      <c r="AP165" s="38">
        <f>IFERROR('Area-charged working sheet'!DI165,"-")</f>
        <v>0.40128755364806867</v>
      </c>
      <c r="AQ165" s="37">
        <f>IFERROR('Area-charged working sheet'!DJ165,"-")</f>
        <v>0.49284253578732107</v>
      </c>
      <c r="AR165" s="38" t="str">
        <f>IFERROR('Area-charged working sheet'!#REF!,"-")</f>
        <v>-</v>
      </c>
      <c r="AS165" s="37" t="str">
        <f>IFERROR('Area-charged working sheet'!#REF!,"-")</f>
        <v>-</v>
      </c>
      <c r="AT165" s="38" t="str">
        <f>IFERROR('Area-charged working sheet'!#REF!,"-")</f>
        <v>-</v>
      </c>
      <c r="AU165" s="37" t="str">
        <f>IFERROR('Area-charged working sheet'!#REF!,"-")</f>
        <v>-</v>
      </c>
      <c r="AV165" s="40" t="str">
        <f>IFERROR('Area-charged working sheet'!#REF!,"-")</f>
        <v>-</v>
      </c>
      <c r="AW165" s="41" t="str">
        <f>IFERROR('Area-charged working sheet'!#REF!,"-")</f>
        <v>-</v>
      </c>
      <c r="AX165" s="41" t="str">
        <f>IFERROR('Area-charged working sheet'!#REF!,"-")</f>
        <v>-</v>
      </c>
      <c r="AY165" s="41" t="str">
        <f>IFERROR('Area-charged working sheet'!#REF!,"-")</f>
        <v>-</v>
      </c>
      <c r="AZ165" s="41" t="str">
        <f>IFERROR('Area-charged working sheet'!#REF!,"-")</f>
        <v>-</v>
      </c>
      <c r="BA165" s="41" t="str">
        <f>IFERROR('Area-charged working sheet'!#REF!,"-")</f>
        <v>-</v>
      </c>
      <c r="BB165" s="42" t="str">
        <f>IFERROR('Area-charged working sheet'!#REF!,"-")</f>
        <v>-</v>
      </c>
      <c r="BC165" s="40" t="str">
        <f>IFERROR('Area-charged working sheet'!#REF!,"-")</f>
        <v>-</v>
      </c>
      <c r="BD165" s="43" t="str">
        <f>IFERROR('Area-charged working sheet'!#REF!,"-")</f>
        <v>-</v>
      </c>
      <c r="BE165" s="43" t="str">
        <f>IFERROR('Area-charged working sheet'!#REF!,"-")</f>
        <v>-</v>
      </c>
      <c r="BF165" s="41" t="str">
        <f>IFERROR('Area-charged working sheet'!#REF!,"-")</f>
        <v>-</v>
      </c>
      <c r="BG165" s="41" t="str">
        <f>IFERROR('Area-charged working sheet'!#REF!,"-")</f>
        <v>-</v>
      </c>
      <c r="BH165" s="41" t="str">
        <f>IFERROR('Area-charged working sheet'!#REF!,"-")</f>
        <v>-</v>
      </c>
      <c r="BI165" s="41" t="str">
        <f>IFERROR('Area-charged working sheet'!#REF!,"-")</f>
        <v>-</v>
      </c>
      <c r="BJ165" s="41" t="str">
        <f>IFERROR('Area-charged working sheet'!#REF!,"-")</f>
        <v>-</v>
      </c>
      <c r="BK165" s="41" t="str">
        <f>IFERROR('Area-charged working sheet'!#REF!,"-")</f>
        <v>-</v>
      </c>
      <c r="BL165" s="41" t="str">
        <f>IFERROR('Area-charged working sheet'!#REF!,"-")</f>
        <v>-</v>
      </c>
      <c r="BM165" s="41" t="str">
        <f>IFERROR('Area-charged working sheet'!#REF!,"-")</f>
        <v>-</v>
      </c>
      <c r="BN165" s="41" t="str">
        <f>IFERROR('Area-charged working sheet'!#REF!,"-")</f>
        <v>-</v>
      </c>
      <c r="BO165" s="41" t="str">
        <f>IFERROR('Area-charged working sheet'!#REF!,"-")</f>
        <v>-</v>
      </c>
      <c r="BP165" s="41" t="str">
        <f>IFERROR('Area-charged working sheet'!#REF!,"-")</f>
        <v>-</v>
      </c>
      <c r="BQ165" s="41" t="str">
        <f>IFERROR('Area-charged working sheet'!#REF!,"-")</f>
        <v>-</v>
      </c>
      <c r="BR165" s="41" t="str">
        <f>IFERROR('Area-charged working sheet'!#REF!,"-")</f>
        <v>-</v>
      </c>
      <c r="BS165" s="41" t="str">
        <f>IFERROR('Area-charged working sheet'!#REF!,"-")</f>
        <v>-</v>
      </c>
      <c r="BT165" s="42" t="str">
        <f>IFERROR('Area-charged working sheet'!#REF!,"-")</f>
        <v>-</v>
      </c>
    </row>
    <row r="166" spans="1:72" s="9" customFormat="1" ht="12.75" customHeight="1" x14ac:dyDescent="0.25">
      <c r="A166" s="10"/>
      <c r="B166" s="329"/>
      <c r="C166" s="295"/>
      <c r="D166" s="298"/>
      <c r="E166" s="30" t="s">
        <v>3</v>
      </c>
      <c r="F166" s="93"/>
      <c r="G166" s="38"/>
      <c r="H166" s="33"/>
      <c r="I166" s="37"/>
      <c r="J166" s="94"/>
      <c r="K166" s="95"/>
      <c r="L166" s="38"/>
      <c r="M166" s="37"/>
      <c r="N166" s="94"/>
      <c r="O166" s="95"/>
      <c r="P166" s="38"/>
      <c r="Q166" s="37"/>
      <c r="R166" s="38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8"/>
      <c r="AG166" s="39"/>
      <c r="AH166" s="39"/>
      <c r="AI166" s="39"/>
      <c r="AJ166" s="39"/>
      <c r="AK166" s="39"/>
      <c r="AL166" s="39"/>
      <c r="AM166" s="39"/>
      <c r="AN166" s="39"/>
      <c r="AO166" s="37"/>
      <c r="AP166" s="38"/>
      <c r="AQ166" s="37"/>
      <c r="AR166" s="38" t="str">
        <f>IFERROR('Area-charged working sheet'!#REF!,"-")</f>
        <v>-</v>
      </c>
      <c r="AS166" s="37" t="str">
        <f>IFERROR('Area-charged working sheet'!#REF!,"-")</f>
        <v>-</v>
      </c>
      <c r="AT166" s="38" t="str">
        <f>IFERROR('Area-charged working sheet'!#REF!,"-")</f>
        <v>-</v>
      </c>
      <c r="AU166" s="37" t="str">
        <f>IFERROR('Area-charged working sheet'!#REF!,"-")</f>
        <v>-</v>
      </c>
      <c r="AV166" s="40" t="str">
        <f>IFERROR('Area-charged working sheet'!#REF!,"-")</f>
        <v>-</v>
      </c>
      <c r="AW166" s="41" t="str">
        <f>IFERROR('Area-charged working sheet'!#REF!,"-")</f>
        <v>-</v>
      </c>
      <c r="AX166" s="41" t="str">
        <f>IFERROR('Area-charged working sheet'!#REF!,"-")</f>
        <v>-</v>
      </c>
      <c r="AY166" s="41" t="str">
        <f>IFERROR('Area-charged working sheet'!#REF!,"-")</f>
        <v>-</v>
      </c>
      <c r="AZ166" s="41" t="str">
        <f>IFERROR('Area-charged working sheet'!#REF!,"-")</f>
        <v>-</v>
      </c>
      <c r="BA166" s="41" t="str">
        <f>IFERROR('Area-charged working sheet'!#REF!,"-")</f>
        <v>-</v>
      </c>
      <c r="BB166" s="42" t="str">
        <f>IFERROR('Area-charged working sheet'!#REF!,"-")</f>
        <v>-</v>
      </c>
      <c r="BC166" s="40" t="str">
        <f>IFERROR('Area-charged working sheet'!#REF!,"-")</f>
        <v>-</v>
      </c>
      <c r="BD166" s="43" t="str">
        <f>IFERROR('Area-charged working sheet'!#REF!,"-")</f>
        <v>-</v>
      </c>
      <c r="BE166" s="43" t="str">
        <f>IFERROR('Area-charged working sheet'!#REF!,"-")</f>
        <v>-</v>
      </c>
      <c r="BF166" s="41" t="str">
        <f>IFERROR('Area-charged working sheet'!#REF!,"-")</f>
        <v>-</v>
      </c>
      <c r="BG166" s="41" t="str">
        <f>IFERROR('Area-charged working sheet'!#REF!,"-")</f>
        <v>-</v>
      </c>
      <c r="BH166" s="41" t="str">
        <f>IFERROR('Area-charged working sheet'!#REF!,"-")</f>
        <v>-</v>
      </c>
      <c r="BI166" s="41" t="str">
        <f>IFERROR('Area-charged working sheet'!#REF!,"-")</f>
        <v>-</v>
      </c>
      <c r="BJ166" s="41" t="str">
        <f>IFERROR('Area-charged working sheet'!#REF!,"-")</f>
        <v>-</v>
      </c>
      <c r="BK166" s="41" t="str">
        <f>IFERROR('Area-charged working sheet'!#REF!,"-")</f>
        <v>-</v>
      </c>
      <c r="BL166" s="41" t="str">
        <f>IFERROR('Area-charged working sheet'!#REF!,"-")</f>
        <v>-</v>
      </c>
      <c r="BM166" s="41" t="str">
        <f>IFERROR('Area-charged working sheet'!#REF!,"-")</f>
        <v>-</v>
      </c>
      <c r="BN166" s="41" t="str">
        <f>IFERROR('Area-charged working sheet'!#REF!,"-")</f>
        <v>-</v>
      </c>
      <c r="BO166" s="41" t="str">
        <f>IFERROR('Area-charged working sheet'!#REF!,"-")</f>
        <v>-</v>
      </c>
      <c r="BP166" s="41" t="str">
        <f>IFERROR('Area-charged working sheet'!#REF!,"-")</f>
        <v>-</v>
      </c>
      <c r="BQ166" s="41" t="str">
        <f>IFERROR('Area-charged working sheet'!#REF!,"-")</f>
        <v>-</v>
      </c>
      <c r="BR166" s="41" t="str">
        <f>IFERROR('Area-charged working sheet'!#REF!,"-")</f>
        <v>-</v>
      </c>
      <c r="BS166" s="41" t="str">
        <f>IFERROR('Area-charged working sheet'!#REF!,"-")</f>
        <v>-</v>
      </c>
      <c r="BT166" s="42" t="str">
        <f>IFERROR('Area-charged working sheet'!#REF!,"-")</f>
        <v>-</v>
      </c>
    </row>
    <row r="167" spans="1:72" s="9" customFormat="1" ht="12.5" x14ac:dyDescent="0.25">
      <c r="A167" s="10"/>
      <c r="B167" s="329"/>
      <c r="C167" s="296"/>
      <c r="D167" s="299"/>
      <c r="E167" s="80" t="s">
        <v>2</v>
      </c>
      <c r="F167" s="96">
        <f>IFERROR('Area-charged working sheet'!BY167,"-")</f>
        <v>1</v>
      </c>
      <c r="G167" s="53">
        <f>IFERROR('Area-charged working sheet'!BZ167,"-")</f>
        <v>1</v>
      </c>
      <c r="H167" s="48">
        <f>IFERROR('Area-charged working sheet'!CA167,"-")</f>
        <v>1</v>
      </c>
      <c r="I167" s="52" t="str">
        <f>IFERROR('Area-charged working sheet'!CB167,"-")</f>
        <v>-</v>
      </c>
      <c r="J167" s="97">
        <f>IFERROR('Area-charged working sheet'!CC167,"-")</f>
        <v>1</v>
      </c>
      <c r="K167" s="98">
        <f>IFERROR('Area-charged working sheet'!CD167,"-")</f>
        <v>1</v>
      </c>
      <c r="L167" s="53">
        <f>IFERROR('Area-charged working sheet'!CE167,"-")</f>
        <v>1</v>
      </c>
      <c r="M167" s="52">
        <f>IFERROR('Area-charged working sheet'!CF167,"-")</f>
        <v>1</v>
      </c>
      <c r="N167" s="97" t="str">
        <f>IFERROR('Area-charged working sheet'!CG167,"-")</f>
        <v>-</v>
      </c>
      <c r="O167" s="98">
        <f>IFERROR('Area-charged working sheet'!CH167,"-")</f>
        <v>1</v>
      </c>
      <c r="P167" s="53">
        <f>IFERROR('Area-charged working sheet'!CI167,"-")</f>
        <v>1</v>
      </c>
      <c r="Q167" s="52">
        <f>IFERROR('Area-charged working sheet'!CJ167,"-")</f>
        <v>1</v>
      </c>
      <c r="R167" s="53">
        <f>IFERROR('Area-charged working sheet'!CK167,"-")</f>
        <v>1</v>
      </c>
      <c r="S167" s="54">
        <f>IFERROR('Area-charged working sheet'!CL167,"-")</f>
        <v>1</v>
      </c>
      <c r="T167" s="54">
        <f>IFERROR('Area-charged working sheet'!CM167,"-")</f>
        <v>1</v>
      </c>
      <c r="U167" s="54">
        <f>IFERROR('Area-charged working sheet'!CN167,"-")</f>
        <v>1</v>
      </c>
      <c r="V167" s="54">
        <f>IFERROR('Area-charged working sheet'!CO167,"-")</f>
        <v>1</v>
      </c>
      <c r="W167" s="54">
        <f>IFERROR('Area-charged working sheet'!CP167,"-")</f>
        <v>1</v>
      </c>
      <c r="X167" s="54">
        <f>IFERROR('Area-charged working sheet'!CQ167,"-")</f>
        <v>1</v>
      </c>
      <c r="Y167" s="54">
        <f>IFERROR('Area-charged working sheet'!CR167,"-")</f>
        <v>1</v>
      </c>
      <c r="Z167" s="54">
        <f>IFERROR('Area-charged working sheet'!CS167,"-")</f>
        <v>1</v>
      </c>
      <c r="AA167" s="54">
        <f>IFERROR('Area-charged working sheet'!CT167,"-")</f>
        <v>1</v>
      </c>
      <c r="AB167" s="54">
        <f>IFERROR('Area-charged working sheet'!CU167,"-")</f>
        <v>1</v>
      </c>
      <c r="AC167" s="54">
        <f>IFERROR('Area-charged working sheet'!CV167,"-")</f>
        <v>1</v>
      </c>
      <c r="AD167" s="54">
        <f>IFERROR('Area-charged working sheet'!CW167,"-")</f>
        <v>1</v>
      </c>
      <c r="AE167" s="54">
        <f>IFERROR('Area-charged working sheet'!CX167,"-")</f>
        <v>1</v>
      </c>
      <c r="AF167" s="53">
        <f>IFERROR('Area-charged working sheet'!CY167,"-")</f>
        <v>1</v>
      </c>
      <c r="AG167" s="54">
        <f>IFERROR('Area-charged working sheet'!CZ167,"-")</f>
        <v>1</v>
      </c>
      <c r="AH167" s="54">
        <f>IFERROR('Area-charged working sheet'!DA167,"-")</f>
        <v>1</v>
      </c>
      <c r="AI167" s="54">
        <f>IFERROR('Area-charged working sheet'!DB167,"-")</f>
        <v>1</v>
      </c>
      <c r="AJ167" s="54">
        <f>IFERROR('Area-charged working sheet'!DC167,"-")</f>
        <v>1</v>
      </c>
      <c r="AK167" s="54">
        <f>IFERROR('Area-charged working sheet'!DD167,"-")</f>
        <v>1</v>
      </c>
      <c r="AL167" s="54">
        <f>IFERROR('Area-charged working sheet'!DE167,"-")</f>
        <v>1</v>
      </c>
      <c r="AM167" s="54">
        <f>IFERROR('Area-charged working sheet'!DF167,"-")</f>
        <v>1</v>
      </c>
      <c r="AN167" s="54">
        <f>IFERROR('Area-charged working sheet'!DG167,"-")</f>
        <v>1</v>
      </c>
      <c r="AO167" s="52">
        <f>IFERROR('Area-charged working sheet'!DH167,"-")</f>
        <v>1</v>
      </c>
      <c r="AP167" s="53">
        <f>IFERROR('Area-charged working sheet'!DI167,"-")</f>
        <v>1</v>
      </c>
      <c r="AQ167" s="52">
        <f>IFERROR('Area-charged working sheet'!DJ167,"-")</f>
        <v>1</v>
      </c>
      <c r="AR167" s="38" t="str">
        <f>IFERROR('Area-charged working sheet'!#REF!,"-")</f>
        <v>-</v>
      </c>
      <c r="AS167" s="37" t="str">
        <f>IFERROR('Area-charged working sheet'!#REF!,"-")</f>
        <v>-</v>
      </c>
      <c r="AT167" s="38" t="str">
        <f>IFERROR('Area-charged working sheet'!#REF!,"-")</f>
        <v>-</v>
      </c>
      <c r="AU167" s="37" t="str">
        <f>IFERROR('Area-charged working sheet'!#REF!,"-")</f>
        <v>-</v>
      </c>
      <c r="AV167" s="40" t="str">
        <f>IFERROR('Area-charged working sheet'!#REF!,"-")</f>
        <v>-</v>
      </c>
      <c r="AW167" s="41" t="str">
        <f>IFERROR('Area-charged working sheet'!#REF!,"-")</f>
        <v>-</v>
      </c>
      <c r="AX167" s="41" t="str">
        <f>IFERROR('Area-charged working sheet'!#REF!,"-")</f>
        <v>-</v>
      </c>
      <c r="AY167" s="41" t="str">
        <f>IFERROR('Area-charged working sheet'!#REF!,"-")</f>
        <v>-</v>
      </c>
      <c r="AZ167" s="41" t="str">
        <f>IFERROR('Area-charged working sheet'!#REF!,"-")</f>
        <v>-</v>
      </c>
      <c r="BA167" s="41" t="str">
        <f>IFERROR('Area-charged working sheet'!#REF!,"-")</f>
        <v>-</v>
      </c>
      <c r="BB167" s="42" t="str">
        <f>IFERROR('Area-charged working sheet'!#REF!,"-")</f>
        <v>-</v>
      </c>
      <c r="BC167" s="40" t="str">
        <f>IFERROR('Area-charged working sheet'!#REF!,"-")</f>
        <v>-</v>
      </c>
      <c r="BD167" s="43" t="str">
        <f>IFERROR('Area-charged working sheet'!#REF!,"-")</f>
        <v>-</v>
      </c>
      <c r="BE167" s="43" t="str">
        <f>IFERROR('Area-charged working sheet'!#REF!,"-")</f>
        <v>-</v>
      </c>
      <c r="BF167" s="41" t="str">
        <f>IFERROR('Area-charged working sheet'!#REF!,"-")</f>
        <v>-</v>
      </c>
      <c r="BG167" s="41" t="str">
        <f>IFERROR('Area-charged working sheet'!#REF!,"-")</f>
        <v>-</v>
      </c>
      <c r="BH167" s="41" t="str">
        <f>IFERROR('Area-charged working sheet'!#REF!,"-")</f>
        <v>-</v>
      </c>
      <c r="BI167" s="41" t="str">
        <f>IFERROR('Area-charged working sheet'!#REF!,"-")</f>
        <v>-</v>
      </c>
      <c r="BJ167" s="41" t="str">
        <f>IFERROR('Area-charged working sheet'!#REF!,"-")</f>
        <v>-</v>
      </c>
      <c r="BK167" s="41" t="str">
        <f>IFERROR('Area-charged working sheet'!#REF!,"-")</f>
        <v>-</v>
      </c>
      <c r="BL167" s="41" t="str">
        <f>IFERROR('Area-charged working sheet'!#REF!,"-")</f>
        <v>-</v>
      </c>
      <c r="BM167" s="41" t="str">
        <f>IFERROR('Area-charged working sheet'!#REF!,"-")</f>
        <v>-</v>
      </c>
      <c r="BN167" s="41" t="str">
        <f>IFERROR('Area-charged working sheet'!#REF!,"-")</f>
        <v>-</v>
      </c>
      <c r="BO167" s="41" t="str">
        <f>IFERROR('Area-charged working sheet'!#REF!,"-")</f>
        <v>-</v>
      </c>
      <c r="BP167" s="41" t="str">
        <f>IFERROR('Area-charged working sheet'!#REF!,"-")</f>
        <v>-</v>
      </c>
      <c r="BQ167" s="41" t="str">
        <f>IFERROR('Area-charged working sheet'!#REF!,"-")</f>
        <v>-</v>
      </c>
      <c r="BR167" s="41" t="str">
        <f>IFERROR('Area-charged working sheet'!#REF!,"-")</f>
        <v>-</v>
      </c>
      <c r="BS167" s="41" t="str">
        <f>IFERROR('Area-charged working sheet'!#REF!,"-")</f>
        <v>-</v>
      </c>
      <c r="BT167" s="42" t="str">
        <f>IFERROR('Area-charged working sheet'!#REF!,"-")</f>
        <v>-</v>
      </c>
    </row>
    <row r="168" spans="1:72" s="9" customFormat="1" ht="12.75" customHeight="1" x14ac:dyDescent="0.25">
      <c r="A168" s="10"/>
      <c r="B168" s="329"/>
      <c r="C168" s="294">
        <v>32</v>
      </c>
      <c r="D168" s="297" t="s">
        <v>137</v>
      </c>
      <c r="E168" s="16" t="s">
        <v>4</v>
      </c>
      <c r="F168" s="90">
        <f>IFERROR('Area-charged working sheet'!BY168,"-")</f>
        <v>0.35120925341745529</v>
      </c>
      <c r="G168" s="24">
        <f>IFERROR('Area-charged working sheet'!BZ168,"-")</f>
        <v>0.81654676258992809</v>
      </c>
      <c r="H168" s="19">
        <f>IFERROR('Area-charged working sheet'!CA168,"-")</f>
        <v>0.15898959881129271</v>
      </c>
      <c r="I168" s="23" t="str">
        <f>IFERROR('Area-charged working sheet'!CB168,"-")</f>
        <v>-</v>
      </c>
      <c r="J168" s="91">
        <f>IFERROR('Area-charged working sheet'!CC168,"-")</f>
        <v>0.3888888888888889</v>
      </c>
      <c r="K168" s="92">
        <f>IFERROR('Area-charged working sheet'!CD168,"-")</f>
        <v>0.34972677595628415</v>
      </c>
      <c r="L168" s="24">
        <f>IFERROR('Area-charged working sheet'!CE168,"-")</f>
        <v>0.85869565217391308</v>
      </c>
      <c r="M168" s="23">
        <f>IFERROR('Area-charged working sheet'!CF168,"-")</f>
        <v>0.73404255319148937</v>
      </c>
      <c r="N168" s="91">
        <f>IFERROR('Area-charged working sheet'!CG168,"-")</f>
        <v>0</v>
      </c>
      <c r="O168" s="92">
        <f>IFERROR('Area-charged working sheet'!CH168,"-")</f>
        <v>0.30188679245283018</v>
      </c>
      <c r="P168" s="24">
        <f>IFERROR('Area-charged working sheet'!CI168,"-")</f>
        <v>0.3549107142857143</v>
      </c>
      <c r="Q168" s="23">
        <f>IFERROR('Area-charged working sheet'!CJ168,"-")</f>
        <v>0.29090909090909089</v>
      </c>
      <c r="R168" s="24">
        <f>IFERROR('Area-charged working sheet'!CK168,"-")</f>
        <v>0.3235294117647059</v>
      </c>
      <c r="S168" s="25">
        <f>IFERROR('Area-charged working sheet'!CL168,"-")</f>
        <v>0.30882352941176472</v>
      </c>
      <c r="T168" s="25">
        <f>IFERROR('Area-charged working sheet'!CM168,"-")</f>
        <v>0.30303030303030304</v>
      </c>
      <c r="U168" s="25">
        <f>IFERROR('Area-charged working sheet'!CN168,"-")</f>
        <v>0.36764705882352944</v>
      </c>
      <c r="V168" s="25">
        <f>IFERROR('Area-charged working sheet'!CO168,"-")</f>
        <v>0.37878787878787878</v>
      </c>
      <c r="W168" s="25">
        <f>IFERROR('Area-charged working sheet'!CP168,"-")</f>
        <v>0.3188405797101449</v>
      </c>
      <c r="X168" s="25">
        <f>IFERROR('Area-charged working sheet'!CQ168,"-")</f>
        <v>0.33823529411764708</v>
      </c>
      <c r="Y168" s="25">
        <f>IFERROR('Area-charged working sheet'!CR168,"-")</f>
        <v>0.296875</v>
      </c>
      <c r="Z168" s="25">
        <f>IFERROR('Area-charged working sheet'!CS168,"-")</f>
        <v>0.51470588235294112</v>
      </c>
      <c r="AA168" s="25">
        <f>IFERROR('Area-charged working sheet'!CT168,"-")</f>
        <v>0.3125</v>
      </c>
      <c r="AB168" s="25">
        <f>IFERROR('Area-charged working sheet'!CU168,"-")</f>
        <v>0.45070422535211269</v>
      </c>
      <c r="AC168" s="25">
        <f>IFERROR('Area-charged working sheet'!CV168,"-")</f>
        <v>0.3235294117647059</v>
      </c>
      <c r="AD168" s="25">
        <f>IFERROR('Area-charged working sheet'!CW168,"-")</f>
        <v>0.3888888888888889</v>
      </c>
      <c r="AE168" s="25">
        <f>IFERROR('Area-charged working sheet'!CX168,"-")</f>
        <v>0.28169014084507044</v>
      </c>
      <c r="AF168" s="24">
        <f>IFERROR('Area-charged working sheet'!CY168,"-")</f>
        <v>0</v>
      </c>
      <c r="AG168" s="25">
        <f>IFERROR('Area-charged working sheet'!CZ168,"-")</f>
        <v>0.31034482758620691</v>
      </c>
      <c r="AH168" s="25">
        <f>IFERROR('Area-charged working sheet'!DA168,"-")</f>
        <v>0.26</v>
      </c>
      <c r="AI168" s="25">
        <f>IFERROR('Area-charged working sheet'!DB168,"-")</f>
        <v>0.47163120567375888</v>
      </c>
      <c r="AJ168" s="25">
        <f>IFERROR('Area-charged working sheet'!DC168,"-")</f>
        <v>0.32</v>
      </c>
      <c r="AK168" s="25">
        <f>IFERROR('Area-charged working sheet'!DD168,"-")</f>
        <v>0.625</v>
      </c>
      <c r="AL168" s="25">
        <f>IFERROR('Area-charged working sheet'!DE168,"-")</f>
        <v>0.2857142857142857</v>
      </c>
      <c r="AM168" s="25">
        <f>IFERROR('Area-charged working sheet'!DF168,"-")</f>
        <v>0.45454545454545453</v>
      </c>
      <c r="AN168" s="25">
        <f>IFERROR('Area-charged working sheet'!DG168,"-")</f>
        <v>0</v>
      </c>
      <c r="AO168" s="23">
        <f>IFERROR('Area-charged working sheet'!DH168,"-")</f>
        <v>1</v>
      </c>
      <c r="AP168" s="24">
        <f>IFERROR('Area-charged working sheet'!DI168,"-")</f>
        <v>0.40803382663847781</v>
      </c>
      <c r="AQ168" s="23">
        <f>IFERROR('Area-charged working sheet'!DJ168,"-")</f>
        <v>0.29497907949790797</v>
      </c>
      <c r="AR168" s="24" t="str">
        <f>IFERROR('Area-charged working sheet'!#REF!,"-")</f>
        <v>-</v>
      </c>
      <c r="AS168" s="23" t="str">
        <f>IFERROR('Area-charged working sheet'!#REF!,"-")</f>
        <v>-</v>
      </c>
      <c r="AT168" s="24" t="str">
        <f>IFERROR('Area-charged working sheet'!#REF!,"-")</f>
        <v>-</v>
      </c>
      <c r="AU168" s="23" t="str">
        <f>IFERROR('Area-charged working sheet'!#REF!,"-")</f>
        <v>-</v>
      </c>
      <c r="AV168" s="26" t="str">
        <f>IFERROR('Area-charged working sheet'!#REF!,"-")</f>
        <v>-</v>
      </c>
      <c r="AW168" s="27" t="str">
        <f>IFERROR('Area-charged working sheet'!#REF!,"-")</f>
        <v>-</v>
      </c>
      <c r="AX168" s="27" t="str">
        <f>IFERROR('Area-charged working sheet'!#REF!,"-")</f>
        <v>-</v>
      </c>
      <c r="AY168" s="27" t="str">
        <f>IFERROR('Area-charged working sheet'!#REF!,"-")</f>
        <v>-</v>
      </c>
      <c r="AZ168" s="27" t="str">
        <f>IFERROR('Area-charged working sheet'!#REF!,"-")</f>
        <v>-</v>
      </c>
      <c r="BA168" s="27" t="str">
        <f>IFERROR('Area-charged working sheet'!#REF!,"-")</f>
        <v>-</v>
      </c>
      <c r="BB168" s="28" t="str">
        <f>IFERROR('Area-charged working sheet'!#REF!,"-")</f>
        <v>-</v>
      </c>
      <c r="BC168" s="26" t="str">
        <f>IFERROR('Area-charged working sheet'!#REF!,"-")</f>
        <v>-</v>
      </c>
      <c r="BD168" s="29" t="str">
        <f>IFERROR('Area-charged working sheet'!#REF!,"-")</f>
        <v>-</v>
      </c>
      <c r="BE168" s="29" t="str">
        <f>IFERROR('Area-charged working sheet'!#REF!,"-")</f>
        <v>-</v>
      </c>
      <c r="BF168" s="27" t="str">
        <f>IFERROR('Area-charged working sheet'!#REF!,"-")</f>
        <v>-</v>
      </c>
      <c r="BG168" s="27" t="str">
        <f>IFERROR('Area-charged working sheet'!#REF!,"-")</f>
        <v>-</v>
      </c>
      <c r="BH168" s="27" t="str">
        <f>IFERROR('Area-charged working sheet'!#REF!,"-")</f>
        <v>-</v>
      </c>
      <c r="BI168" s="27" t="str">
        <f>IFERROR('Area-charged working sheet'!#REF!,"-")</f>
        <v>-</v>
      </c>
      <c r="BJ168" s="27" t="str">
        <f>IFERROR('Area-charged working sheet'!#REF!,"-")</f>
        <v>-</v>
      </c>
      <c r="BK168" s="27" t="str">
        <f>IFERROR('Area-charged working sheet'!#REF!,"-")</f>
        <v>-</v>
      </c>
      <c r="BL168" s="27" t="str">
        <f>IFERROR('Area-charged working sheet'!#REF!,"-")</f>
        <v>-</v>
      </c>
      <c r="BM168" s="27" t="str">
        <f>IFERROR('Area-charged working sheet'!#REF!,"-")</f>
        <v>-</v>
      </c>
      <c r="BN168" s="27" t="str">
        <f>IFERROR('Area-charged working sheet'!#REF!,"-")</f>
        <v>-</v>
      </c>
      <c r="BO168" s="27" t="str">
        <f>IFERROR('Area-charged working sheet'!#REF!,"-")</f>
        <v>-</v>
      </c>
      <c r="BP168" s="27" t="str">
        <f>IFERROR('Area-charged working sheet'!#REF!,"-")</f>
        <v>-</v>
      </c>
      <c r="BQ168" s="27" t="str">
        <f>IFERROR('Area-charged working sheet'!#REF!,"-")</f>
        <v>-</v>
      </c>
      <c r="BR168" s="27" t="str">
        <f>IFERROR('Area-charged working sheet'!#REF!,"-")</f>
        <v>-</v>
      </c>
      <c r="BS168" s="27" t="str">
        <f>IFERROR('Area-charged working sheet'!#REF!,"-")</f>
        <v>-</v>
      </c>
      <c r="BT168" s="28" t="str">
        <f>IFERROR('Area-charged working sheet'!#REF!,"-")</f>
        <v>-</v>
      </c>
    </row>
    <row r="169" spans="1:72" s="9" customFormat="1" ht="12.75" customHeight="1" x14ac:dyDescent="0.25">
      <c r="A169" s="10"/>
      <c r="B169" s="329"/>
      <c r="C169" s="295"/>
      <c r="D169" s="298"/>
      <c r="E169" s="30" t="s">
        <v>5</v>
      </c>
      <c r="F169" s="93">
        <f>IFERROR('Area-charged working sheet'!BY169,"-")</f>
        <v>0.64879074658254465</v>
      </c>
      <c r="G169" s="38">
        <f>IFERROR('Area-charged working sheet'!BZ169,"-")</f>
        <v>0.18345323741007194</v>
      </c>
      <c r="H169" s="33">
        <f>IFERROR('Area-charged working sheet'!CA169,"-")</f>
        <v>0.84101040118870729</v>
      </c>
      <c r="I169" s="37" t="str">
        <f>IFERROR('Area-charged working sheet'!CB169,"-")</f>
        <v>-</v>
      </c>
      <c r="J169" s="94">
        <f>IFERROR('Area-charged working sheet'!CC169,"-")</f>
        <v>0.61111111111111116</v>
      </c>
      <c r="K169" s="95">
        <f>IFERROR('Area-charged working sheet'!CD169,"-")</f>
        <v>0.65027322404371579</v>
      </c>
      <c r="L169" s="38">
        <f>IFERROR('Area-charged working sheet'!CE169,"-")</f>
        <v>0.14130434782608695</v>
      </c>
      <c r="M169" s="37">
        <f>IFERROR('Area-charged working sheet'!CF169,"-")</f>
        <v>0.26595744680851063</v>
      </c>
      <c r="N169" s="94">
        <f>IFERROR('Area-charged working sheet'!CG169,"-")</f>
        <v>1</v>
      </c>
      <c r="O169" s="95">
        <f>IFERROR('Area-charged working sheet'!CH169,"-")</f>
        <v>0.69811320754716977</v>
      </c>
      <c r="P169" s="38">
        <f>IFERROR('Area-charged working sheet'!CI169,"-")</f>
        <v>0.6450892857142857</v>
      </c>
      <c r="Q169" s="37">
        <f>IFERROR('Area-charged working sheet'!CJ169,"-")</f>
        <v>0.70909090909090911</v>
      </c>
      <c r="R169" s="38">
        <f>IFERROR('Area-charged working sheet'!CK169,"-")</f>
        <v>0.67647058823529416</v>
      </c>
      <c r="S169" s="39">
        <f>IFERROR('Area-charged working sheet'!CL169,"-")</f>
        <v>0.69117647058823528</v>
      </c>
      <c r="T169" s="39">
        <f>IFERROR('Area-charged working sheet'!CM169,"-")</f>
        <v>0.69696969696969702</v>
      </c>
      <c r="U169" s="39">
        <f>IFERROR('Area-charged working sheet'!CN169,"-")</f>
        <v>0.63235294117647056</v>
      </c>
      <c r="V169" s="39">
        <f>IFERROR('Area-charged working sheet'!CO169,"-")</f>
        <v>0.62121212121212122</v>
      </c>
      <c r="W169" s="39">
        <f>IFERROR('Area-charged working sheet'!CP169,"-")</f>
        <v>0.6811594202898551</v>
      </c>
      <c r="X169" s="39">
        <f>IFERROR('Area-charged working sheet'!CQ169,"-")</f>
        <v>0.66176470588235292</v>
      </c>
      <c r="Y169" s="39">
        <f>IFERROR('Area-charged working sheet'!CR169,"-")</f>
        <v>0.703125</v>
      </c>
      <c r="Z169" s="39">
        <f>IFERROR('Area-charged working sheet'!CS169,"-")</f>
        <v>0.48529411764705882</v>
      </c>
      <c r="AA169" s="39">
        <f>IFERROR('Area-charged working sheet'!CT169,"-")</f>
        <v>0.6875</v>
      </c>
      <c r="AB169" s="39">
        <f>IFERROR('Area-charged working sheet'!CU169,"-")</f>
        <v>0.54929577464788737</v>
      </c>
      <c r="AC169" s="39">
        <f>IFERROR('Area-charged working sheet'!CV169,"-")</f>
        <v>0.67647058823529416</v>
      </c>
      <c r="AD169" s="39">
        <f>IFERROR('Area-charged working sheet'!CW169,"-")</f>
        <v>0.61111111111111116</v>
      </c>
      <c r="AE169" s="39">
        <f>IFERROR('Area-charged working sheet'!CX169,"-")</f>
        <v>0.71830985915492962</v>
      </c>
      <c r="AF169" s="38">
        <f>IFERROR('Area-charged working sheet'!CY169,"-")</f>
        <v>1</v>
      </c>
      <c r="AG169" s="39">
        <f>IFERROR('Area-charged working sheet'!CZ169,"-")</f>
        <v>0.68965517241379315</v>
      </c>
      <c r="AH169" s="39">
        <f>IFERROR('Area-charged working sheet'!DA169,"-")</f>
        <v>0.74</v>
      </c>
      <c r="AI169" s="39">
        <f>IFERROR('Area-charged working sheet'!DB169,"-")</f>
        <v>0.52836879432624118</v>
      </c>
      <c r="AJ169" s="39">
        <f>IFERROR('Area-charged working sheet'!DC169,"-")</f>
        <v>0.68</v>
      </c>
      <c r="AK169" s="39">
        <f>IFERROR('Area-charged working sheet'!DD169,"-")</f>
        <v>0.375</v>
      </c>
      <c r="AL169" s="39">
        <f>IFERROR('Area-charged working sheet'!DE169,"-")</f>
        <v>0.7142857142857143</v>
      </c>
      <c r="AM169" s="39">
        <f>IFERROR('Area-charged working sheet'!DF169,"-")</f>
        <v>0.54545454545454541</v>
      </c>
      <c r="AN169" s="39">
        <f>IFERROR('Area-charged working sheet'!DG169,"-")</f>
        <v>1</v>
      </c>
      <c r="AO169" s="37">
        <f>IFERROR('Area-charged working sheet'!DH169,"-")</f>
        <v>0</v>
      </c>
      <c r="AP169" s="38">
        <f>IFERROR('Area-charged working sheet'!DI169,"-")</f>
        <v>0.59196617336152224</v>
      </c>
      <c r="AQ169" s="37">
        <f>IFERROR('Area-charged working sheet'!DJ169,"-")</f>
        <v>0.70502092050209209</v>
      </c>
      <c r="AR169" s="38" t="str">
        <f>IFERROR('Area-charged working sheet'!#REF!,"-")</f>
        <v>-</v>
      </c>
      <c r="AS169" s="37" t="str">
        <f>IFERROR('Area-charged working sheet'!#REF!,"-")</f>
        <v>-</v>
      </c>
      <c r="AT169" s="38" t="str">
        <f>IFERROR('Area-charged working sheet'!#REF!,"-")</f>
        <v>-</v>
      </c>
      <c r="AU169" s="37" t="str">
        <f>IFERROR('Area-charged working sheet'!#REF!,"-")</f>
        <v>-</v>
      </c>
      <c r="AV169" s="40" t="str">
        <f>IFERROR('Area-charged working sheet'!#REF!,"-")</f>
        <v>-</v>
      </c>
      <c r="AW169" s="41" t="str">
        <f>IFERROR('Area-charged working sheet'!#REF!,"-")</f>
        <v>-</v>
      </c>
      <c r="AX169" s="41" t="str">
        <f>IFERROR('Area-charged working sheet'!#REF!,"-")</f>
        <v>-</v>
      </c>
      <c r="AY169" s="41" t="str">
        <f>IFERROR('Area-charged working sheet'!#REF!,"-")</f>
        <v>-</v>
      </c>
      <c r="AZ169" s="41" t="str">
        <f>IFERROR('Area-charged working sheet'!#REF!,"-")</f>
        <v>-</v>
      </c>
      <c r="BA169" s="41" t="str">
        <f>IFERROR('Area-charged working sheet'!#REF!,"-")</f>
        <v>-</v>
      </c>
      <c r="BB169" s="42" t="str">
        <f>IFERROR('Area-charged working sheet'!#REF!,"-")</f>
        <v>-</v>
      </c>
      <c r="BC169" s="40" t="str">
        <f>IFERROR('Area-charged working sheet'!#REF!,"-")</f>
        <v>-</v>
      </c>
      <c r="BD169" s="43" t="str">
        <f>IFERROR('Area-charged working sheet'!#REF!,"-")</f>
        <v>-</v>
      </c>
      <c r="BE169" s="43" t="str">
        <f>IFERROR('Area-charged working sheet'!#REF!,"-")</f>
        <v>-</v>
      </c>
      <c r="BF169" s="41" t="str">
        <f>IFERROR('Area-charged working sheet'!#REF!,"-")</f>
        <v>-</v>
      </c>
      <c r="BG169" s="41" t="str">
        <f>IFERROR('Area-charged working sheet'!#REF!,"-")</f>
        <v>-</v>
      </c>
      <c r="BH169" s="41" t="str">
        <f>IFERROR('Area-charged working sheet'!#REF!,"-")</f>
        <v>-</v>
      </c>
      <c r="BI169" s="41" t="str">
        <f>IFERROR('Area-charged working sheet'!#REF!,"-")</f>
        <v>-</v>
      </c>
      <c r="BJ169" s="41" t="str">
        <f>IFERROR('Area-charged working sheet'!#REF!,"-")</f>
        <v>-</v>
      </c>
      <c r="BK169" s="41" t="str">
        <f>IFERROR('Area-charged working sheet'!#REF!,"-")</f>
        <v>-</v>
      </c>
      <c r="BL169" s="41" t="str">
        <f>IFERROR('Area-charged working sheet'!#REF!,"-")</f>
        <v>-</v>
      </c>
      <c r="BM169" s="41" t="str">
        <f>IFERROR('Area-charged working sheet'!#REF!,"-")</f>
        <v>-</v>
      </c>
      <c r="BN169" s="41" t="str">
        <f>IFERROR('Area-charged working sheet'!#REF!,"-")</f>
        <v>-</v>
      </c>
      <c r="BO169" s="41" t="str">
        <f>IFERROR('Area-charged working sheet'!#REF!,"-")</f>
        <v>-</v>
      </c>
      <c r="BP169" s="41" t="str">
        <f>IFERROR('Area-charged working sheet'!#REF!,"-")</f>
        <v>-</v>
      </c>
      <c r="BQ169" s="41" t="str">
        <f>IFERROR('Area-charged working sheet'!#REF!,"-")</f>
        <v>-</v>
      </c>
      <c r="BR169" s="41" t="str">
        <f>IFERROR('Area-charged working sheet'!#REF!,"-")</f>
        <v>-</v>
      </c>
      <c r="BS169" s="41" t="str">
        <f>IFERROR('Area-charged working sheet'!#REF!,"-")</f>
        <v>-</v>
      </c>
      <c r="BT169" s="42" t="str">
        <f>IFERROR('Area-charged working sheet'!#REF!,"-")</f>
        <v>-</v>
      </c>
    </row>
    <row r="170" spans="1:72" s="9" customFormat="1" ht="12.75" customHeight="1" x14ac:dyDescent="0.25">
      <c r="A170" s="10"/>
      <c r="B170" s="329"/>
      <c r="C170" s="295"/>
      <c r="D170" s="298"/>
      <c r="E170" s="30" t="s">
        <v>3</v>
      </c>
      <c r="F170" s="93"/>
      <c r="G170" s="38"/>
      <c r="H170" s="33"/>
      <c r="I170" s="37"/>
      <c r="J170" s="94"/>
      <c r="K170" s="95"/>
      <c r="L170" s="38"/>
      <c r="M170" s="37"/>
      <c r="N170" s="94"/>
      <c r="O170" s="95"/>
      <c r="P170" s="38"/>
      <c r="Q170" s="37"/>
      <c r="R170" s="38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8"/>
      <c r="AG170" s="39"/>
      <c r="AH170" s="39"/>
      <c r="AI170" s="39"/>
      <c r="AJ170" s="39"/>
      <c r="AK170" s="39"/>
      <c r="AL170" s="39"/>
      <c r="AM170" s="39"/>
      <c r="AN170" s="39"/>
      <c r="AO170" s="37"/>
      <c r="AP170" s="38"/>
      <c r="AQ170" s="37"/>
      <c r="AR170" s="38" t="str">
        <f>IFERROR('Area-charged working sheet'!#REF!,"-")</f>
        <v>-</v>
      </c>
      <c r="AS170" s="37" t="str">
        <f>IFERROR('Area-charged working sheet'!#REF!,"-")</f>
        <v>-</v>
      </c>
      <c r="AT170" s="38" t="str">
        <f>IFERROR('Area-charged working sheet'!#REF!,"-")</f>
        <v>-</v>
      </c>
      <c r="AU170" s="37" t="str">
        <f>IFERROR('Area-charged working sheet'!#REF!,"-")</f>
        <v>-</v>
      </c>
      <c r="AV170" s="40" t="str">
        <f>IFERROR('Area-charged working sheet'!#REF!,"-")</f>
        <v>-</v>
      </c>
      <c r="AW170" s="41" t="str">
        <f>IFERROR('Area-charged working sheet'!#REF!,"-")</f>
        <v>-</v>
      </c>
      <c r="AX170" s="41" t="str">
        <f>IFERROR('Area-charged working sheet'!#REF!,"-")</f>
        <v>-</v>
      </c>
      <c r="AY170" s="41" t="str">
        <f>IFERROR('Area-charged working sheet'!#REF!,"-")</f>
        <v>-</v>
      </c>
      <c r="AZ170" s="41" t="str">
        <f>IFERROR('Area-charged working sheet'!#REF!,"-")</f>
        <v>-</v>
      </c>
      <c r="BA170" s="41" t="str">
        <f>IFERROR('Area-charged working sheet'!#REF!,"-")</f>
        <v>-</v>
      </c>
      <c r="BB170" s="42" t="str">
        <f>IFERROR('Area-charged working sheet'!#REF!,"-")</f>
        <v>-</v>
      </c>
      <c r="BC170" s="40" t="str">
        <f>IFERROR('Area-charged working sheet'!#REF!,"-")</f>
        <v>-</v>
      </c>
      <c r="BD170" s="43" t="str">
        <f>IFERROR('Area-charged working sheet'!#REF!,"-")</f>
        <v>-</v>
      </c>
      <c r="BE170" s="43" t="str">
        <f>IFERROR('Area-charged working sheet'!#REF!,"-")</f>
        <v>-</v>
      </c>
      <c r="BF170" s="41" t="str">
        <f>IFERROR('Area-charged working sheet'!#REF!,"-")</f>
        <v>-</v>
      </c>
      <c r="BG170" s="41" t="str">
        <f>IFERROR('Area-charged working sheet'!#REF!,"-")</f>
        <v>-</v>
      </c>
      <c r="BH170" s="41" t="str">
        <f>IFERROR('Area-charged working sheet'!#REF!,"-")</f>
        <v>-</v>
      </c>
      <c r="BI170" s="41" t="str">
        <f>IFERROR('Area-charged working sheet'!#REF!,"-")</f>
        <v>-</v>
      </c>
      <c r="BJ170" s="41" t="str">
        <f>IFERROR('Area-charged working sheet'!#REF!,"-")</f>
        <v>-</v>
      </c>
      <c r="BK170" s="41" t="str">
        <f>IFERROR('Area-charged working sheet'!#REF!,"-")</f>
        <v>-</v>
      </c>
      <c r="BL170" s="41" t="str">
        <f>IFERROR('Area-charged working sheet'!#REF!,"-")</f>
        <v>-</v>
      </c>
      <c r="BM170" s="41" t="str">
        <f>IFERROR('Area-charged working sheet'!#REF!,"-")</f>
        <v>-</v>
      </c>
      <c r="BN170" s="41" t="str">
        <f>IFERROR('Area-charged working sheet'!#REF!,"-")</f>
        <v>-</v>
      </c>
      <c r="BO170" s="41" t="str">
        <f>IFERROR('Area-charged working sheet'!#REF!,"-")</f>
        <v>-</v>
      </c>
      <c r="BP170" s="41" t="str">
        <f>IFERROR('Area-charged working sheet'!#REF!,"-")</f>
        <v>-</v>
      </c>
      <c r="BQ170" s="41" t="str">
        <f>IFERROR('Area-charged working sheet'!#REF!,"-")</f>
        <v>-</v>
      </c>
      <c r="BR170" s="41" t="str">
        <f>IFERROR('Area-charged working sheet'!#REF!,"-")</f>
        <v>-</v>
      </c>
      <c r="BS170" s="41" t="str">
        <f>IFERROR('Area-charged working sheet'!#REF!,"-")</f>
        <v>-</v>
      </c>
      <c r="BT170" s="42" t="str">
        <f>IFERROR('Area-charged working sheet'!#REF!,"-")</f>
        <v>-</v>
      </c>
    </row>
    <row r="171" spans="1:72" s="9" customFormat="1" ht="12.5" x14ac:dyDescent="0.25">
      <c r="A171" s="10"/>
      <c r="B171" s="329"/>
      <c r="C171" s="296"/>
      <c r="D171" s="299"/>
      <c r="E171" s="80" t="s">
        <v>2</v>
      </c>
      <c r="F171" s="96">
        <f>IFERROR('Area-charged working sheet'!BY171,"-")</f>
        <v>1</v>
      </c>
      <c r="G171" s="53">
        <f>IFERROR('Area-charged working sheet'!BZ171,"-")</f>
        <v>1</v>
      </c>
      <c r="H171" s="48">
        <f>IFERROR('Area-charged working sheet'!CA171,"-")</f>
        <v>1</v>
      </c>
      <c r="I171" s="52" t="str">
        <f>IFERROR('Area-charged working sheet'!CB171,"-")</f>
        <v>-</v>
      </c>
      <c r="J171" s="97">
        <f>IFERROR('Area-charged working sheet'!CC171,"-")</f>
        <v>1</v>
      </c>
      <c r="K171" s="98">
        <f>IFERROR('Area-charged working sheet'!CD171,"-")</f>
        <v>1</v>
      </c>
      <c r="L171" s="53">
        <f>IFERROR('Area-charged working sheet'!CE171,"-")</f>
        <v>1</v>
      </c>
      <c r="M171" s="52">
        <f>IFERROR('Area-charged working sheet'!CF171,"-")</f>
        <v>1</v>
      </c>
      <c r="N171" s="97">
        <f>IFERROR('Area-charged working sheet'!CG171,"-")</f>
        <v>1</v>
      </c>
      <c r="O171" s="98">
        <f>IFERROR('Area-charged working sheet'!CH171,"-")</f>
        <v>1</v>
      </c>
      <c r="P171" s="53">
        <f>IFERROR('Area-charged working sheet'!CI171,"-")</f>
        <v>1</v>
      </c>
      <c r="Q171" s="52">
        <f>IFERROR('Area-charged working sheet'!CJ171,"-")</f>
        <v>1</v>
      </c>
      <c r="R171" s="53">
        <f>IFERROR('Area-charged working sheet'!CK171,"-")</f>
        <v>1</v>
      </c>
      <c r="S171" s="54">
        <f>IFERROR('Area-charged working sheet'!CL171,"-")</f>
        <v>1</v>
      </c>
      <c r="T171" s="54">
        <f>IFERROR('Area-charged working sheet'!CM171,"-")</f>
        <v>1</v>
      </c>
      <c r="U171" s="54">
        <f>IFERROR('Area-charged working sheet'!CN171,"-")</f>
        <v>1</v>
      </c>
      <c r="V171" s="54">
        <f>IFERROR('Area-charged working sheet'!CO171,"-")</f>
        <v>1</v>
      </c>
      <c r="W171" s="54">
        <f>IFERROR('Area-charged working sheet'!CP171,"-")</f>
        <v>1</v>
      </c>
      <c r="X171" s="54">
        <f>IFERROR('Area-charged working sheet'!CQ171,"-")</f>
        <v>1</v>
      </c>
      <c r="Y171" s="54">
        <f>IFERROR('Area-charged working sheet'!CR171,"-")</f>
        <v>1</v>
      </c>
      <c r="Z171" s="54">
        <f>IFERROR('Area-charged working sheet'!CS171,"-")</f>
        <v>1</v>
      </c>
      <c r="AA171" s="54">
        <f>IFERROR('Area-charged working sheet'!CT171,"-")</f>
        <v>1</v>
      </c>
      <c r="AB171" s="54">
        <f>IFERROR('Area-charged working sheet'!CU171,"-")</f>
        <v>1</v>
      </c>
      <c r="AC171" s="54">
        <f>IFERROR('Area-charged working sheet'!CV171,"-")</f>
        <v>1</v>
      </c>
      <c r="AD171" s="54">
        <f>IFERROR('Area-charged working sheet'!CW171,"-")</f>
        <v>1</v>
      </c>
      <c r="AE171" s="54">
        <f>IFERROR('Area-charged working sheet'!CX171,"-")</f>
        <v>1</v>
      </c>
      <c r="AF171" s="53">
        <f>IFERROR('Area-charged working sheet'!CY171,"-")</f>
        <v>1</v>
      </c>
      <c r="AG171" s="54">
        <f>IFERROR('Area-charged working sheet'!CZ171,"-")</f>
        <v>1</v>
      </c>
      <c r="AH171" s="54">
        <f>IFERROR('Area-charged working sheet'!DA171,"-")</f>
        <v>1</v>
      </c>
      <c r="AI171" s="54">
        <f>IFERROR('Area-charged working sheet'!DB171,"-")</f>
        <v>1</v>
      </c>
      <c r="AJ171" s="54">
        <f>IFERROR('Area-charged working sheet'!DC171,"-")</f>
        <v>1</v>
      </c>
      <c r="AK171" s="54">
        <f>IFERROR('Area-charged working sheet'!DD171,"-")</f>
        <v>1</v>
      </c>
      <c r="AL171" s="54">
        <f>IFERROR('Area-charged working sheet'!DE171,"-")</f>
        <v>1</v>
      </c>
      <c r="AM171" s="54">
        <f>IFERROR('Area-charged working sheet'!DF171,"-")</f>
        <v>1</v>
      </c>
      <c r="AN171" s="54">
        <f>IFERROR('Area-charged working sheet'!DG171,"-")</f>
        <v>1</v>
      </c>
      <c r="AO171" s="52">
        <f>IFERROR('Area-charged working sheet'!DH171,"-")</f>
        <v>1</v>
      </c>
      <c r="AP171" s="53">
        <f>IFERROR('Area-charged working sheet'!DI171,"-")</f>
        <v>1</v>
      </c>
      <c r="AQ171" s="52">
        <f>IFERROR('Area-charged working sheet'!DJ171,"-")</f>
        <v>1</v>
      </c>
      <c r="AR171" s="38" t="str">
        <f>IFERROR('Area-charged working sheet'!#REF!,"-")</f>
        <v>-</v>
      </c>
      <c r="AS171" s="37" t="str">
        <f>IFERROR('Area-charged working sheet'!#REF!,"-")</f>
        <v>-</v>
      </c>
      <c r="AT171" s="38" t="str">
        <f>IFERROR('Area-charged working sheet'!#REF!,"-")</f>
        <v>-</v>
      </c>
      <c r="AU171" s="37" t="str">
        <f>IFERROR('Area-charged working sheet'!#REF!,"-")</f>
        <v>-</v>
      </c>
      <c r="AV171" s="40" t="str">
        <f>IFERROR('Area-charged working sheet'!#REF!,"-")</f>
        <v>-</v>
      </c>
      <c r="AW171" s="41" t="str">
        <f>IFERROR('Area-charged working sheet'!#REF!,"-")</f>
        <v>-</v>
      </c>
      <c r="AX171" s="41" t="str">
        <f>IFERROR('Area-charged working sheet'!#REF!,"-")</f>
        <v>-</v>
      </c>
      <c r="AY171" s="41" t="str">
        <f>IFERROR('Area-charged working sheet'!#REF!,"-")</f>
        <v>-</v>
      </c>
      <c r="AZ171" s="41" t="str">
        <f>IFERROR('Area-charged working sheet'!#REF!,"-")</f>
        <v>-</v>
      </c>
      <c r="BA171" s="41" t="str">
        <f>IFERROR('Area-charged working sheet'!#REF!,"-")</f>
        <v>-</v>
      </c>
      <c r="BB171" s="42" t="str">
        <f>IFERROR('Area-charged working sheet'!#REF!,"-")</f>
        <v>-</v>
      </c>
      <c r="BC171" s="40" t="str">
        <f>IFERROR('Area-charged working sheet'!#REF!,"-")</f>
        <v>-</v>
      </c>
      <c r="BD171" s="43" t="str">
        <f>IFERROR('Area-charged working sheet'!#REF!,"-")</f>
        <v>-</v>
      </c>
      <c r="BE171" s="43" t="str">
        <f>IFERROR('Area-charged working sheet'!#REF!,"-")</f>
        <v>-</v>
      </c>
      <c r="BF171" s="41" t="str">
        <f>IFERROR('Area-charged working sheet'!#REF!,"-")</f>
        <v>-</v>
      </c>
      <c r="BG171" s="41" t="str">
        <f>IFERROR('Area-charged working sheet'!#REF!,"-")</f>
        <v>-</v>
      </c>
      <c r="BH171" s="41" t="str">
        <f>IFERROR('Area-charged working sheet'!#REF!,"-")</f>
        <v>-</v>
      </c>
      <c r="BI171" s="41" t="str">
        <f>IFERROR('Area-charged working sheet'!#REF!,"-")</f>
        <v>-</v>
      </c>
      <c r="BJ171" s="41" t="str">
        <f>IFERROR('Area-charged working sheet'!#REF!,"-")</f>
        <v>-</v>
      </c>
      <c r="BK171" s="41" t="str">
        <f>IFERROR('Area-charged working sheet'!#REF!,"-")</f>
        <v>-</v>
      </c>
      <c r="BL171" s="41" t="str">
        <f>IFERROR('Area-charged working sheet'!#REF!,"-")</f>
        <v>-</v>
      </c>
      <c r="BM171" s="41" t="str">
        <f>IFERROR('Area-charged working sheet'!#REF!,"-")</f>
        <v>-</v>
      </c>
      <c r="BN171" s="41" t="str">
        <f>IFERROR('Area-charged working sheet'!#REF!,"-")</f>
        <v>-</v>
      </c>
      <c r="BO171" s="41" t="str">
        <f>IFERROR('Area-charged working sheet'!#REF!,"-")</f>
        <v>-</v>
      </c>
      <c r="BP171" s="41" t="str">
        <f>IFERROR('Area-charged working sheet'!#REF!,"-")</f>
        <v>-</v>
      </c>
      <c r="BQ171" s="41" t="str">
        <f>IFERROR('Area-charged working sheet'!#REF!,"-")</f>
        <v>-</v>
      </c>
      <c r="BR171" s="41" t="str">
        <f>IFERROR('Area-charged working sheet'!#REF!,"-")</f>
        <v>-</v>
      </c>
      <c r="BS171" s="41" t="str">
        <f>IFERROR('Area-charged working sheet'!#REF!,"-")</f>
        <v>-</v>
      </c>
      <c r="BT171" s="42" t="str">
        <f>IFERROR('Area-charged working sheet'!#REF!,"-")</f>
        <v>-</v>
      </c>
    </row>
    <row r="172" spans="1:72" s="9" customFormat="1" ht="12.75" customHeight="1" x14ac:dyDescent="0.25">
      <c r="A172" s="10"/>
      <c r="B172" s="329"/>
      <c r="C172" s="294">
        <v>33</v>
      </c>
      <c r="D172" s="297" t="s">
        <v>138</v>
      </c>
      <c r="E172" s="16" t="s">
        <v>4</v>
      </c>
      <c r="F172" s="90">
        <f>IFERROR('Area-charged working sheet'!BY172,"-")</f>
        <v>0.63529411764705879</v>
      </c>
      <c r="G172" s="24">
        <f>IFERROR('Area-charged working sheet'!BZ172,"-")</f>
        <v>0.68387096774193545</v>
      </c>
      <c r="H172" s="19">
        <f>IFERROR('Area-charged working sheet'!CA172,"-")</f>
        <v>0.13333333333333333</v>
      </c>
      <c r="I172" s="23" t="str">
        <f>IFERROR('Area-charged working sheet'!CB172,"-")</f>
        <v>-</v>
      </c>
      <c r="J172" s="91">
        <f>IFERROR('Area-charged working sheet'!CC172,"-")</f>
        <v>0</v>
      </c>
      <c r="K172" s="92">
        <f>IFERROR('Area-charged working sheet'!CD172,"-")</f>
        <v>0.63905325443786987</v>
      </c>
      <c r="L172" s="24">
        <f>IFERROR('Area-charged working sheet'!CE172,"-")</f>
        <v>0.69178082191780821</v>
      </c>
      <c r="M172" s="23">
        <f>IFERROR('Area-charged working sheet'!CF172,"-")</f>
        <v>0.55555555555555558</v>
      </c>
      <c r="N172" s="91">
        <f>IFERROR('Area-charged working sheet'!CG172,"-")</f>
        <v>0</v>
      </c>
      <c r="O172" s="92">
        <f>IFERROR('Area-charged working sheet'!CH172,"-")</f>
        <v>0.625</v>
      </c>
      <c r="P172" s="24">
        <f>IFERROR('Area-charged working sheet'!CI172,"-")</f>
        <v>0.63975155279503104</v>
      </c>
      <c r="Q172" s="23">
        <f>IFERROR('Area-charged working sheet'!CJ172,"-")</f>
        <v>0.55555555555555558</v>
      </c>
      <c r="R172" s="24">
        <f>IFERROR('Area-charged working sheet'!CK172,"-")</f>
        <v>0.66666666666666663</v>
      </c>
      <c r="S172" s="25">
        <f>IFERROR('Area-charged working sheet'!CL172,"-")</f>
        <v>0.66666666666666663</v>
      </c>
      <c r="T172" s="25">
        <f>IFERROR('Area-charged working sheet'!CM172,"-")</f>
        <v>0.8571428571428571</v>
      </c>
      <c r="U172" s="25">
        <f>IFERROR('Area-charged working sheet'!CN172,"-")</f>
        <v>0.5714285714285714</v>
      </c>
      <c r="V172" s="25">
        <f>IFERROR('Area-charged working sheet'!CO172,"-")</f>
        <v>0.58823529411764708</v>
      </c>
      <c r="W172" s="25">
        <f>IFERROR('Area-charged working sheet'!CP172,"-")</f>
        <v>0.61111111111111116</v>
      </c>
      <c r="X172" s="25">
        <f>IFERROR('Area-charged working sheet'!CQ172,"-")</f>
        <v>0.5</v>
      </c>
      <c r="Y172" s="25">
        <f>IFERROR('Area-charged working sheet'!CR172,"-")</f>
        <v>0.5</v>
      </c>
      <c r="Z172" s="25">
        <f>IFERROR('Area-charged working sheet'!CS172,"-")</f>
        <v>0.92307692307692313</v>
      </c>
      <c r="AA172" s="25">
        <f>IFERROR('Area-charged working sheet'!CT172,"-")</f>
        <v>1</v>
      </c>
      <c r="AB172" s="25">
        <f>IFERROR('Area-charged working sheet'!CU172,"-")</f>
        <v>0.38461538461538464</v>
      </c>
      <c r="AC172" s="25">
        <f>IFERROR('Area-charged working sheet'!CV172,"-")</f>
        <v>0.8666666666666667</v>
      </c>
      <c r="AD172" s="25">
        <f>IFERROR('Area-charged working sheet'!CW172,"-")</f>
        <v>0.35714285714285715</v>
      </c>
      <c r="AE172" s="25">
        <f>IFERROR('Area-charged working sheet'!CX172,"-")</f>
        <v>0.7142857142857143</v>
      </c>
      <c r="AF172" s="24" t="str">
        <f>IFERROR('Area-charged working sheet'!CY172,"-")</f>
        <v>-</v>
      </c>
      <c r="AG172" s="25">
        <f>IFERROR('Area-charged working sheet'!CZ172,"-")</f>
        <v>0.5</v>
      </c>
      <c r="AH172" s="25" t="str">
        <f>IFERROR('Area-charged working sheet'!DA172,"-")</f>
        <v>-</v>
      </c>
      <c r="AI172" s="25">
        <f>IFERROR('Area-charged working sheet'!DB172,"-")</f>
        <v>0.63095238095238093</v>
      </c>
      <c r="AJ172" s="25">
        <f>IFERROR('Area-charged working sheet'!DC172,"-")</f>
        <v>0.66666666666666663</v>
      </c>
      <c r="AK172" s="25">
        <f>IFERROR('Area-charged working sheet'!DD172,"-")</f>
        <v>1</v>
      </c>
      <c r="AL172" s="25" t="str">
        <f>IFERROR('Area-charged working sheet'!DE172,"-")</f>
        <v>-</v>
      </c>
      <c r="AM172" s="25">
        <f>IFERROR('Area-charged working sheet'!DF172,"-")</f>
        <v>1</v>
      </c>
      <c r="AN172" s="25" t="str">
        <f>IFERROR('Area-charged working sheet'!DG172,"-")</f>
        <v>-</v>
      </c>
      <c r="AO172" s="23" t="str">
        <f>IFERROR('Area-charged working sheet'!DH172,"-")</f>
        <v>-</v>
      </c>
      <c r="AP172" s="24">
        <f>IFERROR('Area-charged working sheet'!DI172,"-")</f>
        <v>0.63366336633663367</v>
      </c>
      <c r="AQ172" s="23">
        <f>IFERROR('Area-charged working sheet'!DJ172,"-")</f>
        <v>0.6376811594202898</v>
      </c>
      <c r="AR172" s="24" t="str">
        <f>IFERROR('Area-charged working sheet'!#REF!,"-")</f>
        <v>-</v>
      </c>
      <c r="AS172" s="23" t="str">
        <f>IFERROR('Area-charged working sheet'!#REF!,"-")</f>
        <v>-</v>
      </c>
      <c r="AT172" s="24" t="str">
        <f>IFERROR('Area-charged working sheet'!#REF!,"-")</f>
        <v>-</v>
      </c>
      <c r="AU172" s="23" t="str">
        <f>IFERROR('Area-charged working sheet'!#REF!,"-")</f>
        <v>-</v>
      </c>
      <c r="AV172" s="26" t="str">
        <f>IFERROR('Area-charged working sheet'!#REF!,"-")</f>
        <v>-</v>
      </c>
      <c r="AW172" s="27" t="str">
        <f>IFERROR('Area-charged working sheet'!#REF!,"-")</f>
        <v>-</v>
      </c>
      <c r="AX172" s="27" t="str">
        <f>IFERROR('Area-charged working sheet'!#REF!,"-")</f>
        <v>-</v>
      </c>
      <c r="AY172" s="27" t="str">
        <f>IFERROR('Area-charged working sheet'!#REF!,"-")</f>
        <v>-</v>
      </c>
      <c r="AZ172" s="27" t="str">
        <f>IFERROR('Area-charged working sheet'!#REF!,"-")</f>
        <v>-</v>
      </c>
      <c r="BA172" s="27" t="str">
        <f>IFERROR('Area-charged working sheet'!#REF!,"-")</f>
        <v>-</v>
      </c>
      <c r="BB172" s="28" t="str">
        <f>IFERROR('Area-charged working sheet'!#REF!,"-")</f>
        <v>-</v>
      </c>
      <c r="BC172" s="26" t="str">
        <f>IFERROR('Area-charged working sheet'!#REF!,"-")</f>
        <v>-</v>
      </c>
      <c r="BD172" s="29" t="str">
        <f>IFERROR('Area-charged working sheet'!#REF!,"-")</f>
        <v>-</v>
      </c>
      <c r="BE172" s="29" t="str">
        <f>IFERROR('Area-charged working sheet'!#REF!,"-")</f>
        <v>-</v>
      </c>
      <c r="BF172" s="27" t="str">
        <f>IFERROR('Area-charged working sheet'!#REF!,"-")</f>
        <v>-</v>
      </c>
      <c r="BG172" s="27" t="str">
        <f>IFERROR('Area-charged working sheet'!#REF!,"-")</f>
        <v>-</v>
      </c>
      <c r="BH172" s="27" t="str">
        <f>IFERROR('Area-charged working sheet'!#REF!,"-")</f>
        <v>-</v>
      </c>
      <c r="BI172" s="27" t="str">
        <f>IFERROR('Area-charged working sheet'!#REF!,"-")</f>
        <v>-</v>
      </c>
      <c r="BJ172" s="27" t="str">
        <f>IFERROR('Area-charged working sheet'!#REF!,"-")</f>
        <v>-</v>
      </c>
      <c r="BK172" s="27" t="str">
        <f>IFERROR('Area-charged working sheet'!#REF!,"-")</f>
        <v>-</v>
      </c>
      <c r="BL172" s="27" t="str">
        <f>IFERROR('Area-charged working sheet'!#REF!,"-")</f>
        <v>-</v>
      </c>
      <c r="BM172" s="27" t="str">
        <f>IFERROR('Area-charged working sheet'!#REF!,"-")</f>
        <v>-</v>
      </c>
      <c r="BN172" s="27" t="str">
        <f>IFERROR('Area-charged working sheet'!#REF!,"-")</f>
        <v>-</v>
      </c>
      <c r="BO172" s="27" t="str">
        <f>IFERROR('Area-charged working sheet'!#REF!,"-")</f>
        <v>-</v>
      </c>
      <c r="BP172" s="27" t="str">
        <f>IFERROR('Area-charged working sheet'!#REF!,"-")</f>
        <v>-</v>
      </c>
      <c r="BQ172" s="27" t="str">
        <f>IFERROR('Area-charged working sheet'!#REF!,"-")</f>
        <v>-</v>
      </c>
      <c r="BR172" s="27" t="str">
        <f>IFERROR('Area-charged working sheet'!#REF!,"-")</f>
        <v>-</v>
      </c>
      <c r="BS172" s="27" t="str">
        <f>IFERROR('Area-charged working sheet'!#REF!,"-")</f>
        <v>-</v>
      </c>
      <c r="BT172" s="28" t="str">
        <f>IFERROR('Area-charged working sheet'!#REF!,"-")</f>
        <v>-</v>
      </c>
    </row>
    <row r="173" spans="1:72" s="9" customFormat="1" ht="12.75" customHeight="1" x14ac:dyDescent="0.25">
      <c r="A173" s="10"/>
      <c r="B173" s="329"/>
      <c r="C173" s="295"/>
      <c r="D173" s="298"/>
      <c r="E173" s="30" t="s">
        <v>5</v>
      </c>
      <c r="F173" s="93">
        <f>IFERROR('Area-charged working sheet'!BY173,"-")</f>
        <v>0.36470588235294116</v>
      </c>
      <c r="G173" s="38">
        <f>IFERROR('Area-charged working sheet'!BZ173,"-")</f>
        <v>0.31612903225806449</v>
      </c>
      <c r="H173" s="33">
        <f>IFERROR('Area-charged working sheet'!CA173,"-")</f>
        <v>0.8666666666666667</v>
      </c>
      <c r="I173" s="37" t="str">
        <f>IFERROR('Area-charged working sheet'!CB173,"-")</f>
        <v>-</v>
      </c>
      <c r="J173" s="94">
        <f>IFERROR('Area-charged working sheet'!CC173,"-")</f>
        <v>1</v>
      </c>
      <c r="K173" s="95">
        <f>IFERROR('Area-charged working sheet'!CD173,"-")</f>
        <v>0.36094674556213019</v>
      </c>
      <c r="L173" s="38">
        <f>IFERROR('Area-charged working sheet'!CE173,"-")</f>
        <v>0.30821917808219179</v>
      </c>
      <c r="M173" s="37">
        <f>IFERROR('Area-charged working sheet'!CF173,"-")</f>
        <v>0.44444444444444442</v>
      </c>
      <c r="N173" s="94">
        <f>IFERROR('Area-charged working sheet'!CG173,"-")</f>
        <v>1</v>
      </c>
      <c r="O173" s="95">
        <f>IFERROR('Area-charged working sheet'!CH173,"-")</f>
        <v>0.375</v>
      </c>
      <c r="P173" s="38">
        <f>IFERROR('Area-charged working sheet'!CI173,"-")</f>
        <v>0.36024844720496896</v>
      </c>
      <c r="Q173" s="37">
        <f>IFERROR('Area-charged working sheet'!CJ173,"-")</f>
        <v>0.44444444444444442</v>
      </c>
      <c r="R173" s="38">
        <f>IFERROR('Area-charged working sheet'!CK173,"-")</f>
        <v>0.33333333333333331</v>
      </c>
      <c r="S173" s="39">
        <f>IFERROR('Area-charged working sheet'!CL173,"-")</f>
        <v>0.33333333333333331</v>
      </c>
      <c r="T173" s="39">
        <f>IFERROR('Area-charged working sheet'!CM173,"-")</f>
        <v>0.14285714285714285</v>
      </c>
      <c r="U173" s="39">
        <f>IFERROR('Area-charged working sheet'!CN173,"-")</f>
        <v>0.42857142857142855</v>
      </c>
      <c r="V173" s="39">
        <f>IFERROR('Area-charged working sheet'!CO173,"-")</f>
        <v>0.41176470588235292</v>
      </c>
      <c r="W173" s="39">
        <f>IFERROR('Area-charged working sheet'!CP173,"-")</f>
        <v>0.3888888888888889</v>
      </c>
      <c r="X173" s="39">
        <f>IFERROR('Area-charged working sheet'!CQ173,"-")</f>
        <v>0.5</v>
      </c>
      <c r="Y173" s="39">
        <f>IFERROR('Area-charged working sheet'!CR173,"-")</f>
        <v>0.5</v>
      </c>
      <c r="Z173" s="39">
        <f>IFERROR('Area-charged working sheet'!CS173,"-")</f>
        <v>7.6923076923076927E-2</v>
      </c>
      <c r="AA173" s="39">
        <f>IFERROR('Area-charged working sheet'!CT173,"-")</f>
        <v>0</v>
      </c>
      <c r="AB173" s="39">
        <f>IFERROR('Area-charged working sheet'!CU173,"-")</f>
        <v>0.61538461538461542</v>
      </c>
      <c r="AC173" s="39">
        <f>IFERROR('Area-charged working sheet'!CV173,"-")</f>
        <v>0.13333333333333333</v>
      </c>
      <c r="AD173" s="39">
        <f>IFERROR('Area-charged working sheet'!CW173,"-")</f>
        <v>0.6428571428571429</v>
      </c>
      <c r="AE173" s="39">
        <f>IFERROR('Area-charged working sheet'!CX173,"-")</f>
        <v>0.2857142857142857</v>
      </c>
      <c r="AF173" s="38" t="str">
        <f>IFERROR('Area-charged working sheet'!CY173,"-")</f>
        <v>-</v>
      </c>
      <c r="AG173" s="39">
        <f>IFERROR('Area-charged working sheet'!CZ173,"-")</f>
        <v>0.5</v>
      </c>
      <c r="AH173" s="39" t="str">
        <f>IFERROR('Area-charged working sheet'!DA173,"-")</f>
        <v>-</v>
      </c>
      <c r="AI173" s="39">
        <f>IFERROR('Area-charged working sheet'!DB173,"-")</f>
        <v>0.36904761904761907</v>
      </c>
      <c r="AJ173" s="39">
        <f>IFERROR('Area-charged working sheet'!DC173,"-")</f>
        <v>0.33333333333333331</v>
      </c>
      <c r="AK173" s="39">
        <f>IFERROR('Area-charged working sheet'!DD173,"-")</f>
        <v>0</v>
      </c>
      <c r="AL173" s="39" t="str">
        <f>IFERROR('Area-charged working sheet'!DE173,"-")</f>
        <v>-</v>
      </c>
      <c r="AM173" s="39">
        <f>IFERROR('Area-charged working sheet'!DF173,"-")</f>
        <v>0</v>
      </c>
      <c r="AN173" s="39" t="str">
        <f>IFERROR('Area-charged working sheet'!DG173,"-")</f>
        <v>-</v>
      </c>
      <c r="AO173" s="37" t="str">
        <f>IFERROR('Area-charged working sheet'!DH173,"-")</f>
        <v>-</v>
      </c>
      <c r="AP173" s="38">
        <f>IFERROR('Area-charged working sheet'!DI173,"-")</f>
        <v>0.36633663366336633</v>
      </c>
      <c r="AQ173" s="37">
        <f>IFERROR('Area-charged working sheet'!DJ173,"-")</f>
        <v>0.36231884057971014</v>
      </c>
      <c r="AR173" s="38" t="str">
        <f>IFERROR('Area-charged working sheet'!#REF!,"-")</f>
        <v>-</v>
      </c>
      <c r="AS173" s="37" t="str">
        <f>IFERROR('Area-charged working sheet'!#REF!,"-")</f>
        <v>-</v>
      </c>
      <c r="AT173" s="38" t="str">
        <f>IFERROR('Area-charged working sheet'!#REF!,"-")</f>
        <v>-</v>
      </c>
      <c r="AU173" s="37" t="str">
        <f>IFERROR('Area-charged working sheet'!#REF!,"-")</f>
        <v>-</v>
      </c>
      <c r="AV173" s="40" t="str">
        <f>IFERROR('Area-charged working sheet'!#REF!,"-")</f>
        <v>-</v>
      </c>
      <c r="AW173" s="41" t="str">
        <f>IFERROR('Area-charged working sheet'!#REF!,"-")</f>
        <v>-</v>
      </c>
      <c r="AX173" s="41" t="str">
        <f>IFERROR('Area-charged working sheet'!#REF!,"-")</f>
        <v>-</v>
      </c>
      <c r="AY173" s="41" t="str">
        <f>IFERROR('Area-charged working sheet'!#REF!,"-")</f>
        <v>-</v>
      </c>
      <c r="AZ173" s="41" t="str">
        <f>IFERROR('Area-charged working sheet'!#REF!,"-")</f>
        <v>-</v>
      </c>
      <c r="BA173" s="41" t="str">
        <f>IFERROR('Area-charged working sheet'!#REF!,"-")</f>
        <v>-</v>
      </c>
      <c r="BB173" s="42" t="str">
        <f>IFERROR('Area-charged working sheet'!#REF!,"-")</f>
        <v>-</v>
      </c>
      <c r="BC173" s="40" t="str">
        <f>IFERROR('Area-charged working sheet'!#REF!,"-")</f>
        <v>-</v>
      </c>
      <c r="BD173" s="43" t="str">
        <f>IFERROR('Area-charged working sheet'!#REF!,"-")</f>
        <v>-</v>
      </c>
      <c r="BE173" s="43" t="str">
        <f>IFERROR('Area-charged working sheet'!#REF!,"-")</f>
        <v>-</v>
      </c>
      <c r="BF173" s="41" t="str">
        <f>IFERROR('Area-charged working sheet'!#REF!,"-")</f>
        <v>-</v>
      </c>
      <c r="BG173" s="41" t="str">
        <f>IFERROR('Area-charged working sheet'!#REF!,"-")</f>
        <v>-</v>
      </c>
      <c r="BH173" s="41" t="str">
        <f>IFERROR('Area-charged working sheet'!#REF!,"-")</f>
        <v>-</v>
      </c>
      <c r="BI173" s="41" t="str">
        <f>IFERROR('Area-charged working sheet'!#REF!,"-")</f>
        <v>-</v>
      </c>
      <c r="BJ173" s="41" t="str">
        <f>IFERROR('Area-charged working sheet'!#REF!,"-")</f>
        <v>-</v>
      </c>
      <c r="BK173" s="41" t="str">
        <f>IFERROR('Area-charged working sheet'!#REF!,"-")</f>
        <v>-</v>
      </c>
      <c r="BL173" s="41" t="str">
        <f>IFERROR('Area-charged working sheet'!#REF!,"-")</f>
        <v>-</v>
      </c>
      <c r="BM173" s="41" t="str">
        <f>IFERROR('Area-charged working sheet'!#REF!,"-")</f>
        <v>-</v>
      </c>
      <c r="BN173" s="41" t="str">
        <f>IFERROR('Area-charged working sheet'!#REF!,"-")</f>
        <v>-</v>
      </c>
      <c r="BO173" s="41" t="str">
        <f>IFERROR('Area-charged working sheet'!#REF!,"-")</f>
        <v>-</v>
      </c>
      <c r="BP173" s="41" t="str">
        <f>IFERROR('Area-charged working sheet'!#REF!,"-")</f>
        <v>-</v>
      </c>
      <c r="BQ173" s="41" t="str">
        <f>IFERROR('Area-charged working sheet'!#REF!,"-")</f>
        <v>-</v>
      </c>
      <c r="BR173" s="41" t="str">
        <f>IFERROR('Area-charged working sheet'!#REF!,"-")</f>
        <v>-</v>
      </c>
      <c r="BS173" s="41" t="str">
        <f>IFERROR('Area-charged working sheet'!#REF!,"-")</f>
        <v>-</v>
      </c>
      <c r="BT173" s="42" t="str">
        <f>IFERROR('Area-charged working sheet'!#REF!,"-")</f>
        <v>-</v>
      </c>
    </row>
    <row r="174" spans="1:72" s="9" customFormat="1" ht="12.75" customHeight="1" x14ac:dyDescent="0.25">
      <c r="A174" s="10"/>
      <c r="B174" s="329"/>
      <c r="C174" s="295"/>
      <c r="D174" s="298"/>
      <c r="E174" s="30" t="s">
        <v>3</v>
      </c>
      <c r="F174" s="93"/>
      <c r="G174" s="38"/>
      <c r="H174" s="33"/>
      <c r="I174" s="37"/>
      <c r="J174" s="94"/>
      <c r="K174" s="95"/>
      <c r="L174" s="38"/>
      <c r="M174" s="37"/>
      <c r="N174" s="94"/>
      <c r="O174" s="95"/>
      <c r="P174" s="38"/>
      <c r="Q174" s="37"/>
      <c r="R174" s="38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8"/>
      <c r="AG174" s="39"/>
      <c r="AH174" s="39"/>
      <c r="AI174" s="39"/>
      <c r="AJ174" s="39"/>
      <c r="AK174" s="39"/>
      <c r="AL174" s="39"/>
      <c r="AM174" s="39"/>
      <c r="AN174" s="39"/>
      <c r="AO174" s="37"/>
      <c r="AP174" s="38"/>
      <c r="AQ174" s="37"/>
      <c r="AR174" s="38" t="str">
        <f>IFERROR('Area-charged working sheet'!#REF!,"-")</f>
        <v>-</v>
      </c>
      <c r="AS174" s="37" t="str">
        <f>IFERROR('Area-charged working sheet'!#REF!,"-")</f>
        <v>-</v>
      </c>
      <c r="AT174" s="38" t="str">
        <f>IFERROR('Area-charged working sheet'!#REF!,"-")</f>
        <v>-</v>
      </c>
      <c r="AU174" s="37" t="str">
        <f>IFERROR('Area-charged working sheet'!#REF!,"-")</f>
        <v>-</v>
      </c>
      <c r="AV174" s="40" t="str">
        <f>IFERROR('Area-charged working sheet'!#REF!,"-")</f>
        <v>-</v>
      </c>
      <c r="AW174" s="41" t="str">
        <f>IFERROR('Area-charged working sheet'!#REF!,"-")</f>
        <v>-</v>
      </c>
      <c r="AX174" s="41" t="str">
        <f>IFERROR('Area-charged working sheet'!#REF!,"-")</f>
        <v>-</v>
      </c>
      <c r="AY174" s="41" t="str">
        <f>IFERROR('Area-charged working sheet'!#REF!,"-")</f>
        <v>-</v>
      </c>
      <c r="AZ174" s="41" t="str">
        <f>IFERROR('Area-charged working sheet'!#REF!,"-")</f>
        <v>-</v>
      </c>
      <c r="BA174" s="41" t="str">
        <f>IFERROR('Area-charged working sheet'!#REF!,"-")</f>
        <v>-</v>
      </c>
      <c r="BB174" s="42" t="str">
        <f>IFERROR('Area-charged working sheet'!#REF!,"-")</f>
        <v>-</v>
      </c>
      <c r="BC174" s="40" t="str">
        <f>IFERROR('Area-charged working sheet'!#REF!,"-")</f>
        <v>-</v>
      </c>
      <c r="BD174" s="43" t="str">
        <f>IFERROR('Area-charged working sheet'!#REF!,"-")</f>
        <v>-</v>
      </c>
      <c r="BE174" s="43" t="str">
        <f>IFERROR('Area-charged working sheet'!#REF!,"-")</f>
        <v>-</v>
      </c>
      <c r="BF174" s="41" t="str">
        <f>IFERROR('Area-charged working sheet'!#REF!,"-")</f>
        <v>-</v>
      </c>
      <c r="BG174" s="41" t="str">
        <f>IFERROR('Area-charged working sheet'!#REF!,"-")</f>
        <v>-</v>
      </c>
      <c r="BH174" s="41" t="str">
        <f>IFERROR('Area-charged working sheet'!#REF!,"-")</f>
        <v>-</v>
      </c>
      <c r="BI174" s="41" t="str">
        <f>IFERROR('Area-charged working sheet'!#REF!,"-")</f>
        <v>-</v>
      </c>
      <c r="BJ174" s="41" t="str">
        <f>IFERROR('Area-charged working sheet'!#REF!,"-")</f>
        <v>-</v>
      </c>
      <c r="BK174" s="41" t="str">
        <f>IFERROR('Area-charged working sheet'!#REF!,"-")</f>
        <v>-</v>
      </c>
      <c r="BL174" s="41" t="str">
        <f>IFERROR('Area-charged working sheet'!#REF!,"-")</f>
        <v>-</v>
      </c>
      <c r="BM174" s="41" t="str">
        <f>IFERROR('Area-charged working sheet'!#REF!,"-")</f>
        <v>-</v>
      </c>
      <c r="BN174" s="41" t="str">
        <f>IFERROR('Area-charged working sheet'!#REF!,"-")</f>
        <v>-</v>
      </c>
      <c r="BO174" s="41" t="str">
        <f>IFERROR('Area-charged working sheet'!#REF!,"-")</f>
        <v>-</v>
      </c>
      <c r="BP174" s="41" t="str">
        <f>IFERROR('Area-charged working sheet'!#REF!,"-")</f>
        <v>-</v>
      </c>
      <c r="BQ174" s="41" t="str">
        <f>IFERROR('Area-charged working sheet'!#REF!,"-")</f>
        <v>-</v>
      </c>
      <c r="BR174" s="41" t="str">
        <f>IFERROR('Area-charged working sheet'!#REF!,"-")</f>
        <v>-</v>
      </c>
      <c r="BS174" s="41" t="str">
        <f>IFERROR('Area-charged working sheet'!#REF!,"-")</f>
        <v>-</v>
      </c>
      <c r="BT174" s="42" t="str">
        <f>IFERROR('Area-charged working sheet'!#REF!,"-")</f>
        <v>-</v>
      </c>
    </row>
    <row r="175" spans="1:72" s="9" customFormat="1" ht="12.5" x14ac:dyDescent="0.25">
      <c r="A175" s="10"/>
      <c r="B175" s="329"/>
      <c r="C175" s="296"/>
      <c r="D175" s="299"/>
      <c r="E175" s="80" t="s">
        <v>2</v>
      </c>
      <c r="F175" s="96">
        <f>IFERROR('Area-charged working sheet'!BY175,"-")</f>
        <v>1</v>
      </c>
      <c r="G175" s="53">
        <f>IFERROR('Area-charged working sheet'!BZ175,"-")</f>
        <v>1</v>
      </c>
      <c r="H175" s="48">
        <f>IFERROR('Area-charged working sheet'!CA175,"-")</f>
        <v>1</v>
      </c>
      <c r="I175" s="52" t="str">
        <f>IFERROR('Area-charged working sheet'!CB175,"-")</f>
        <v>-</v>
      </c>
      <c r="J175" s="97">
        <f>IFERROR('Area-charged working sheet'!CC175,"-")</f>
        <v>1</v>
      </c>
      <c r="K175" s="98">
        <f>IFERROR('Area-charged working sheet'!CD175,"-")</f>
        <v>1</v>
      </c>
      <c r="L175" s="53">
        <f>IFERROR('Area-charged working sheet'!CE175,"-")</f>
        <v>1</v>
      </c>
      <c r="M175" s="52">
        <f>IFERROR('Area-charged working sheet'!CF175,"-")</f>
        <v>1</v>
      </c>
      <c r="N175" s="97">
        <f>IFERROR('Area-charged working sheet'!CG175,"-")</f>
        <v>1</v>
      </c>
      <c r="O175" s="98">
        <f>IFERROR('Area-charged working sheet'!CH175,"-")</f>
        <v>1</v>
      </c>
      <c r="P175" s="53">
        <f>IFERROR('Area-charged working sheet'!CI175,"-")</f>
        <v>1</v>
      </c>
      <c r="Q175" s="52">
        <f>IFERROR('Area-charged working sheet'!CJ175,"-")</f>
        <v>1</v>
      </c>
      <c r="R175" s="53">
        <f>IFERROR('Area-charged working sheet'!CK175,"-")</f>
        <v>1</v>
      </c>
      <c r="S175" s="54">
        <f>IFERROR('Area-charged working sheet'!CL175,"-")</f>
        <v>1</v>
      </c>
      <c r="T175" s="54">
        <f>IFERROR('Area-charged working sheet'!CM175,"-")</f>
        <v>1</v>
      </c>
      <c r="U175" s="54">
        <f>IFERROR('Area-charged working sheet'!CN175,"-")</f>
        <v>1</v>
      </c>
      <c r="V175" s="54">
        <f>IFERROR('Area-charged working sheet'!CO175,"-")</f>
        <v>1</v>
      </c>
      <c r="W175" s="54">
        <f>IFERROR('Area-charged working sheet'!CP175,"-")</f>
        <v>1</v>
      </c>
      <c r="X175" s="54">
        <f>IFERROR('Area-charged working sheet'!CQ175,"-")</f>
        <v>1</v>
      </c>
      <c r="Y175" s="54">
        <f>IFERROR('Area-charged working sheet'!CR175,"-")</f>
        <v>1</v>
      </c>
      <c r="Z175" s="54">
        <f>IFERROR('Area-charged working sheet'!CS175,"-")</f>
        <v>1</v>
      </c>
      <c r="AA175" s="54">
        <f>IFERROR('Area-charged working sheet'!CT175,"-")</f>
        <v>1</v>
      </c>
      <c r="AB175" s="54">
        <f>IFERROR('Area-charged working sheet'!CU175,"-")</f>
        <v>1</v>
      </c>
      <c r="AC175" s="54">
        <f>IFERROR('Area-charged working sheet'!CV175,"-")</f>
        <v>1</v>
      </c>
      <c r="AD175" s="54">
        <f>IFERROR('Area-charged working sheet'!CW175,"-")</f>
        <v>1</v>
      </c>
      <c r="AE175" s="54">
        <f>IFERROR('Area-charged working sheet'!CX175,"-")</f>
        <v>1</v>
      </c>
      <c r="AF175" s="53" t="str">
        <f>IFERROR('Area-charged working sheet'!CY175,"-")</f>
        <v>-</v>
      </c>
      <c r="AG175" s="54">
        <f>IFERROR('Area-charged working sheet'!CZ175,"-")</f>
        <v>1</v>
      </c>
      <c r="AH175" s="54" t="str">
        <f>IFERROR('Area-charged working sheet'!DA175,"-")</f>
        <v>-</v>
      </c>
      <c r="AI175" s="54">
        <f>IFERROR('Area-charged working sheet'!DB175,"-")</f>
        <v>1</v>
      </c>
      <c r="AJ175" s="54">
        <f>IFERROR('Area-charged working sheet'!DC175,"-")</f>
        <v>1</v>
      </c>
      <c r="AK175" s="54">
        <f>IFERROR('Area-charged working sheet'!DD175,"-")</f>
        <v>1</v>
      </c>
      <c r="AL175" s="54" t="str">
        <f>IFERROR('Area-charged working sheet'!DE175,"-")</f>
        <v>-</v>
      </c>
      <c r="AM175" s="54">
        <f>IFERROR('Area-charged working sheet'!DF175,"-")</f>
        <v>1</v>
      </c>
      <c r="AN175" s="54" t="str">
        <f>IFERROR('Area-charged working sheet'!DG175,"-")</f>
        <v>-</v>
      </c>
      <c r="AO175" s="52" t="str">
        <f>IFERROR('Area-charged working sheet'!DH175,"-")</f>
        <v>-</v>
      </c>
      <c r="AP175" s="53">
        <f>IFERROR('Area-charged working sheet'!DI175,"-")</f>
        <v>1</v>
      </c>
      <c r="AQ175" s="52">
        <f>IFERROR('Area-charged working sheet'!DJ175,"-")</f>
        <v>1</v>
      </c>
      <c r="AR175" s="38" t="str">
        <f>IFERROR('Area-charged working sheet'!#REF!,"-")</f>
        <v>-</v>
      </c>
      <c r="AS175" s="37" t="str">
        <f>IFERROR('Area-charged working sheet'!#REF!,"-")</f>
        <v>-</v>
      </c>
      <c r="AT175" s="38" t="str">
        <f>IFERROR('Area-charged working sheet'!#REF!,"-")</f>
        <v>-</v>
      </c>
      <c r="AU175" s="37" t="str">
        <f>IFERROR('Area-charged working sheet'!#REF!,"-")</f>
        <v>-</v>
      </c>
      <c r="AV175" s="40" t="str">
        <f>IFERROR('Area-charged working sheet'!#REF!,"-")</f>
        <v>-</v>
      </c>
      <c r="AW175" s="41" t="str">
        <f>IFERROR('Area-charged working sheet'!#REF!,"-")</f>
        <v>-</v>
      </c>
      <c r="AX175" s="41" t="str">
        <f>IFERROR('Area-charged working sheet'!#REF!,"-")</f>
        <v>-</v>
      </c>
      <c r="AY175" s="41" t="str">
        <f>IFERROR('Area-charged working sheet'!#REF!,"-")</f>
        <v>-</v>
      </c>
      <c r="AZ175" s="41" t="str">
        <f>IFERROR('Area-charged working sheet'!#REF!,"-")</f>
        <v>-</v>
      </c>
      <c r="BA175" s="41" t="str">
        <f>IFERROR('Area-charged working sheet'!#REF!,"-")</f>
        <v>-</v>
      </c>
      <c r="BB175" s="42" t="str">
        <f>IFERROR('Area-charged working sheet'!#REF!,"-")</f>
        <v>-</v>
      </c>
      <c r="BC175" s="40" t="str">
        <f>IFERROR('Area-charged working sheet'!#REF!,"-")</f>
        <v>-</v>
      </c>
      <c r="BD175" s="43" t="str">
        <f>IFERROR('Area-charged working sheet'!#REF!,"-")</f>
        <v>-</v>
      </c>
      <c r="BE175" s="43" t="str">
        <f>IFERROR('Area-charged working sheet'!#REF!,"-")</f>
        <v>-</v>
      </c>
      <c r="BF175" s="41" t="str">
        <f>IFERROR('Area-charged working sheet'!#REF!,"-")</f>
        <v>-</v>
      </c>
      <c r="BG175" s="41" t="str">
        <f>IFERROR('Area-charged working sheet'!#REF!,"-")</f>
        <v>-</v>
      </c>
      <c r="BH175" s="41" t="str">
        <f>IFERROR('Area-charged working sheet'!#REF!,"-")</f>
        <v>-</v>
      </c>
      <c r="BI175" s="41" t="str">
        <f>IFERROR('Area-charged working sheet'!#REF!,"-")</f>
        <v>-</v>
      </c>
      <c r="BJ175" s="41" t="str">
        <f>IFERROR('Area-charged working sheet'!#REF!,"-")</f>
        <v>-</v>
      </c>
      <c r="BK175" s="41" t="str">
        <f>IFERROR('Area-charged working sheet'!#REF!,"-")</f>
        <v>-</v>
      </c>
      <c r="BL175" s="41" t="str">
        <f>IFERROR('Area-charged working sheet'!#REF!,"-")</f>
        <v>-</v>
      </c>
      <c r="BM175" s="41" t="str">
        <f>IFERROR('Area-charged working sheet'!#REF!,"-")</f>
        <v>-</v>
      </c>
      <c r="BN175" s="41" t="str">
        <f>IFERROR('Area-charged working sheet'!#REF!,"-")</f>
        <v>-</v>
      </c>
      <c r="BO175" s="41" t="str">
        <f>IFERROR('Area-charged working sheet'!#REF!,"-")</f>
        <v>-</v>
      </c>
      <c r="BP175" s="41" t="str">
        <f>IFERROR('Area-charged working sheet'!#REF!,"-")</f>
        <v>-</v>
      </c>
      <c r="BQ175" s="41" t="str">
        <f>IFERROR('Area-charged working sheet'!#REF!,"-")</f>
        <v>-</v>
      </c>
      <c r="BR175" s="41" t="str">
        <f>IFERROR('Area-charged working sheet'!#REF!,"-")</f>
        <v>-</v>
      </c>
      <c r="BS175" s="41" t="str">
        <f>IFERROR('Area-charged working sheet'!#REF!,"-")</f>
        <v>-</v>
      </c>
      <c r="BT175" s="42" t="str">
        <f>IFERROR('Area-charged working sheet'!#REF!,"-")</f>
        <v>-</v>
      </c>
    </row>
    <row r="176" spans="1:72" s="9" customFormat="1" ht="12.75" customHeight="1" x14ac:dyDescent="0.25">
      <c r="A176" s="10"/>
      <c r="B176" s="329"/>
      <c r="C176" s="294">
        <v>34</v>
      </c>
      <c r="D176" s="297" t="s">
        <v>139</v>
      </c>
      <c r="E176" s="16" t="s">
        <v>4</v>
      </c>
      <c r="F176" s="90">
        <f>IFERROR('Area-charged working sheet'!BY176,"-")</f>
        <v>0.69260700389105057</v>
      </c>
      <c r="G176" s="24">
        <f>IFERROR('Area-charged working sheet'!BZ176,"-")</f>
        <v>0.7927927927927928</v>
      </c>
      <c r="H176" s="19">
        <f>IFERROR('Area-charged working sheet'!CA176,"-")</f>
        <v>0.65209471766848814</v>
      </c>
      <c r="I176" s="23" t="str">
        <f>IFERROR('Area-charged working sheet'!CB176,"-")</f>
        <v>-</v>
      </c>
      <c r="J176" s="91">
        <f>IFERROR('Area-charged working sheet'!CC176,"-")</f>
        <v>0.6</v>
      </c>
      <c r="K176" s="92">
        <f>IFERROR('Area-charged working sheet'!CD176,"-")</f>
        <v>0.69321148825065271</v>
      </c>
      <c r="L176" s="24">
        <f>IFERROR('Area-charged working sheet'!CE176,"-")</f>
        <v>0.80952380952380953</v>
      </c>
      <c r="M176" s="23">
        <f>IFERROR('Area-charged working sheet'!CF176,"-")</f>
        <v>0.76</v>
      </c>
      <c r="N176" s="91" t="str">
        <f>IFERROR('Area-charged working sheet'!CG176,"-")</f>
        <v>-</v>
      </c>
      <c r="O176" s="92">
        <f>IFERROR('Area-charged working sheet'!CH176,"-")</f>
        <v>0.64444444444444449</v>
      </c>
      <c r="P176" s="24">
        <f>IFERROR('Area-charged working sheet'!CI176,"-")</f>
        <v>0.69559228650137739</v>
      </c>
      <c r="Q176" s="23">
        <f>IFERROR('Area-charged working sheet'!CJ176,"-")</f>
        <v>0.64444444444444449</v>
      </c>
      <c r="R176" s="24">
        <f>IFERROR('Area-charged working sheet'!CK176,"-")</f>
        <v>0.75510204081632648</v>
      </c>
      <c r="S176" s="25">
        <f>IFERROR('Area-charged working sheet'!CL176,"-")</f>
        <v>0.6271186440677966</v>
      </c>
      <c r="T176" s="25">
        <f>IFERROR('Area-charged working sheet'!CM176,"-")</f>
        <v>0.69090909090909092</v>
      </c>
      <c r="U176" s="25">
        <f>IFERROR('Area-charged working sheet'!CN176,"-")</f>
        <v>0.625</v>
      </c>
      <c r="V176" s="25">
        <f>IFERROR('Area-charged working sheet'!CO176,"-")</f>
        <v>0.5636363636363636</v>
      </c>
      <c r="W176" s="25">
        <f>IFERROR('Area-charged working sheet'!CP176,"-")</f>
        <v>0.78947368421052633</v>
      </c>
      <c r="X176" s="25">
        <f>IFERROR('Area-charged working sheet'!CQ176,"-")</f>
        <v>0.63461538461538458</v>
      </c>
      <c r="Y176" s="25">
        <f>IFERROR('Area-charged working sheet'!CR176,"-")</f>
        <v>0.68518518518518523</v>
      </c>
      <c r="Z176" s="25">
        <f>IFERROR('Area-charged working sheet'!CS176,"-")</f>
        <v>0.81034482758620685</v>
      </c>
      <c r="AA176" s="25">
        <f>IFERROR('Area-charged working sheet'!CT176,"-")</f>
        <v>0.80392156862745101</v>
      </c>
      <c r="AB176" s="25">
        <f>IFERROR('Area-charged working sheet'!CU176,"-")</f>
        <v>0.71186440677966101</v>
      </c>
      <c r="AC176" s="25">
        <f>IFERROR('Area-charged working sheet'!CV176,"-")</f>
        <v>0.76470588235294112</v>
      </c>
      <c r="AD176" s="25">
        <f>IFERROR('Area-charged working sheet'!CW176,"-")</f>
        <v>0.63793103448275867</v>
      </c>
      <c r="AE176" s="25">
        <f>IFERROR('Area-charged working sheet'!CX176,"-")</f>
        <v>0.61403508771929827</v>
      </c>
      <c r="AF176" s="24">
        <f>IFERROR('Area-charged working sheet'!CY176,"-")</f>
        <v>1</v>
      </c>
      <c r="AG176" s="25">
        <f>IFERROR('Area-charged working sheet'!CZ176,"-")</f>
        <v>0.7192982456140351</v>
      </c>
      <c r="AH176" s="25">
        <f>IFERROR('Area-charged working sheet'!DA176,"-")</f>
        <v>0.7021276595744681</v>
      </c>
      <c r="AI176" s="25">
        <f>IFERROR('Area-charged working sheet'!DB176,"-")</f>
        <v>0.75595238095238093</v>
      </c>
      <c r="AJ176" s="25">
        <f>IFERROR('Area-charged working sheet'!DC176,"-")</f>
        <v>0.52631578947368418</v>
      </c>
      <c r="AK176" s="25">
        <f>IFERROR('Area-charged working sheet'!DD176,"-")</f>
        <v>0.75</v>
      </c>
      <c r="AL176" s="25">
        <f>IFERROR('Area-charged working sheet'!DE176,"-")</f>
        <v>0.2</v>
      </c>
      <c r="AM176" s="25">
        <f>IFERROR('Area-charged working sheet'!DF176,"-")</f>
        <v>0.6</v>
      </c>
      <c r="AN176" s="25">
        <f>IFERROR('Area-charged working sheet'!DG176,"-")</f>
        <v>1</v>
      </c>
      <c r="AO176" s="23">
        <f>IFERROR('Area-charged working sheet'!DH176,"-")</f>
        <v>0</v>
      </c>
      <c r="AP176" s="24">
        <f>IFERROR('Area-charged working sheet'!DI176,"-")</f>
        <v>0.70501474926253682</v>
      </c>
      <c r="AQ176" s="23">
        <f>IFERROR('Area-charged working sheet'!DJ176,"-")</f>
        <v>0.68287037037037035</v>
      </c>
      <c r="AR176" s="24" t="str">
        <f>IFERROR('Area-charged working sheet'!#REF!,"-")</f>
        <v>-</v>
      </c>
      <c r="AS176" s="23" t="str">
        <f>IFERROR('Area-charged working sheet'!#REF!,"-")</f>
        <v>-</v>
      </c>
      <c r="AT176" s="24" t="str">
        <f>IFERROR('Area-charged working sheet'!#REF!,"-")</f>
        <v>-</v>
      </c>
      <c r="AU176" s="23" t="str">
        <f>IFERROR('Area-charged working sheet'!#REF!,"-")</f>
        <v>-</v>
      </c>
      <c r="AV176" s="26" t="str">
        <f>IFERROR('Area-charged working sheet'!#REF!,"-")</f>
        <v>-</v>
      </c>
      <c r="AW176" s="27" t="str">
        <f>IFERROR('Area-charged working sheet'!#REF!,"-")</f>
        <v>-</v>
      </c>
      <c r="AX176" s="27" t="str">
        <f>IFERROR('Area-charged working sheet'!#REF!,"-")</f>
        <v>-</v>
      </c>
      <c r="AY176" s="27" t="str">
        <f>IFERROR('Area-charged working sheet'!#REF!,"-")</f>
        <v>-</v>
      </c>
      <c r="AZ176" s="27" t="str">
        <f>IFERROR('Area-charged working sheet'!#REF!,"-")</f>
        <v>-</v>
      </c>
      <c r="BA176" s="27" t="str">
        <f>IFERROR('Area-charged working sheet'!#REF!,"-")</f>
        <v>-</v>
      </c>
      <c r="BB176" s="28" t="str">
        <f>IFERROR('Area-charged working sheet'!#REF!,"-")</f>
        <v>-</v>
      </c>
      <c r="BC176" s="26" t="str">
        <f>IFERROR('Area-charged working sheet'!#REF!,"-")</f>
        <v>-</v>
      </c>
      <c r="BD176" s="29" t="str">
        <f>IFERROR('Area-charged working sheet'!#REF!,"-")</f>
        <v>-</v>
      </c>
      <c r="BE176" s="29" t="str">
        <f>IFERROR('Area-charged working sheet'!#REF!,"-")</f>
        <v>-</v>
      </c>
      <c r="BF176" s="27" t="str">
        <f>IFERROR('Area-charged working sheet'!#REF!,"-")</f>
        <v>-</v>
      </c>
      <c r="BG176" s="27" t="str">
        <f>IFERROR('Area-charged working sheet'!#REF!,"-")</f>
        <v>-</v>
      </c>
      <c r="BH176" s="27" t="str">
        <f>IFERROR('Area-charged working sheet'!#REF!,"-")</f>
        <v>-</v>
      </c>
      <c r="BI176" s="27" t="str">
        <f>IFERROR('Area-charged working sheet'!#REF!,"-")</f>
        <v>-</v>
      </c>
      <c r="BJ176" s="27" t="str">
        <f>IFERROR('Area-charged working sheet'!#REF!,"-")</f>
        <v>-</v>
      </c>
      <c r="BK176" s="27" t="str">
        <f>IFERROR('Area-charged working sheet'!#REF!,"-")</f>
        <v>-</v>
      </c>
      <c r="BL176" s="27" t="str">
        <f>IFERROR('Area-charged working sheet'!#REF!,"-")</f>
        <v>-</v>
      </c>
      <c r="BM176" s="27" t="str">
        <f>IFERROR('Area-charged working sheet'!#REF!,"-")</f>
        <v>-</v>
      </c>
      <c r="BN176" s="27" t="str">
        <f>IFERROR('Area-charged working sheet'!#REF!,"-")</f>
        <v>-</v>
      </c>
      <c r="BO176" s="27" t="str">
        <f>IFERROR('Area-charged working sheet'!#REF!,"-")</f>
        <v>-</v>
      </c>
      <c r="BP176" s="27" t="str">
        <f>IFERROR('Area-charged working sheet'!#REF!,"-")</f>
        <v>-</v>
      </c>
      <c r="BQ176" s="27" t="str">
        <f>IFERROR('Area-charged working sheet'!#REF!,"-")</f>
        <v>-</v>
      </c>
      <c r="BR176" s="27" t="str">
        <f>IFERROR('Area-charged working sheet'!#REF!,"-")</f>
        <v>-</v>
      </c>
      <c r="BS176" s="27" t="str">
        <f>IFERROR('Area-charged working sheet'!#REF!,"-")</f>
        <v>-</v>
      </c>
      <c r="BT176" s="28" t="str">
        <f>IFERROR('Area-charged working sheet'!#REF!,"-")</f>
        <v>-</v>
      </c>
    </row>
    <row r="177" spans="1:72" s="9" customFormat="1" ht="12.75" customHeight="1" x14ac:dyDescent="0.25">
      <c r="A177" s="10"/>
      <c r="B177" s="329"/>
      <c r="C177" s="295"/>
      <c r="D177" s="298"/>
      <c r="E177" s="30" t="s">
        <v>5</v>
      </c>
      <c r="F177" s="93">
        <f>IFERROR('Area-charged working sheet'!BY177,"-")</f>
        <v>0.30739299610894943</v>
      </c>
      <c r="G177" s="38">
        <f>IFERROR('Area-charged working sheet'!BZ177,"-")</f>
        <v>0.2072072072072072</v>
      </c>
      <c r="H177" s="33">
        <f>IFERROR('Area-charged working sheet'!CA177,"-")</f>
        <v>0.34790528233151186</v>
      </c>
      <c r="I177" s="37" t="str">
        <f>IFERROR('Area-charged working sheet'!CB177,"-")</f>
        <v>-</v>
      </c>
      <c r="J177" s="94">
        <f>IFERROR('Area-charged working sheet'!CC177,"-")</f>
        <v>0.4</v>
      </c>
      <c r="K177" s="95">
        <f>IFERROR('Area-charged working sheet'!CD177,"-")</f>
        <v>0.30678851174934724</v>
      </c>
      <c r="L177" s="38">
        <f>IFERROR('Area-charged working sheet'!CE177,"-")</f>
        <v>0.19047619047619047</v>
      </c>
      <c r="M177" s="37">
        <f>IFERROR('Area-charged working sheet'!CF177,"-")</f>
        <v>0.24</v>
      </c>
      <c r="N177" s="94" t="str">
        <f>IFERROR('Area-charged working sheet'!CG177,"-")</f>
        <v>-</v>
      </c>
      <c r="O177" s="95">
        <f>IFERROR('Area-charged working sheet'!CH177,"-")</f>
        <v>0.35555555555555557</v>
      </c>
      <c r="P177" s="38">
        <f>IFERROR('Area-charged working sheet'!CI177,"-")</f>
        <v>0.30440771349862261</v>
      </c>
      <c r="Q177" s="37">
        <f>IFERROR('Area-charged working sheet'!CJ177,"-")</f>
        <v>0.35555555555555557</v>
      </c>
      <c r="R177" s="38">
        <f>IFERROR('Area-charged working sheet'!CK177,"-")</f>
        <v>0.24489795918367346</v>
      </c>
      <c r="S177" s="39">
        <f>IFERROR('Area-charged working sheet'!CL177,"-")</f>
        <v>0.3728813559322034</v>
      </c>
      <c r="T177" s="39">
        <f>IFERROR('Area-charged working sheet'!CM177,"-")</f>
        <v>0.30909090909090908</v>
      </c>
      <c r="U177" s="39">
        <f>IFERROR('Area-charged working sheet'!CN177,"-")</f>
        <v>0.375</v>
      </c>
      <c r="V177" s="39">
        <f>IFERROR('Area-charged working sheet'!CO177,"-")</f>
        <v>0.43636363636363634</v>
      </c>
      <c r="W177" s="39">
        <f>IFERROR('Area-charged working sheet'!CP177,"-")</f>
        <v>0.21052631578947367</v>
      </c>
      <c r="X177" s="39">
        <f>IFERROR('Area-charged working sheet'!CQ177,"-")</f>
        <v>0.36538461538461536</v>
      </c>
      <c r="Y177" s="39">
        <f>IFERROR('Area-charged working sheet'!CR177,"-")</f>
        <v>0.31481481481481483</v>
      </c>
      <c r="Z177" s="39">
        <f>IFERROR('Area-charged working sheet'!CS177,"-")</f>
        <v>0.18965517241379309</v>
      </c>
      <c r="AA177" s="39">
        <f>IFERROR('Area-charged working sheet'!CT177,"-")</f>
        <v>0.19607843137254902</v>
      </c>
      <c r="AB177" s="39">
        <f>IFERROR('Area-charged working sheet'!CU177,"-")</f>
        <v>0.28813559322033899</v>
      </c>
      <c r="AC177" s="39">
        <f>IFERROR('Area-charged working sheet'!CV177,"-")</f>
        <v>0.23529411764705882</v>
      </c>
      <c r="AD177" s="39">
        <f>IFERROR('Area-charged working sheet'!CW177,"-")</f>
        <v>0.36206896551724138</v>
      </c>
      <c r="AE177" s="39">
        <f>IFERROR('Area-charged working sheet'!CX177,"-")</f>
        <v>0.38596491228070173</v>
      </c>
      <c r="AF177" s="38">
        <f>IFERROR('Area-charged working sheet'!CY177,"-")</f>
        <v>0</v>
      </c>
      <c r="AG177" s="39">
        <f>IFERROR('Area-charged working sheet'!CZ177,"-")</f>
        <v>0.2807017543859649</v>
      </c>
      <c r="AH177" s="39">
        <f>IFERROR('Area-charged working sheet'!DA177,"-")</f>
        <v>0.2978723404255319</v>
      </c>
      <c r="AI177" s="39">
        <f>IFERROR('Area-charged working sheet'!DB177,"-")</f>
        <v>0.24404761904761904</v>
      </c>
      <c r="AJ177" s="39">
        <f>IFERROR('Area-charged working sheet'!DC177,"-")</f>
        <v>0.47368421052631576</v>
      </c>
      <c r="AK177" s="39">
        <f>IFERROR('Area-charged working sheet'!DD177,"-")</f>
        <v>0.25</v>
      </c>
      <c r="AL177" s="39">
        <f>IFERROR('Area-charged working sheet'!DE177,"-")</f>
        <v>0.8</v>
      </c>
      <c r="AM177" s="39">
        <f>IFERROR('Area-charged working sheet'!DF177,"-")</f>
        <v>0.4</v>
      </c>
      <c r="AN177" s="39">
        <f>IFERROR('Area-charged working sheet'!DG177,"-")</f>
        <v>0</v>
      </c>
      <c r="AO177" s="37">
        <f>IFERROR('Area-charged working sheet'!DH177,"-")</f>
        <v>1</v>
      </c>
      <c r="AP177" s="38">
        <f>IFERROR('Area-charged working sheet'!DI177,"-")</f>
        <v>0.29498525073746312</v>
      </c>
      <c r="AQ177" s="37">
        <f>IFERROR('Area-charged working sheet'!DJ177,"-")</f>
        <v>0.31712962962962965</v>
      </c>
      <c r="AR177" s="38" t="str">
        <f>IFERROR('Area-charged working sheet'!#REF!,"-")</f>
        <v>-</v>
      </c>
      <c r="AS177" s="37" t="str">
        <f>IFERROR('Area-charged working sheet'!#REF!,"-")</f>
        <v>-</v>
      </c>
      <c r="AT177" s="38" t="str">
        <f>IFERROR('Area-charged working sheet'!#REF!,"-")</f>
        <v>-</v>
      </c>
      <c r="AU177" s="37" t="str">
        <f>IFERROR('Area-charged working sheet'!#REF!,"-")</f>
        <v>-</v>
      </c>
      <c r="AV177" s="40" t="str">
        <f>IFERROR('Area-charged working sheet'!#REF!,"-")</f>
        <v>-</v>
      </c>
      <c r="AW177" s="41" t="str">
        <f>IFERROR('Area-charged working sheet'!#REF!,"-")</f>
        <v>-</v>
      </c>
      <c r="AX177" s="41" t="str">
        <f>IFERROR('Area-charged working sheet'!#REF!,"-")</f>
        <v>-</v>
      </c>
      <c r="AY177" s="41" t="str">
        <f>IFERROR('Area-charged working sheet'!#REF!,"-")</f>
        <v>-</v>
      </c>
      <c r="AZ177" s="41" t="str">
        <f>IFERROR('Area-charged working sheet'!#REF!,"-")</f>
        <v>-</v>
      </c>
      <c r="BA177" s="41" t="str">
        <f>IFERROR('Area-charged working sheet'!#REF!,"-")</f>
        <v>-</v>
      </c>
      <c r="BB177" s="42" t="str">
        <f>IFERROR('Area-charged working sheet'!#REF!,"-")</f>
        <v>-</v>
      </c>
      <c r="BC177" s="40" t="str">
        <f>IFERROR('Area-charged working sheet'!#REF!,"-")</f>
        <v>-</v>
      </c>
      <c r="BD177" s="43" t="str">
        <f>IFERROR('Area-charged working sheet'!#REF!,"-")</f>
        <v>-</v>
      </c>
      <c r="BE177" s="43" t="str">
        <f>IFERROR('Area-charged working sheet'!#REF!,"-")</f>
        <v>-</v>
      </c>
      <c r="BF177" s="41" t="str">
        <f>IFERROR('Area-charged working sheet'!#REF!,"-")</f>
        <v>-</v>
      </c>
      <c r="BG177" s="41" t="str">
        <f>IFERROR('Area-charged working sheet'!#REF!,"-")</f>
        <v>-</v>
      </c>
      <c r="BH177" s="41" t="str">
        <f>IFERROR('Area-charged working sheet'!#REF!,"-")</f>
        <v>-</v>
      </c>
      <c r="BI177" s="41" t="str">
        <f>IFERROR('Area-charged working sheet'!#REF!,"-")</f>
        <v>-</v>
      </c>
      <c r="BJ177" s="41" t="str">
        <f>IFERROR('Area-charged working sheet'!#REF!,"-")</f>
        <v>-</v>
      </c>
      <c r="BK177" s="41" t="str">
        <f>IFERROR('Area-charged working sheet'!#REF!,"-")</f>
        <v>-</v>
      </c>
      <c r="BL177" s="41" t="str">
        <f>IFERROR('Area-charged working sheet'!#REF!,"-")</f>
        <v>-</v>
      </c>
      <c r="BM177" s="41" t="str">
        <f>IFERROR('Area-charged working sheet'!#REF!,"-")</f>
        <v>-</v>
      </c>
      <c r="BN177" s="41" t="str">
        <f>IFERROR('Area-charged working sheet'!#REF!,"-")</f>
        <v>-</v>
      </c>
      <c r="BO177" s="41" t="str">
        <f>IFERROR('Area-charged working sheet'!#REF!,"-")</f>
        <v>-</v>
      </c>
      <c r="BP177" s="41" t="str">
        <f>IFERROR('Area-charged working sheet'!#REF!,"-")</f>
        <v>-</v>
      </c>
      <c r="BQ177" s="41" t="str">
        <f>IFERROR('Area-charged working sheet'!#REF!,"-")</f>
        <v>-</v>
      </c>
      <c r="BR177" s="41" t="str">
        <f>IFERROR('Area-charged working sheet'!#REF!,"-")</f>
        <v>-</v>
      </c>
      <c r="BS177" s="41" t="str">
        <f>IFERROR('Area-charged working sheet'!#REF!,"-")</f>
        <v>-</v>
      </c>
      <c r="BT177" s="42" t="str">
        <f>IFERROR('Area-charged working sheet'!#REF!,"-")</f>
        <v>-</v>
      </c>
    </row>
    <row r="178" spans="1:72" s="9" customFormat="1" ht="12.75" customHeight="1" x14ac:dyDescent="0.25">
      <c r="A178" s="10"/>
      <c r="B178" s="329"/>
      <c r="C178" s="295"/>
      <c r="D178" s="298"/>
      <c r="E178" s="30" t="s">
        <v>3</v>
      </c>
      <c r="F178" s="93"/>
      <c r="G178" s="38"/>
      <c r="H178" s="33"/>
      <c r="I178" s="37"/>
      <c r="J178" s="94"/>
      <c r="K178" s="95"/>
      <c r="L178" s="38"/>
      <c r="M178" s="37"/>
      <c r="N178" s="94"/>
      <c r="O178" s="95"/>
      <c r="P178" s="38"/>
      <c r="Q178" s="37"/>
      <c r="R178" s="38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8"/>
      <c r="AG178" s="39"/>
      <c r="AH178" s="39"/>
      <c r="AI178" s="39"/>
      <c r="AJ178" s="39"/>
      <c r="AK178" s="39"/>
      <c r="AL178" s="39"/>
      <c r="AM178" s="39"/>
      <c r="AN178" s="39"/>
      <c r="AO178" s="37"/>
      <c r="AP178" s="38"/>
      <c r="AQ178" s="37"/>
      <c r="AR178" s="38" t="str">
        <f>IFERROR('Area-charged working sheet'!#REF!,"-")</f>
        <v>-</v>
      </c>
      <c r="AS178" s="37" t="str">
        <f>IFERROR('Area-charged working sheet'!#REF!,"-")</f>
        <v>-</v>
      </c>
      <c r="AT178" s="38" t="str">
        <f>IFERROR('Area-charged working sheet'!#REF!,"-")</f>
        <v>-</v>
      </c>
      <c r="AU178" s="37" t="str">
        <f>IFERROR('Area-charged working sheet'!#REF!,"-")</f>
        <v>-</v>
      </c>
      <c r="AV178" s="40" t="str">
        <f>IFERROR('Area-charged working sheet'!#REF!,"-")</f>
        <v>-</v>
      </c>
      <c r="AW178" s="41" t="str">
        <f>IFERROR('Area-charged working sheet'!#REF!,"-")</f>
        <v>-</v>
      </c>
      <c r="AX178" s="41" t="str">
        <f>IFERROR('Area-charged working sheet'!#REF!,"-")</f>
        <v>-</v>
      </c>
      <c r="AY178" s="41" t="str">
        <f>IFERROR('Area-charged working sheet'!#REF!,"-")</f>
        <v>-</v>
      </c>
      <c r="AZ178" s="41" t="str">
        <f>IFERROR('Area-charged working sheet'!#REF!,"-")</f>
        <v>-</v>
      </c>
      <c r="BA178" s="41" t="str">
        <f>IFERROR('Area-charged working sheet'!#REF!,"-")</f>
        <v>-</v>
      </c>
      <c r="BB178" s="42" t="str">
        <f>IFERROR('Area-charged working sheet'!#REF!,"-")</f>
        <v>-</v>
      </c>
      <c r="BC178" s="40" t="str">
        <f>IFERROR('Area-charged working sheet'!#REF!,"-")</f>
        <v>-</v>
      </c>
      <c r="BD178" s="43" t="str">
        <f>IFERROR('Area-charged working sheet'!#REF!,"-")</f>
        <v>-</v>
      </c>
      <c r="BE178" s="43" t="str">
        <f>IFERROR('Area-charged working sheet'!#REF!,"-")</f>
        <v>-</v>
      </c>
      <c r="BF178" s="41" t="str">
        <f>IFERROR('Area-charged working sheet'!#REF!,"-")</f>
        <v>-</v>
      </c>
      <c r="BG178" s="41" t="str">
        <f>IFERROR('Area-charged working sheet'!#REF!,"-")</f>
        <v>-</v>
      </c>
      <c r="BH178" s="41" t="str">
        <f>IFERROR('Area-charged working sheet'!#REF!,"-")</f>
        <v>-</v>
      </c>
      <c r="BI178" s="41" t="str">
        <f>IFERROR('Area-charged working sheet'!#REF!,"-")</f>
        <v>-</v>
      </c>
      <c r="BJ178" s="41" t="str">
        <f>IFERROR('Area-charged working sheet'!#REF!,"-")</f>
        <v>-</v>
      </c>
      <c r="BK178" s="41" t="str">
        <f>IFERROR('Area-charged working sheet'!#REF!,"-")</f>
        <v>-</v>
      </c>
      <c r="BL178" s="41" t="str">
        <f>IFERROR('Area-charged working sheet'!#REF!,"-")</f>
        <v>-</v>
      </c>
      <c r="BM178" s="41" t="str">
        <f>IFERROR('Area-charged working sheet'!#REF!,"-")</f>
        <v>-</v>
      </c>
      <c r="BN178" s="41" t="str">
        <f>IFERROR('Area-charged working sheet'!#REF!,"-")</f>
        <v>-</v>
      </c>
      <c r="BO178" s="41" t="str">
        <f>IFERROR('Area-charged working sheet'!#REF!,"-")</f>
        <v>-</v>
      </c>
      <c r="BP178" s="41" t="str">
        <f>IFERROR('Area-charged working sheet'!#REF!,"-")</f>
        <v>-</v>
      </c>
      <c r="BQ178" s="41" t="str">
        <f>IFERROR('Area-charged working sheet'!#REF!,"-")</f>
        <v>-</v>
      </c>
      <c r="BR178" s="41" t="str">
        <f>IFERROR('Area-charged working sheet'!#REF!,"-")</f>
        <v>-</v>
      </c>
      <c r="BS178" s="41" t="str">
        <f>IFERROR('Area-charged working sheet'!#REF!,"-")</f>
        <v>-</v>
      </c>
      <c r="BT178" s="42" t="str">
        <f>IFERROR('Area-charged working sheet'!#REF!,"-")</f>
        <v>-</v>
      </c>
    </row>
    <row r="179" spans="1:72" s="9" customFormat="1" ht="12.5" x14ac:dyDescent="0.25">
      <c r="A179" s="10"/>
      <c r="B179" s="329"/>
      <c r="C179" s="296"/>
      <c r="D179" s="299"/>
      <c r="E179" s="80" t="s">
        <v>2</v>
      </c>
      <c r="F179" s="96">
        <f>IFERROR('Area-charged working sheet'!BY179,"-")</f>
        <v>1</v>
      </c>
      <c r="G179" s="53">
        <f>IFERROR('Area-charged working sheet'!BZ179,"-")</f>
        <v>1</v>
      </c>
      <c r="H179" s="48">
        <f>IFERROR('Area-charged working sheet'!CA179,"-")</f>
        <v>1</v>
      </c>
      <c r="I179" s="52" t="str">
        <f>IFERROR('Area-charged working sheet'!CB179,"-")</f>
        <v>-</v>
      </c>
      <c r="J179" s="97">
        <f>IFERROR('Area-charged working sheet'!CC179,"-")</f>
        <v>1</v>
      </c>
      <c r="K179" s="98">
        <f>IFERROR('Area-charged working sheet'!CD179,"-")</f>
        <v>1</v>
      </c>
      <c r="L179" s="53">
        <f>IFERROR('Area-charged working sheet'!CE179,"-")</f>
        <v>1</v>
      </c>
      <c r="M179" s="52">
        <f>IFERROR('Area-charged working sheet'!CF179,"-")</f>
        <v>1</v>
      </c>
      <c r="N179" s="97" t="str">
        <f>IFERROR('Area-charged working sheet'!CG179,"-")</f>
        <v>-</v>
      </c>
      <c r="O179" s="98">
        <f>IFERROR('Area-charged working sheet'!CH179,"-")</f>
        <v>1</v>
      </c>
      <c r="P179" s="53">
        <f>IFERROR('Area-charged working sheet'!CI179,"-")</f>
        <v>1</v>
      </c>
      <c r="Q179" s="52">
        <f>IFERROR('Area-charged working sheet'!CJ179,"-")</f>
        <v>1</v>
      </c>
      <c r="R179" s="53">
        <f>IFERROR('Area-charged working sheet'!CK179,"-")</f>
        <v>1</v>
      </c>
      <c r="S179" s="54">
        <f>IFERROR('Area-charged working sheet'!CL179,"-")</f>
        <v>1</v>
      </c>
      <c r="T179" s="54">
        <f>IFERROR('Area-charged working sheet'!CM179,"-")</f>
        <v>1</v>
      </c>
      <c r="U179" s="54">
        <f>IFERROR('Area-charged working sheet'!CN179,"-")</f>
        <v>1</v>
      </c>
      <c r="V179" s="54">
        <f>IFERROR('Area-charged working sheet'!CO179,"-")</f>
        <v>1</v>
      </c>
      <c r="W179" s="54">
        <f>IFERROR('Area-charged working sheet'!CP179,"-")</f>
        <v>1</v>
      </c>
      <c r="X179" s="54">
        <f>IFERROR('Area-charged working sheet'!CQ179,"-")</f>
        <v>1</v>
      </c>
      <c r="Y179" s="54">
        <f>IFERROR('Area-charged working sheet'!CR179,"-")</f>
        <v>1</v>
      </c>
      <c r="Z179" s="54">
        <f>IFERROR('Area-charged working sheet'!CS179,"-")</f>
        <v>1</v>
      </c>
      <c r="AA179" s="54">
        <f>IFERROR('Area-charged working sheet'!CT179,"-")</f>
        <v>1</v>
      </c>
      <c r="AB179" s="54">
        <f>IFERROR('Area-charged working sheet'!CU179,"-")</f>
        <v>1</v>
      </c>
      <c r="AC179" s="54">
        <f>IFERROR('Area-charged working sheet'!CV179,"-")</f>
        <v>1</v>
      </c>
      <c r="AD179" s="54">
        <f>IFERROR('Area-charged working sheet'!CW179,"-")</f>
        <v>1</v>
      </c>
      <c r="AE179" s="54">
        <f>IFERROR('Area-charged working sheet'!CX179,"-")</f>
        <v>1</v>
      </c>
      <c r="AF179" s="53">
        <f>IFERROR('Area-charged working sheet'!CY179,"-")</f>
        <v>1</v>
      </c>
      <c r="AG179" s="54">
        <f>IFERROR('Area-charged working sheet'!CZ179,"-")</f>
        <v>1</v>
      </c>
      <c r="AH179" s="54">
        <f>IFERROR('Area-charged working sheet'!DA179,"-")</f>
        <v>1</v>
      </c>
      <c r="AI179" s="54">
        <f>IFERROR('Area-charged working sheet'!DB179,"-")</f>
        <v>1</v>
      </c>
      <c r="AJ179" s="54">
        <f>IFERROR('Area-charged working sheet'!DC179,"-")</f>
        <v>1</v>
      </c>
      <c r="AK179" s="54">
        <f>IFERROR('Area-charged working sheet'!DD179,"-")</f>
        <v>1</v>
      </c>
      <c r="AL179" s="54">
        <f>IFERROR('Area-charged working sheet'!DE179,"-")</f>
        <v>1</v>
      </c>
      <c r="AM179" s="54">
        <f>IFERROR('Area-charged working sheet'!DF179,"-")</f>
        <v>1</v>
      </c>
      <c r="AN179" s="54">
        <f>IFERROR('Area-charged working sheet'!DG179,"-")</f>
        <v>1</v>
      </c>
      <c r="AO179" s="52">
        <f>IFERROR('Area-charged working sheet'!DH179,"-")</f>
        <v>1</v>
      </c>
      <c r="AP179" s="53">
        <f>IFERROR('Area-charged working sheet'!DI179,"-")</f>
        <v>1</v>
      </c>
      <c r="AQ179" s="52">
        <f>IFERROR('Area-charged working sheet'!DJ179,"-")</f>
        <v>1</v>
      </c>
      <c r="AR179" s="38" t="str">
        <f>IFERROR('Area-charged working sheet'!#REF!,"-")</f>
        <v>-</v>
      </c>
      <c r="AS179" s="37" t="str">
        <f>IFERROR('Area-charged working sheet'!#REF!,"-")</f>
        <v>-</v>
      </c>
      <c r="AT179" s="38" t="str">
        <f>IFERROR('Area-charged working sheet'!#REF!,"-")</f>
        <v>-</v>
      </c>
      <c r="AU179" s="37" t="str">
        <f>IFERROR('Area-charged working sheet'!#REF!,"-")</f>
        <v>-</v>
      </c>
      <c r="AV179" s="40" t="str">
        <f>IFERROR('Area-charged working sheet'!#REF!,"-")</f>
        <v>-</v>
      </c>
      <c r="AW179" s="41" t="str">
        <f>IFERROR('Area-charged working sheet'!#REF!,"-")</f>
        <v>-</v>
      </c>
      <c r="AX179" s="41" t="str">
        <f>IFERROR('Area-charged working sheet'!#REF!,"-")</f>
        <v>-</v>
      </c>
      <c r="AY179" s="41" t="str">
        <f>IFERROR('Area-charged working sheet'!#REF!,"-")</f>
        <v>-</v>
      </c>
      <c r="AZ179" s="41" t="str">
        <f>IFERROR('Area-charged working sheet'!#REF!,"-")</f>
        <v>-</v>
      </c>
      <c r="BA179" s="41" t="str">
        <f>IFERROR('Area-charged working sheet'!#REF!,"-")</f>
        <v>-</v>
      </c>
      <c r="BB179" s="42" t="str">
        <f>IFERROR('Area-charged working sheet'!#REF!,"-")</f>
        <v>-</v>
      </c>
      <c r="BC179" s="40" t="str">
        <f>IFERROR('Area-charged working sheet'!#REF!,"-")</f>
        <v>-</v>
      </c>
      <c r="BD179" s="43" t="str">
        <f>IFERROR('Area-charged working sheet'!#REF!,"-")</f>
        <v>-</v>
      </c>
      <c r="BE179" s="43" t="str">
        <f>IFERROR('Area-charged working sheet'!#REF!,"-")</f>
        <v>-</v>
      </c>
      <c r="BF179" s="41" t="str">
        <f>IFERROR('Area-charged working sheet'!#REF!,"-")</f>
        <v>-</v>
      </c>
      <c r="BG179" s="41" t="str">
        <f>IFERROR('Area-charged working sheet'!#REF!,"-")</f>
        <v>-</v>
      </c>
      <c r="BH179" s="41" t="str">
        <f>IFERROR('Area-charged working sheet'!#REF!,"-")</f>
        <v>-</v>
      </c>
      <c r="BI179" s="41" t="str">
        <f>IFERROR('Area-charged working sheet'!#REF!,"-")</f>
        <v>-</v>
      </c>
      <c r="BJ179" s="41" t="str">
        <f>IFERROR('Area-charged working sheet'!#REF!,"-")</f>
        <v>-</v>
      </c>
      <c r="BK179" s="41" t="str">
        <f>IFERROR('Area-charged working sheet'!#REF!,"-")</f>
        <v>-</v>
      </c>
      <c r="BL179" s="41" t="str">
        <f>IFERROR('Area-charged working sheet'!#REF!,"-")</f>
        <v>-</v>
      </c>
      <c r="BM179" s="41" t="str">
        <f>IFERROR('Area-charged working sheet'!#REF!,"-")</f>
        <v>-</v>
      </c>
      <c r="BN179" s="41" t="str">
        <f>IFERROR('Area-charged working sheet'!#REF!,"-")</f>
        <v>-</v>
      </c>
      <c r="BO179" s="41" t="str">
        <f>IFERROR('Area-charged working sheet'!#REF!,"-")</f>
        <v>-</v>
      </c>
      <c r="BP179" s="41" t="str">
        <f>IFERROR('Area-charged working sheet'!#REF!,"-")</f>
        <v>-</v>
      </c>
      <c r="BQ179" s="41" t="str">
        <f>IFERROR('Area-charged working sheet'!#REF!,"-")</f>
        <v>-</v>
      </c>
      <c r="BR179" s="41" t="str">
        <f>IFERROR('Area-charged working sheet'!#REF!,"-")</f>
        <v>-</v>
      </c>
      <c r="BS179" s="41" t="str">
        <f>IFERROR('Area-charged working sheet'!#REF!,"-")</f>
        <v>-</v>
      </c>
      <c r="BT179" s="42" t="str">
        <f>IFERROR('Area-charged working sheet'!#REF!,"-")</f>
        <v>-</v>
      </c>
    </row>
    <row r="180" spans="1:72" s="9" customFormat="1" ht="14.5" customHeight="1" x14ac:dyDescent="0.25">
      <c r="A180" s="10"/>
      <c r="B180" s="329"/>
      <c r="C180" s="294">
        <v>35</v>
      </c>
      <c r="D180" s="297" t="s">
        <v>140</v>
      </c>
      <c r="E180" s="130" t="s">
        <v>94</v>
      </c>
      <c r="F180" s="99">
        <f>IFERROR('Area-charged working sheet'!BY180,"-")</f>
        <v>0.82445141065830718</v>
      </c>
      <c r="G180" s="63">
        <f>IFERROR('Area-charged working sheet'!BZ180,"-")</f>
        <v>0.85357142857142854</v>
      </c>
      <c r="H180" s="57">
        <f>IFERROR('Area-charged working sheet'!CA180,"-")</f>
        <v>0.81360946745562135</v>
      </c>
      <c r="I180" s="60">
        <f>IFERROR('Area-charged working sheet'!CB180,"-")</f>
        <v>0</v>
      </c>
      <c r="J180" s="99">
        <f>IFERROR('Area-charged working sheet'!CC180,"-")</f>
        <v>0.5</v>
      </c>
      <c r="K180" s="100">
        <f>IFERROR('Area-charged working sheet'!CD180,"-")</f>
        <v>0.82581322140608604</v>
      </c>
      <c r="L180" s="63">
        <f>IFERROR('Area-charged working sheet'!CE180,"-")</f>
        <v>0.84239130434782605</v>
      </c>
      <c r="M180" s="60">
        <f>IFERROR('Area-charged working sheet'!CF180,"-")</f>
        <v>0.875</v>
      </c>
      <c r="N180" s="99" t="str">
        <f>IFERROR('Area-charged working sheet'!CG180,"-")</f>
        <v>-</v>
      </c>
      <c r="O180" s="100">
        <f>IFERROR('Area-charged working sheet'!CH180,"-")</f>
        <v>0.875</v>
      </c>
      <c r="P180" s="63">
        <f>IFERROR('Area-charged working sheet'!CI180,"-")</f>
        <v>0.82130965593784688</v>
      </c>
      <c r="Q180" s="60">
        <f>IFERROR('Area-charged working sheet'!CJ180,"-")</f>
        <v>0.875</v>
      </c>
      <c r="R180" s="61">
        <f>IFERROR('Area-charged working sheet'!CK180,"-")</f>
        <v>0.88235294117647056</v>
      </c>
      <c r="S180" s="62">
        <f>IFERROR('Area-charged working sheet'!CL180,"-")</f>
        <v>0.88571428571428568</v>
      </c>
      <c r="T180" s="62">
        <f>IFERROR('Area-charged working sheet'!CM180,"-")</f>
        <v>0.77941176470588236</v>
      </c>
      <c r="U180" s="62">
        <f>IFERROR('Area-charged working sheet'!CN180,"-")</f>
        <v>0.75362318840579712</v>
      </c>
      <c r="V180" s="62">
        <f>IFERROR('Area-charged working sheet'!CO180,"-")</f>
        <v>0.78260869565217395</v>
      </c>
      <c r="W180" s="62">
        <f>IFERROR('Area-charged working sheet'!CP180,"-")</f>
        <v>0.82352941176470584</v>
      </c>
      <c r="X180" s="62">
        <f>IFERROR('Area-charged working sheet'!CQ180,"-")</f>
        <v>0.75</v>
      </c>
      <c r="Y180" s="62">
        <f>IFERROR('Area-charged working sheet'!CR180,"-")</f>
        <v>0.80597014925373134</v>
      </c>
      <c r="Z180" s="62">
        <f>IFERROR('Area-charged working sheet'!CS180,"-")</f>
        <v>0.81159420289855078</v>
      </c>
      <c r="AA180" s="62">
        <f>IFERROR('Area-charged working sheet'!CT180,"-")</f>
        <v>0.86567164179104472</v>
      </c>
      <c r="AB180" s="62">
        <f>IFERROR('Area-charged working sheet'!CU180,"-")</f>
        <v>0.89552238805970152</v>
      </c>
      <c r="AC180" s="62">
        <f>IFERROR('Area-charged working sheet'!CV180,"-")</f>
        <v>0.88405797101449279</v>
      </c>
      <c r="AD180" s="62">
        <f>IFERROR('Area-charged working sheet'!CW180,"-")</f>
        <v>0.78260869565217395</v>
      </c>
      <c r="AE180" s="60">
        <f>IFERROR('Area-charged working sheet'!CX180,"-")</f>
        <v>0.84057971014492749</v>
      </c>
      <c r="AF180" s="63">
        <f>IFERROR('Area-charged working sheet'!CY180,"-")</f>
        <v>1</v>
      </c>
      <c r="AG180" s="62">
        <f>IFERROR('Area-charged working sheet'!CZ180,"-")</f>
        <v>0.89473684210526316</v>
      </c>
      <c r="AH180" s="62">
        <f>IFERROR('Area-charged working sheet'!DA180,"-")</f>
        <v>0.84313725490196079</v>
      </c>
      <c r="AI180" s="62">
        <f>IFERROR('Area-charged working sheet'!DB180,"-")</f>
        <v>0.8422939068100358</v>
      </c>
      <c r="AJ180" s="62">
        <f>IFERROR('Area-charged working sheet'!DC180,"-")</f>
        <v>0.65957446808510634</v>
      </c>
      <c r="AK180" s="62">
        <f>IFERROR('Area-charged working sheet'!DD180,"-")</f>
        <v>0.75</v>
      </c>
      <c r="AL180" s="62">
        <f>IFERROR('Area-charged working sheet'!DE180,"-")</f>
        <v>0.2857142857142857</v>
      </c>
      <c r="AM180" s="62">
        <f>IFERROR('Area-charged working sheet'!DF180,"-")</f>
        <v>0.72727272727272729</v>
      </c>
      <c r="AN180" s="62">
        <f>IFERROR('Area-charged working sheet'!DG180,"-")</f>
        <v>1</v>
      </c>
      <c r="AO180" s="60">
        <f>IFERROR('Area-charged working sheet'!DH180,"-")</f>
        <v>1</v>
      </c>
      <c r="AP180" s="63">
        <f>IFERROR('Area-charged working sheet'!DI180,"-")</f>
        <v>0.81974248927038629</v>
      </c>
      <c r="AQ180" s="60">
        <f>IFERROR('Area-charged working sheet'!DJ180,"-")</f>
        <v>0.82892057026476573</v>
      </c>
      <c r="AR180" s="64" t="str">
        <f>IFERROR('Area-charged working sheet'!#REF!,"-")</f>
        <v>-</v>
      </c>
      <c r="AS180" s="52" t="str">
        <f>IFERROR('Area-charged working sheet'!#REF!,"-")</f>
        <v>-</v>
      </c>
      <c r="AT180" s="53" t="str">
        <f>IFERROR('Area-charged working sheet'!#REF!,"-")</f>
        <v>-</v>
      </c>
      <c r="AU180" s="52" t="str">
        <f>IFERROR('Area-charged working sheet'!#REF!,"-")</f>
        <v>-</v>
      </c>
      <c r="AV180" s="65" t="str">
        <f>IFERROR('Area-charged working sheet'!#REF!,"-")</f>
        <v>-</v>
      </c>
      <c r="AW180" s="66" t="str">
        <f>IFERROR('Area-charged working sheet'!#REF!,"-")</f>
        <v>-</v>
      </c>
      <c r="AX180" s="66" t="str">
        <f>IFERROR('Area-charged working sheet'!#REF!,"-")</f>
        <v>-</v>
      </c>
      <c r="AY180" s="66" t="str">
        <f>IFERROR('Area-charged working sheet'!#REF!,"-")</f>
        <v>-</v>
      </c>
      <c r="AZ180" s="66" t="str">
        <f>IFERROR('Area-charged working sheet'!#REF!,"-")</f>
        <v>-</v>
      </c>
      <c r="BA180" s="66" t="str">
        <f>IFERROR('Area-charged working sheet'!#REF!,"-")</f>
        <v>-</v>
      </c>
      <c r="BB180" s="67" t="str">
        <f>IFERROR('Area-charged working sheet'!#REF!,"-")</f>
        <v>-</v>
      </c>
      <c r="BC180" s="65" t="str">
        <f>IFERROR('Area-charged working sheet'!#REF!,"-")</f>
        <v>-</v>
      </c>
      <c r="BD180" s="68" t="str">
        <f>IFERROR('Area-charged working sheet'!#REF!,"-")</f>
        <v>-</v>
      </c>
      <c r="BE180" s="68" t="str">
        <f>IFERROR('Area-charged working sheet'!#REF!,"-")</f>
        <v>-</v>
      </c>
      <c r="BF180" s="66" t="str">
        <f>IFERROR('Area-charged working sheet'!#REF!,"-")</f>
        <v>-</v>
      </c>
      <c r="BG180" s="66" t="str">
        <f>IFERROR('Area-charged working sheet'!#REF!,"-")</f>
        <v>-</v>
      </c>
      <c r="BH180" s="66" t="str">
        <f>IFERROR('Area-charged working sheet'!#REF!,"-")</f>
        <v>-</v>
      </c>
      <c r="BI180" s="66" t="str">
        <f>IFERROR('Area-charged working sheet'!#REF!,"-")</f>
        <v>-</v>
      </c>
      <c r="BJ180" s="66" t="str">
        <f>IFERROR('Area-charged working sheet'!#REF!,"-")</f>
        <v>-</v>
      </c>
      <c r="BK180" s="66" t="str">
        <f>IFERROR('Area-charged working sheet'!#REF!,"-")</f>
        <v>-</v>
      </c>
      <c r="BL180" s="66" t="str">
        <f>IFERROR('Area-charged working sheet'!#REF!,"-")</f>
        <v>-</v>
      </c>
      <c r="BM180" s="66" t="str">
        <f>IFERROR('Area-charged working sheet'!#REF!,"-")</f>
        <v>-</v>
      </c>
      <c r="BN180" s="66" t="str">
        <f>IFERROR('Area-charged working sheet'!#REF!,"-")</f>
        <v>-</v>
      </c>
      <c r="BO180" s="66" t="str">
        <f>IFERROR('Area-charged working sheet'!#REF!,"-")</f>
        <v>-</v>
      </c>
      <c r="BP180" s="66" t="str">
        <f>IFERROR('Area-charged working sheet'!#REF!,"-")</f>
        <v>-</v>
      </c>
      <c r="BQ180" s="66" t="str">
        <f>IFERROR('Area-charged working sheet'!#REF!,"-")</f>
        <v>-</v>
      </c>
      <c r="BR180" s="66" t="str">
        <f>IFERROR('Area-charged working sheet'!#REF!,"-")</f>
        <v>-</v>
      </c>
      <c r="BS180" s="66" t="str">
        <f>IFERROR('Area-charged working sheet'!#REF!,"-")</f>
        <v>-</v>
      </c>
      <c r="BT180" s="67" t="str">
        <f>IFERROR('Area-charged working sheet'!#REF!,"-")</f>
        <v>-</v>
      </c>
    </row>
    <row r="181" spans="1:72" s="9" customFormat="1" ht="15" customHeight="1" x14ac:dyDescent="0.25">
      <c r="A181" s="10"/>
      <c r="B181" s="329"/>
      <c r="C181" s="295"/>
      <c r="D181" s="298"/>
      <c r="E181" s="138" t="s">
        <v>95</v>
      </c>
      <c r="F181" s="101">
        <f>IFERROR('Area-charged working sheet'!BY181,"-")</f>
        <v>0.13584117032392895</v>
      </c>
      <c r="G181" s="77">
        <f>IFERROR('Area-charged working sheet'!BZ181,"-")</f>
        <v>0.11785714285714285</v>
      </c>
      <c r="H181" s="71">
        <f>IFERROR('Area-charged working sheet'!CA181,"-")</f>
        <v>0.14349112426035504</v>
      </c>
      <c r="I181" s="74">
        <f>IFERROR('Area-charged working sheet'!CB181,"-")</f>
        <v>0</v>
      </c>
      <c r="J181" s="101">
        <f>IFERROR('Area-charged working sheet'!CC181,"-")</f>
        <v>0</v>
      </c>
      <c r="K181" s="102">
        <f>IFERROR('Area-charged working sheet'!CD181,"-")</f>
        <v>0.13641133263378805</v>
      </c>
      <c r="L181" s="77">
        <f>IFERROR('Area-charged working sheet'!CE181,"-")</f>
        <v>0.11956521739130435</v>
      </c>
      <c r="M181" s="74">
        <f>IFERROR('Area-charged working sheet'!CF181,"-")</f>
        <v>0.11458333333333333</v>
      </c>
      <c r="N181" s="101" t="str">
        <f>IFERROR('Area-charged working sheet'!CG181,"-")</f>
        <v>-</v>
      </c>
      <c r="O181" s="102">
        <f>IFERROR('Area-charged working sheet'!CH181,"-")</f>
        <v>7.1428571428571425E-2</v>
      </c>
      <c r="P181" s="77">
        <f>IFERROR('Area-charged working sheet'!CI181,"-")</f>
        <v>0.13984461709211987</v>
      </c>
      <c r="Q181" s="74">
        <f>IFERROR('Area-charged working sheet'!CJ181,"-")</f>
        <v>7.1428571428571425E-2</v>
      </c>
      <c r="R181" s="75">
        <f>IFERROR('Area-charged working sheet'!CK181,"-")</f>
        <v>7.3529411764705885E-2</v>
      </c>
      <c r="S181" s="76">
        <f>IFERROR('Area-charged working sheet'!CL181,"-")</f>
        <v>5.7142857142857141E-2</v>
      </c>
      <c r="T181" s="76">
        <f>IFERROR('Area-charged working sheet'!CM181,"-")</f>
        <v>0.20588235294117646</v>
      </c>
      <c r="U181" s="76">
        <f>IFERROR('Area-charged working sheet'!CN181,"-")</f>
        <v>0.17391304347826086</v>
      </c>
      <c r="V181" s="76">
        <f>IFERROR('Area-charged working sheet'!CO181,"-")</f>
        <v>0.17391304347826086</v>
      </c>
      <c r="W181" s="76">
        <f>IFERROR('Area-charged working sheet'!CP181,"-")</f>
        <v>0.17647058823529413</v>
      </c>
      <c r="X181" s="76">
        <f>IFERROR('Area-charged working sheet'!CQ181,"-")</f>
        <v>0.19117647058823528</v>
      </c>
      <c r="Y181" s="76">
        <f>IFERROR('Area-charged working sheet'!CR181,"-")</f>
        <v>0.11940298507462686</v>
      </c>
      <c r="Z181" s="76">
        <f>IFERROR('Area-charged working sheet'!CS181,"-")</f>
        <v>0.15942028985507245</v>
      </c>
      <c r="AA181" s="76">
        <f>IFERROR('Area-charged working sheet'!CT181,"-")</f>
        <v>8.9552238805970144E-2</v>
      </c>
      <c r="AB181" s="76">
        <f>IFERROR('Area-charged working sheet'!CU181,"-")</f>
        <v>8.9552238805970144E-2</v>
      </c>
      <c r="AC181" s="76">
        <f>IFERROR('Area-charged working sheet'!CV181,"-")</f>
        <v>8.6956521739130432E-2</v>
      </c>
      <c r="AD181" s="76">
        <f>IFERROR('Area-charged working sheet'!CW181,"-")</f>
        <v>0.17391304347826086</v>
      </c>
      <c r="AE181" s="74">
        <f>IFERROR('Area-charged working sheet'!CX181,"-")</f>
        <v>0.13043478260869565</v>
      </c>
      <c r="AF181" s="77">
        <f>IFERROR('Area-charged working sheet'!CY181,"-")</f>
        <v>0</v>
      </c>
      <c r="AG181" s="76">
        <f>IFERROR('Area-charged working sheet'!CZ181,"-")</f>
        <v>7.0175438596491224E-2</v>
      </c>
      <c r="AH181" s="76">
        <f>IFERROR('Area-charged working sheet'!DA181,"-")</f>
        <v>0.11764705882352941</v>
      </c>
      <c r="AI181" s="76">
        <f>IFERROR('Area-charged working sheet'!DB181,"-")</f>
        <v>0.11827956989247312</v>
      </c>
      <c r="AJ181" s="76">
        <f>IFERROR('Area-charged working sheet'!DC181,"-")</f>
        <v>0.2978723404255319</v>
      </c>
      <c r="AK181" s="76">
        <f>IFERROR('Area-charged working sheet'!DD181,"-")</f>
        <v>0.25</v>
      </c>
      <c r="AL181" s="76">
        <f>IFERROR('Area-charged working sheet'!DE181,"-")</f>
        <v>0.7142857142857143</v>
      </c>
      <c r="AM181" s="76">
        <f>IFERROR('Area-charged working sheet'!DF181,"-")</f>
        <v>0.27272727272727271</v>
      </c>
      <c r="AN181" s="76">
        <f>IFERROR('Area-charged working sheet'!DG181,"-")</f>
        <v>0</v>
      </c>
      <c r="AO181" s="74">
        <f>IFERROR('Area-charged working sheet'!DH181,"-")</f>
        <v>0</v>
      </c>
      <c r="AP181" s="77">
        <f>IFERROR('Area-charged working sheet'!DI181,"-")</f>
        <v>0.14377682403433475</v>
      </c>
      <c r="AQ181" s="74">
        <f>IFERROR('Area-charged working sheet'!DJ181,"-")</f>
        <v>0.12830957230142567</v>
      </c>
      <c r="AR181" s="78" t="str">
        <f>IFERROR('Area-charged working sheet'!#REF!,"-")</f>
        <v>-</v>
      </c>
      <c r="AS181" s="23" t="str">
        <f>IFERROR('Area-charged working sheet'!#REF!,"-")</f>
        <v>-</v>
      </c>
      <c r="AT181" s="24" t="str">
        <f>IFERROR('Area-charged working sheet'!#REF!,"-")</f>
        <v>-</v>
      </c>
      <c r="AU181" s="23" t="str">
        <f>IFERROR('Area-charged working sheet'!#REF!,"-")</f>
        <v>-</v>
      </c>
      <c r="AV181" s="26" t="str">
        <f>IFERROR('Area-charged working sheet'!#REF!,"-")</f>
        <v>-</v>
      </c>
      <c r="AW181" s="27" t="str">
        <f>IFERROR('Area-charged working sheet'!#REF!,"-")</f>
        <v>-</v>
      </c>
      <c r="AX181" s="27" t="str">
        <f>IFERROR('Area-charged working sheet'!#REF!,"-")</f>
        <v>-</v>
      </c>
      <c r="AY181" s="27" t="str">
        <f>IFERROR('Area-charged working sheet'!#REF!,"-")</f>
        <v>-</v>
      </c>
      <c r="AZ181" s="27" t="str">
        <f>IFERROR('Area-charged working sheet'!#REF!,"-")</f>
        <v>-</v>
      </c>
      <c r="BA181" s="27" t="str">
        <f>IFERROR('Area-charged working sheet'!#REF!,"-")</f>
        <v>-</v>
      </c>
      <c r="BB181" s="28" t="str">
        <f>IFERROR('Area-charged working sheet'!#REF!,"-")</f>
        <v>-</v>
      </c>
      <c r="BC181" s="26" t="str">
        <f>IFERROR('Area-charged working sheet'!#REF!,"-")</f>
        <v>-</v>
      </c>
      <c r="BD181" s="29" t="str">
        <f>IFERROR('Area-charged working sheet'!#REF!,"-")</f>
        <v>-</v>
      </c>
      <c r="BE181" s="29" t="str">
        <f>IFERROR('Area-charged working sheet'!#REF!,"-")</f>
        <v>-</v>
      </c>
      <c r="BF181" s="27" t="str">
        <f>IFERROR('Area-charged working sheet'!#REF!,"-")</f>
        <v>-</v>
      </c>
      <c r="BG181" s="27" t="str">
        <f>IFERROR('Area-charged working sheet'!#REF!,"-")</f>
        <v>-</v>
      </c>
      <c r="BH181" s="27" t="str">
        <f>IFERROR('Area-charged working sheet'!#REF!,"-")</f>
        <v>-</v>
      </c>
      <c r="BI181" s="27" t="str">
        <f>IFERROR('Area-charged working sheet'!#REF!,"-")</f>
        <v>-</v>
      </c>
      <c r="BJ181" s="27" t="str">
        <f>IFERROR('Area-charged working sheet'!#REF!,"-")</f>
        <v>-</v>
      </c>
      <c r="BK181" s="27" t="str">
        <f>IFERROR('Area-charged working sheet'!#REF!,"-")</f>
        <v>-</v>
      </c>
      <c r="BL181" s="27" t="str">
        <f>IFERROR('Area-charged working sheet'!#REF!,"-")</f>
        <v>-</v>
      </c>
      <c r="BM181" s="27" t="str">
        <f>IFERROR('Area-charged working sheet'!#REF!,"-")</f>
        <v>-</v>
      </c>
      <c r="BN181" s="27" t="str">
        <f>IFERROR('Area-charged working sheet'!#REF!,"-")</f>
        <v>-</v>
      </c>
      <c r="BO181" s="27" t="str">
        <f>IFERROR('Area-charged working sheet'!#REF!,"-")</f>
        <v>-</v>
      </c>
      <c r="BP181" s="27" t="str">
        <f>IFERROR('Area-charged working sheet'!#REF!,"-")</f>
        <v>-</v>
      </c>
      <c r="BQ181" s="27" t="str">
        <f>IFERROR('Area-charged working sheet'!#REF!,"-")</f>
        <v>-</v>
      </c>
      <c r="BR181" s="27" t="str">
        <f>IFERROR('Area-charged working sheet'!#REF!,"-")</f>
        <v>-</v>
      </c>
      <c r="BS181" s="27" t="str">
        <f>IFERROR('Area-charged working sheet'!#REF!,"-")</f>
        <v>-</v>
      </c>
      <c r="BT181" s="28" t="str">
        <f>IFERROR('Area-charged working sheet'!#REF!,"-")</f>
        <v>-</v>
      </c>
    </row>
    <row r="182" spans="1:72" s="9" customFormat="1" ht="12.5" x14ac:dyDescent="0.25">
      <c r="A182" s="10"/>
      <c r="B182" s="329"/>
      <c r="C182" s="295"/>
      <c r="D182" s="298"/>
      <c r="E182" s="138" t="s">
        <v>96</v>
      </c>
      <c r="F182" s="101">
        <f>IFERROR('Area-charged working sheet'!BY182,"-")</f>
        <v>3.9707419017763847E-2</v>
      </c>
      <c r="G182" s="77">
        <f>IFERROR('Area-charged working sheet'!BZ182,"-")</f>
        <v>2.8571428571428571E-2</v>
      </c>
      <c r="H182" s="71">
        <f>IFERROR('Area-charged working sheet'!CA182,"-")</f>
        <v>4.2899408284023666E-2</v>
      </c>
      <c r="I182" s="74">
        <f>IFERROR('Area-charged working sheet'!CB182,"-")</f>
        <v>1</v>
      </c>
      <c r="J182" s="101">
        <f>IFERROR('Area-charged working sheet'!CC182,"-")</f>
        <v>0.5</v>
      </c>
      <c r="K182" s="102">
        <f>IFERROR('Area-charged working sheet'!CD182,"-")</f>
        <v>3.7775445960125921E-2</v>
      </c>
      <c r="L182" s="77">
        <f>IFERROR('Area-charged working sheet'!CE182,"-")</f>
        <v>3.8043478260869568E-2</v>
      </c>
      <c r="M182" s="74">
        <f>IFERROR('Area-charged working sheet'!CF182,"-")</f>
        <v>1.0416666666666666E-2</v>
      </c>
      <c r="N182" s="101" t="str">
        <f>IFERROR('Area-charged working sheet'!CG182,"-")</f>
        <v>-</v>
      </c>
      <c r="O182" s="102">
        <f>IFERROR('Area-charged working sheet'!CH182,"-")</f>
        <v>5.3571428571428568E-2</v>
      </c>
      <c r="P182" s="77">
        <f>IFERROR('Area-charged working sheet'!CI182,"-")</f>
        <v>3.8845726970033294E-2</v>
      </c>
      <c r="Q182" s="74">
        <f>IFERROR('Area-charged working sheet'!CJ182,"-")</f>
        <v>5.3571428571428568E-2</v>
      </c>
      <c r="R182" s="75">
        <f>IFERROR('Area-charged working sheet'!CK182,"-")</f>
        <v>4.4117647058823532E-2</v>
      </c>
      <c r="S182" s="76">
        <f>IFERROR('Area-charged working sheet'!CL182,"-")</f>
        <v>5.7142857142857141E-2</v>
      </c>
      <c r="T182" s="76">
        <f>IFERROR('Area-charged working sheet'!CM182,"-")</f>
        <v>1.4705882352941176E-2</v>
      </c>
      <c r="U182" s="76">
        <f>IFERROR('Area-charged working sheet'!CN182,"-")</f>
        <v>7.2463768115942032E-2</v>
      </c>
      <c r="V182" s="76">
        <f>IFERROR('Area-charged working sheet'!CO182,"-")</f>
        <v>4.3478260869565216E-2</v>
      </c>
      <c r="W182" s="76">
        <f>IFERROR('Area-charged working sheet'!CP182,"-")</f>
        <v>0</v>
      </c>
      <c r="X182" s="76">
        <f>IFERROR('Area-charged working sheet'!CQ182,"-")</f>
        <v>5.8823529411764705E-2</v>
      </c>
      <c r="Y182" s="76">
        <f>IFERROR('Area-charged working sheet'!CR182,"-")</f>
        <v>7.4626865671641784E-2</v>
      </c>
      <c r="Z182" s="76">
        <f>IFERROR('Area-charged working sheet'!CS182,"-")</f>
        <v>2.8985507246376812E-2</v>
      </c>
      <c r="AA182" s="76">
        <f>IFERROR('Area-charged working sheet'!CT182,"-")</f>
        <v>4.4776119402985072E-2</v>
      </c>
      <c r="AB182" s="76">
        <f>IFERROR('Area-charged working sheet'!CU182,"-")</f>
        <v>1.4925373134328358E-2</v>
      </c>
      <c r="AC182" s="76">
        <f>IFERROR('Area-charged working sheet'!CV182,"-")</f>
        <v>2.8985507246376812E-2</v>
      </c>
      <c r="AD182" s="76">
        <f>IFERROR('Area-charged working sheet'!CW182,"-")</f>
        <v>4.3478260869565216E-2</v>
      </c>
      <c r="AE182" s="74">
        <f>IFERROR('Area-charged working sheet'!CX182,"-")</f>
        <v>2.8985507246376812E-2</v>
      </c>
      <c r="AF182" s="77">
        <f>IFERROR('Area-charged working sheet'!CY182,"-")</f>
        <v>0</v>
      </c>
      <c r="AG182" s="76">
        <f>IFERROR('Area-charged working sheet'!CZ182,"-")</f>
        <v>3.5087719298245612E-2</v>
      </c>
      <c r="AH182" s="76">
        <f>IFERROR('Area-charged working sheet'!DA182,"-")</f>
        <v>3.9215686274509803E-2</v>
      </c>
      <c r="AI182" s="76">
        <f>IFERROR('Area-charged working sheet'!DB182,"-")</f>
        <v>3.9426523297491037E-2</v>
      </c>
      <c r="AJ182" s="76">
        <f>IFERROR('Area-charged working sheet'!DC182,"-")</f>
        <v>4.2553191489361701E-2</v>
      </c>
      <c r="AK182" s="76">
        <f>IFERROR('Area-charged working sheet'!DD182,"-")</f>
        <v>0</v>
      </c>
      <c r="AL182" s="76">
        <f>IFERROR('Area-charged working sheet'!DE182,"-")</f>
        <v>0</v>
      </c>
      <c r="AM182" s="76">
        <f>IFERROR('Area-charged working sheet'!DF182,"-")</f>
        <v>0</v>
      </c>
      <c r="AN182" s="76">
        <f>IFERROR('Area-charged working sheet'!DG182,"-")</f>
        <v>0</v>
      </c>
      <c r="AO182" s="74">
        <f>IFERROR('Area-charged working sheet'!DH182,"-")</f>
        <v>0</v>
      </c>
      <c r="AP182" s="77">
        <f>IFERROR('Area-charged working sheet'!DI182,"-")</f>
        <v>3.6480686695278972E-2</v>
      </c>
      <c r="AQ182" s="74">
        <f>IFERROR('Area-charged working sheet'!DJ182,"-")</f>
        <v>4.2769857433808553E-2</v>
      </c>
      <c r="AR182" s="79" t="str">
        <f>IFERROR('Area-charged working sheet'!#REF!,"-")</f>
        <v>-</v>
      </c>
      <c r="AS182" s="37" t="str">
        <f>IFERROR('Area-charged working sheet'!#REF!,"-")</f>
        <v>-</v>
      </c>
      <c r="AT182" s="38" t="str">
        <f>IFERROR('Area-charged working sheet'!#REF!,"-")</f>
        <v>-</v>
      </c>
      <c r="AU182" s="37" t="str">
        <f>IFERROR('Area-charged working sheet'!#REF!,"-")</f>
        <v>-</v>
      </c>
      <c r="AV182" s="40" t="str">
        <f>IFERROR('Area-charged working sheet'!#REF!,"-")</f>
        <v>-</v>
      </c>
      <c r="AW182" s="41" t="str">
        <f>IFERROR('Area-charged working sheet'!#REF!,"-")</f>
        <v>-</v>
      </c>
      <c r="AX182" s="41" t="str">
        <f>IFERROR('Area-charged working sheet'!#REF!,"-")</f>
        <v>-</v>
      </c>
      <c r="AY182" s="41" t="str">
        <f>IFERROR('Area-charged working sheet'!#REF!,"-")</f>
        <v>-</v>
      </c>
      <c r="AZ182" s="41" t="str">
        <f>IFERROR('Area-charged working sheet'!#REF!,"-")</f>
        <v>-</v>
      </c>
      <c r="BA182" s="41" t="str">
        <f>IFERROR('Area-charged working sheet'!#REF!,"-")</f>
        <v>-</v>
      </c>
      <c r="BB182" s="42" t="str">
        <f>IFERROR('Area-charged working sheet'!#REF!,"-")</f>
        <v>-</v>
      </c>
      <c r="BC182" s="40" t="str">
        <f>IFERROR('Area-charged working sheet'!#REF!,"-")</f>
        <v>-</v>
      </c>
      <c r="BD182" s="43" t="str">
        <f>IFERROR('Area-charged working sheet'!#REF!,"-")</f>
        <v>-</v>
      </c>
      <c r="BE182" s="43" t="str">
        <f>IFERROR('Area-charged working sheet'!#REF!,"-")</f>
        <v>-</v>
      </c>
      <c r="BF182" s="41" t="str">
        <f>IFERROR('Area-charged working sheet'!#REF!,"-")</f>
        <v>-</v>
      </c>
      <c r="BG182" s="41" t="str">
        <f>IFERROR('Area-charged working sheet'!#REF!,"-")</f>
        <v>-</v>
      </c>
      <c r="BH182" s="41" t="str">
        <f>IFERROR('Area-charged working sheet'!#REF!,"-")</f>
        <v>-</v>
      </c>
      <c r="BI182" s="41" t="str">
        <f>IFERROR('Area-charged working sheet'!#REF!,"-")</f>
        <v>-</v>
      </c>
      <c r="BJ182" s="41" t="str">
        <f>IFERROR('Area-charged working sheet'!#REF!,"-")</f>
        <v>-</v>
      </c>
      <c r="BK182" s="41" t="str">
        <f>IFERROR('Area-charged working sheet'!#REF!,"-")</f>
        <v>-</v>
      </c>
      <c r="BL182" s="41" t="str">
        <f>IFERROR('Area-charged working sheet'!#REF!,"-")</f>
        <v>-</v>
      </c>
      <c r="BM182" s="41" t="str">
        <f>IFERROR('Area-charged working sheet'!#REF!,"-")</f>
        <v>-</v>
      </c>
      <c r="BN182" s="41" t="str">
        <f>IFERROR('Area-charged working sheet'!#REF!,"-")</f>
        <v>-</v>
      </c>
      <c r="BO182" s="41" t="str">
        <f>IFERROR('Area-charged working sheet'!#REF!,"-")</f>
        <v>-</v>
      </c>
      <c r="BP182" s="41" t="str">
        <f>IFERROR('Area-charged working sheet'!#REF!,"-")</f>
        <v>-</v>
      </c>
      <c r="BQ182" s="41" t="str">
        <f>IFERROR('Area-charged working sheet'!#REF!,"-")</f>
        <v>-</v>
      </c>
      <c r="BR182" s="41" t="str">
        <f>IFERROR('Area-charged working sheet'!#REF!,"-")</f>
        <v>-</v>
      </c>
      <c r="BS182" s="41" t="str">
        <f>IFERROR('Area-charged working sheet'!#REF!,"-")</f>
        <v>-</v>
      </c>
      <c r="BT182" s="42" t="str">
        <f>IFERROR('Area-charged working sheet'!#REF!,"-")</f>
        <v>-</v>
      </c>
    </row>
    <row r="183" spans="1:72" s="9" customFormat="1" ht="12.5" x14ac:dyDescent="0.25">
      <c r="A183" s="10"/>
      <c r="B183" s="329"/>
      <c r="C183" s="295"/>
      <c r="D183" s="298"/>
      <c r="E183" s="30" t="s">
        <v>3</v>
      </c>
      <c r="F183" s="101"/>
      <c r="G183" s="77"/>
      <c r="H183" s="71"/>
      <c r="I183" s="74"/>
      <c r="J183" s="101"/>
      <c r="K183" s="102"/>
      <c r="L183" s="77"/>
      <c r="M183" s="74"/>
      <c r="N183" s="101"/>
      <c r="O183" s="102"/>
      <c r="P183" s="77"/>
      <c r="Q183" s="74"/>
      <c r="R183" s="75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4"/>
      <c r="AF183" s="77"/>
      <c r="AG183" s="76"/>
      <c r="AH183" s="76"/>
      <c r="AI183" s="76"/>
      <c r="AJ183" s="76"/>
      <c r="AK183" s="76"/>
      <c r="AL183" s="76"/>
      <c r="AM183" s="76"/>
      <c r="AN183" s="76"/>
      <c r="AO183" s="74"/>
      <c r="AP183" s="77"/>
      <c r="AQ183" s="74"/>
      <c r="AR183" s="79"/>
      <c r="AS183" s="37"/>
      <c r="AT183" s="38"/>
      <c r="AU183" s="37"/>
      <c r="AV183" s="40"/>
      <c r="AW183" s="41"/>
      <c r="AX183" s="41"/>
      <c r="AY183" s="41"/>
      <c r="AZ183" s="41"/>
      <c r="BA183" s="41"/>
      <c r="BB183" s="42"/>
      <c r="BC183" s="40"/>
      <c r="BD183" s="43"/>
      <c r="BE183" s="43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2"/>
    </row>
    <row r="184" spans="1:72" s="9" customFormat="1" ht="12.5" x14ac:dyDescent="0.25">
      <c r="A184" s="10"/>
      <c r="B184" s="329"/>
      <c r="C184" s="296"/>
      <c r="D184" s="299"/>
      <c r="E184" s="80" t="s">
        <v>2</v>
      </c>
      <c r="F184" s="103">
        <f>IFERROR('Area-charged working sheet'!BY184,"-")</f>
        <v>1</v>
      </c>
      <c r="G184" s="89">
        <f>IFERROR('Area-charged working sheet'!BZ184,"-")</f>
        <v>1</v>
      </c>
      <c r="H184" s="83">
        <f>IFERROR('Area-charged working sheet'!CA184,"-")</f>
        <v>1</v>
      </c>
      <c r="I184" s="86">
        <f>IFERROR('Area-charged working sheet'!CB184,"-")</f>
        <v>1</v>
      </c>
      <c r="J184" s="103">
        <f>IFERROR('Area-charged working sheet'!CC184,"-")</f>
        <v>1</v>
      </c>
      <c r="K184" s="104">
        <f>IFERROR('Area-charged working sheet'!CD184,"-")</f>
        <v>1</v>
      </c>
      <c r="L184" s="89">
        <f>IFERROR('Area-charged working sheet'!CE184,"-")</f>
        <v>1</v>
      </c>
      <c r="M184" s="86">
        <f>IFERROR('Area-charged working sheet'!CF184,"-")</f>
        <v>1</v>
      </c>
      <c r="N184" s="103" t="str">
        <f>IFERROR('Area-charged working sheet'!CG184,"-")</f>
        <v>-</v>
      </c>
      <c r="O184" s="104">
        <f>IFERROR('Area-charged working sheet'!CH184,"-")</f>
        <v>1</v>
      </c>
      <c r="P184" s="89">
        <f>IFERROR('Area-charged working sheet'!CI184,"-")</f>
        <v>1</v>
      </c>
      <c r="Q184" s="86">
        <f>IFERROR('Area-charged working sheet'!CJ184,"-")</f>
        <v>1</v>
      </c>
      <c r="R184" s="87">
        <f>IFERROR('Area-charged working sheet'!CK184,"-")</f>
        <v>0.99999999999999989</v>
      </c>
      <c r="S184" s="88">
        <f>IFERROR('Area-charged working sheet'!CL184,"-")</f>
        <v>1</v>
      </c>
      <c r="T184" s="88">
        <f>IFERROR('Area-charged working sheet'!CM184,"-")</f>
        <v>1</v>
      </c>
      <c r="U184" s="88">
        <f>IFERROR('Area-charged working sheet'!CN184,"-")</f>
        <v>1</v>
      </c>
      <c r="V184" s="88">
        <f>IFERROR('Area-charged working sheet'!CO184,"-")</f>
        <v>1</v>
      </c>
      <c r="W184" s="88">
        <f>IFERROR('Area-charged working sheet'!CP184,"-")</f>
        <v>1</v>
      </c>
      <c r="X184" s="88">
        <f>IFERROR('Area-charged working sheet'!CQ184,"-")</f>
        <v>1</v>
      </c>
      <c r="Y184" s="88">
        <f>IFERROR('Area-charged working sheet'!CR184,"-")</f>
        <v>1</v>
      </c>
      <c r="Z184" s="88">
        <f>IFERROR('Area-charged working sheet'!CS184,"-")</f>
        <v>1</v>
      </c>
      <c r="AA184" s="88">
        <f>IFERROR('Area-charged working sheet'!CT184,"-")</f>
        <v>1</v>
      </c>
      <c r="AB184" s="88">
        <f>IFERROR('Area-charged working sheet'!CU184,"-")</f>
        <v>1</v>
      </c>
      <c r="AC184" s="88">
        <f>IFERROR('Area-charged working sheet'!CV184,"-")</f>
        <v>1</v>
      </c>
      <c r="AD184" s="88">
        <f>IFERROR('Area-charged working sheet'!CW184,"-")</f>
        <v>1</v>
      </c>
      <c r="AE184" s="86">
        <f>IFERROR('Area-charged working sheet'!CX184,"-")</f>
        <v>1</v>
      </c>
      <c r="AF184" s="89">
        <f>IFERROR('Area-charged working sheet'!CY184,"-")</f>
        <v>1</v>
      </c>
      <c r="AG184" s="88">
        <f>IFERROR('Area-charged working sheet'!CZ184,"-")</f>
        <v>1</v>
      </c>
      <c r="AH184" s="88">
        <f>IFERROR('Area-charged working sheet'!DA184,"-")</f>
        <v>1</v>
      </c>
      <c r="AI184" s="88">
        <f>IFERROR('Area-charged working sheet'!DB184,"-")</f>
        <v>1</v>
      </c>
      <c r="AJ184" s="88">
        <f>IFERROR('Area-charged working sheet'!DC184,"-")</f>
        <v>0.99999999999999989</v>
      </c>
      <c r="AK184" s="88">
        <f>IFERROR('Area-charged working sheet'!DD184,"-")</f>
        <v>1</v>
      </c>
      <c r="AL184" s="88">
        <f>IFERROR('Area-charged working sheet'!DE184,"-")</f>
        <v>1</v>
      </c>
      <c r="AM184" s="88">
        <f>IFERROR('Area-charged working sheet'!DF184,"-")</f>
        <v>1</v>
      </c>
      <c r="AN184" s="88">
        <f>IFERROR('Area-charged working sheet'!DG184,"-")</f>
        <v>1</v>
      </c>
      <c r="AO184" s="86">
        <f>IFERROR('Area-charged working sheet'!DH184,"-")</f>
        <v>1</v>
      </c>
      <c r="AP184" s="89">
        <f>IFERROR('Area-charged working sheet'!DI184,"-")</f>
        <v>1</v>
      </c>
      <c r="AQ184" s="86">
        <f>IFERROR('Area-charged working sheet'!DJ184,"-")</f>
        <v>1</v>
      </c>
      <c r="AR184" s="64" t="str">
        <f>IFERROR('Area-charged working sheet'!#REF!,"-")</f>
        <v>-</v>
      </c>
      <c r="AS184" s="52" t="str">
        <f>IFERROR('Area-charged working sheet'!#REF!,"-")</f>
        <v>-</v>
      </c>
      <c r="AT184" s="53" t="str">
        <f>IFERROR('Area-charged working sheet'!#REF!,"-")</f>
        <v>-</v>
      </c>
      <c r="AU184" s="52" t="str">
        <f>IFERROR('Area-charged working sheet'!#REF!,"-")</f>
        <v>-</v>
      </c>
      <c r="AV184" s="65" t="str">
        <f>IFERROR('Area-charged working sheet'!#REF!,"-")</f>
        <v>-</v>
      </c>
      <c r="AW184" s="66" t="str">
        <f>IFERROR('Area-charged working sheet'!#REF!,"-")</f>
        <v>-</v>
      </c>
      <c r="AX184" s="66" t="str">
        <f>IFERROR('Area-charged working sheet'!#REF!,"-")</f>
        <v>-</v>
      </c>
      <c r="AY184" s="66" t="str">
        <f>IFERROR('Area-charged working sheet'!#REF!,"-")</f>
        <v>-</v>
      </c>
      <c r="AZ184" s="66" t="str">
        <f>IFERROR('Area-charged working sheet'!#REF!,"-")</f>
        <v>-</v>
      </c>
      <c r="BA184" s="66" t="str">
        <f>IFERROR('Area-charged working sheet'!#REF!,"-")</f>
        <v>-</v>
      </c>
      <c r="BB184" s="67" t="str">
        <f>IFERROR('Area-charged working sheet'!#REF!,"-")</f>
        <v>-</v>
      </c>
      <c r="BC184" s="65" t="str">
        <f>IFERROR('Area-charged working sheet'!#REF!,"-")</f>
        <v>-</v>
      </c>
      <c r="BD184" s="68" t="str">
        <f>IFERROR('Area-charged working sheet'!#REF!,"-")</f>
        <v>-</v>
      </c>
      <c r="BE184" s="68" t="str">
        <f>IFERROR('Area-charged working sheet'!#REF!,"-")</f>
        <v>-</v>
      </c>
      <c r="BF184" s="66" t="str">
        <f>IFERROR('Area-charged working sheet'!#REF!,"-")</f>
        <v>-</v>
      </c>
      <c r="BG184" s="66" t="str">
        <f>IFERROR('Area-charged working sheet'!#REF!,"-")</f>
        <v>-</v>
      </c>
      <c r="BH184" s="66" t="str">
        <f>IFERROR('Area-charged working sheet'!#REF!,"-")</f>
        <v>-</v>
      </c>
      <c r="BI184" s="66" t="str">
        <f>IFERROR('Area-charged working sheet'!#REF!,"-")</f>
        <v>-</v>
      </c>
      <c r="BJ184" s="66" t="str">
        <f>IFERROR('Area-charged working sheet'!#REF!,"-")</f>
        <v>-</v>
      </c>
      <c r="BK184" s="66" t="str">
        <f>IFERROR('Area-charged working sheet'!#REF!,"-")</f>
        <v>-</v>
      </c>
      <c r="BL184" s="66" t="str">
        <f>IFERROR('Area-charged working sheet'!#REF!,"-")</f>
        <v>-</v>
      </c>
      <c r="BM184" s="66" t="str">
        <f>IFERROR('Area-charged working sheet'!#REF!,"-")</f>
        <v>-</v>
      </c>
      <c r="BN184" s="66" t="str">
        <f>IFERROR('Area-charged working sheet'!#REF!,"-")</f>
        <v>-</v>
      </c>
      <c r="BO184" s="66" t="str">
        <f>IFERROR('Area-charged working sheet'!#REF!,"-")</f>
        <v>-</v>
      </c>
      <c r="BP184" s="66" t="str">
        <f>IFERROR('Area-charged working sheet'!#REF!,"-")</f>
        <v>-</v>
      </c>
      <c r="BQ184" s="66" t="str">
        <f>IFERROR('Area-charged working sheet'!#REF!,"-")</f>
        <v>-</v>
      </c>
      <c r="BR184" s="66" t="str">
        <f>IFERROR('Area-charged working sheet'!#REF!,"-")</f>
        <v>-</v>
      </c>
      <c r="BS184" s="66" t="str">
        <f>IFERROR('Area-charged working sheet'!#REF!,"-")</f>
        <v>-</v>
      </c>
      <c r="BT184" s="67" t="str">
        <f>IFERROR('Area-charged working sheet'!#REF!,"-")</f>
        <v>-</v>
      </c>
    </row>
    <row r="185" spans="1:72" s="9" customFormat="1" ht="12.75" customHeight="1" x14ac:dyDescent="0.25">
      <c r="A185" s="10"/>
      <c r="B185" s="329"/>
      <c r="C185" s="294">
        <v>36</v>
      </c>
      <c r="D185" s="297" t="s">
        <v>141</v>
      </c>
      <c r="E185" s="16" t="s">
        <v>4</v>
      </c>
      <c r="F185" s="90">
        <f>IFERROR('Area-charged working sheet'!BY185,"-")</f>
        <v>0.65957446808510634</v>
      </c>
      <c r="G185" s="24">
        <f>IFERROR('Area-charged working sheet'!BZ185,"-")</f>
        <v>0.73931623931623935</v>
      </c>
      <c r="H185" s="19">
        <f>IFERROR('Area-charged working sheet'!CA185,"-")</f>
        <v>0.6312594840667678</v>
      </c>
      <c r="I185" s="23" t="str">
        <f>IFERROR('Area-charged working sheet'!CB185,"-")</f>
        <v>-</v>
      </c>
      <c r="J185" s="91">
        <f>IFERROR('Area-charged working sheet'!CC185,"-")</f>
        <v>0.65189873417721522</v>
      </c>
      <c r="K185" s="92">
        <f>IFERROR('Area-charged working sheet'!CD185,"-")</f>
        <v>0.66122448979591841</v>
      </c>
      <c r="L185" s="24">
        <f>IFERROR('Area-charged working sheet'!CE185,"-")</f>
        <v>0.76623376623376627</v>
      </c>
      <c r="M185" s="23">
        <f>IFERROR('Area-charged working sheet'!CF185,"-")</f>
        <v>0.6875</v>
      </c>
      <c r="N185" s="91">
        <f>IFERROR('Area-charged working sheet'!CG185,"-")</f>
        <v>0.53846153846153844</v>
      </c>
      <c r="O185" s="92">
        <f>IFERROR('Area-charged working sheet'!CH185,"-")</f>
        <v>0.63043478260869568</v>
      </c>
      <c r="P185" s="24">
        <f>IFERROR('Area-charged working sheet'!CI185,"-")</f>
        <v>0.66306954436450838</v>
      </c>
      <c r="Q185" s="23">
        <f>IFERROR('Area-charged working sheet'!CJ185,"-")</f>
        <v>0.61016949152542377</v>
      </c>
      <c r="R185" s="24">
        <f>IFERROR('Area-charged working sheet'!CK185,"-")</f>
        <v>0.83018867924528306</v>
      </c>
      <c r="S185" s="25">
        <f>IFERROR('Area-charged working sheet'!CL185,"-")</f>
        <v>0.647887323943662</v>
      </c>
      <c r="T185" s="25">
        <f>IFERROR('Area-charged working sheet'!CM185,"-")</f>
        <v>0.6029411764705882</v>
      </c>
      <c r="U185" s="25">
        <f>IFERROR('Area-charged working sheet'!CN185,"-")</f>
        <v>0.66666666666666663</v>
      </c>
      <c r="V185" s="25">
        <f>IFERROR('Area-charged working sheet'!CO185,"-")</f>
        <v>0.60606060606060608</v>
      </c>
      <c r="W185" s="25">
        <f>IFERROR('Area-charged working sheet'!CP185,"-")</f>
        <v>0.71186440677966101</v>
      </c>
      <c r="X185" s="25">
        <f>IFERROR('Area-charged working sheet'!CQ185,"-")</f>
        <v>0.58333333333333337</v>
      </c>
      <c r="Y185" s="25">
        <f>IFERROR('Area-charged working sheet'!CR185,"-")</f>
        <v>0.64615384615384619</v>
      </c>
      <c r="Z185" s="25">
        <f>IFERROR('Area-charged working sheet'!CS185,"-")</f>
        <v>0.79032258064516125</v>
      </c>
      <c r="AA185" s="25">
        <f>IFERROR('Area-charged working sheet'!CT185,"-")</f>
        <v>0.64615384615384619</v>
      </c>
      <c r="AB185" s="25">
        <f>IFERROR('Area-charged working sheet'!CU185,"-")</f>
        <v>0.6619718309859155</v>
      </c>
      <c r="AC185" s="25">
        <f>IFERROR('Area-charged working sheet'!CV185,"-")</f>
        <v>0.58620689655172409</v>
      </c>
      <c r="AD185" s="25">
        <f>IFERROR('Area-charged working sheet'!CW185,"-")</f>
        <v>0.676056338028169</v>
      </c>
      <c r="AE185" s="25">
        <f>IFERROR('Area-charged working sheet'!CX185,"-")</f>
        <v>0.60344827586206895</v>
      </c>
      <c r="AF185" s="24">
        <f>IFERROR('Area-charged working sheet'!CY185,"-")</f>
        <v>1</v>
      </c>
      <c r="AG185" s="25">
        <f>IFERROR('Area-charged working sheet'!CZ185,"-")</f>
        <v>0.5957446808510638</v>
      </c>
      <c r="AH185" s="25">
        <f>IFERROR('Area-charged working sheet'!DA185,"-")</f>
        <v>0.69565217391304346</v>
      </c>
      <c r="AI185" s="25">
        <f>IFERROR('Area-charged working sheet'!DB185,"-")</f>
        <v>0.64482758620689651</v>
      </c>
      <c r="AJ185" s="25">
        <f>IFERROR('Area-charged working sheet'!DC185,"-")</f>
        <v>0.7441860465116279</v>
      </c>
      <c r="AK185" s="25">
        <f>IFERROR('Area-charged working sheet'!DD185,"-")</f>
        <v>0.83333333333333337</v>
      </c>
      <c r="AL185" s="25">
        <f>IFERROR('Area-charged working sheet'!DE185,"-")</f>
        <v>0.75</v>
      </c>
      <c r="AM185" s="25">
        <f>IFERROR('Area-charged working sheet'!DF185,"-")</f>
        <v>0.54545454545454541</v>
      </c>
      <c r="AN185" s="25">
        <f>IFERROR('Area-charged working sheet'!DG185,"-")</f>
        <v>1</v>
      </c>
      <c r="AO185" s="23" t="str">
        <f>IFERROR('Area-charged working sheet'!DH185,"-")</f>
        <v>-</v>
      </c>
      <c r="AP185" s="24">
        <f>IFERROR('Area-charged working sheet'!DI185,"-")</f>
        <v>0.65934065934065933</v>
      </c>
      <c r="AQ185" s="23">
        <f>IFERROR('Area-charged working sheet'!DJ185,"-")</f>
        <v>0.65981735159817356</v>
      </c>
      <c r="AR185" s="24" t="str">
        <f>IFERROR('Area-charged working sheet'!#REF!,"-")</f>
        <v>-</v>
      </c>
      <c r="AS185" s="23" t="str">
        <f>IFERROR('Area-charged working sheet'!#REF!,"-")</f>
        <v>-</v>
      </c>
      <c r="AT185" s="24" t="str">
        <f>IFERROR('Area-charged working sheet'!#REF!,"-")</f>
        <v>-</v>
      </c>
      <c r="AU185" s="23" t="str">
        <f>IFERROR('Area-charged working sheet'!#REF!,"-")</f>
        <v>-</v>
      </c>
      <c r="AV185" s="26" t="str">
        <f>IFERROR('Area-charged working sheet'!#REF!,"-")</f>
        <v>-</v>
      </c>
      <c r="AW185" s="27" t="str">
        <f>IFERROR('Area-charged working sheet'!#REF!,"-")</f>
        <v>-</v>
      </c>
      <c r="AX185" s="27" t="str">
        <f>IFERROR('Area-charged working sheet'!#REF!,"-")</f>
        <v>-</v>
      </c>
      <c r="AY185" s="27" t="str">
        <f>IFERROR('Area-charged working sheet'!#REF!,"-")</f>
        <v>-</v>
      </c>
      <c r="AZ185" s="27" t="str">
        <f>IFERROR('Area-charged working sheet'!#REF!,"-")</f>
        <v>-</v>
      </c>
      <c r="BA185" s="27" t="str">
        <f>IFERROR('Area-charged working sheet'!#REF!,"-")</f>
        <v>-</v>
      </c>
      <c r="BB185" s="28" t="str">
        <f>IFERROR('Area-charged working sheet'!#REF!,"-")</f>
        <v>-</v>
      </c>
      <c r="BC185" s="26" t="str">
        <f>IFERROR('Area-charged working sheet'!#REF!,"-")</f>
        <v>-</v>
      </c>
      <c r="BD185" s="29" t="str">
        <f>IFERROR('Area-charged working sheet'!#REF!,"-")</f>
        <v>-</v>
      </c>
      <c r="BE185" s="29" t="str">
        <f>IFERROR('Area-charged working sheet'!#REF!,"-")</f>
        <v>-</v>
      </c>
      <c r="BF185" s="27" t="str">
        <f>IFERROR('Area-charged working sheet'!#REF!,"-")</f>
        <v>-</v>
      </c>
      <c r="BG185" s="27" t="str">
        <f>IFERROR('Area-charged working sheet'!#REF!,"-")</f>
        <v>-</v>
      </c>
      <c r="BH185" s="27" t="str">
        <f>IFERROR('Area-charged working sheet'!#REF!,"-")</f>
        <v>-</v>
      </c>
      <c r="BI185" s="27" t="str">
        <f>IFERROR('Area-charged working sheet'!#REF!,"-")</f>
        <v>-</v>
      </c>
      <c r="BJ185" s="27" t="str">
        <f>IFERROR('Area-charged working sheet'!#REF!,"-")</f>
        <v>-</v>
      </c>
      <c r="BK185" s="27" t="str">
        <f>IFERROR('Area-charged working sheet'!#REF!,"-")</f>
        <v>-</v>
      </c>
      <c r="BL185" s="27" t="str">
        <f>IFERROR('Area-charged working sheet'!#REF!,"-")</f>
        <v>-</v>
      </c>
      <c r="BM185" s="27" t="str">
        <f>IFERROR('Area-charged working sheet'!#REF!,"-")</f>
        <v>-</v>
      </c>
      <c r="BN185" s="27" t="str">
        <f>IFERROR('Area-charged working sheet'!#REF!,"-")</f>
        <v>-</v>
      </c>
      <c r="BO185" s="27" t="str">
        <f>IFERROR('Area-charged working sheet'!#REF!,"-")</f>
        <v>-</v>
      </c>
      <c r="BP185" s="27" t="str">
        <f>IFERROR('Area-charged working sheet'!#REF!,"-")</f>
        <v>-</v>
      </c>
      <c r="BQ185" s="27" t="str">
        <f>IFERROR('Area-charged working sheet'!#REF!,"-")</f>
        <v>-</v>
      </c>
      <c r="BR185" s="27" t="str">
        <f>IFERROR('Area-charged working sheet'!#REF!,"-")</f>
        <v>-</v>
      </c>
      <c r="BS185" s="27" t="str">
        <f>IFERROR('Area-charged working sheet'!#REF!,"-")</f>
        <v>-</v>
      </c>
      <c r="BT185" s="28" t="str">
        <f>IFERROR('Area-charged working sheet'!#REF!,"-")</f>
        <v>-</v>
      </c>
    </row>
    <row r="186" spans="1:72" s="9" customFormat="1" ht="12.75" customHeight="1" x14ac:dyDescent="0.25">
      <c r="A186" s="10"/>
      <c r="B186" s="329"/>
      <c r="C186" s="295"/>
      <c r="D186" s="298"/>
      <c r="E186" s="30" t="s">
        <v>5</v>
      </c>
      <c r="F186" s="93">
        <f>IFERROR('Area-charged working sheet'!BY186,"-")</f>
        <v>0.34042553191489361</v>
      </c>
      <c r="G186" s="38">
        <f>IFERROR('Area-charged working sheet'!BZ186,"-")</f>
        <v>0.2606837606837607</v>
      </c>
      <c r="H186" s="33">
        <f>IFERROR('Area-charged working sheet'!CA186,"-")</f>
        <v>0.36874051593323215</v>
      </c>
      <c r="I186" s="37" t="str">
        <f>IFERROR('Area-charged working sheet'!CB186,"-")</f>
        <v>-</v>
      </c>
      <c r="J186" s="94">
        <f>IFERROR('Area-charged working sheet'!CC186,"-")</f>
        <v>0.34810126582278483</v>
      </c>
      <c r="K186" s="95">
        <f>IFERROR('Area-charged working sheet'!CD186,"-")</f>
        <v>0.33877551020408164</v>
      </c>
      <c r="L186" s="38">
        <f>IFERROR('Area-charged working sheet'!CE186,"-")</f>
        <v>0.23376623376623376</v>
      </c>
      <c r="M186" s="37">
        <f>IFERROR('Area-charged working sheet'!CF186,"-")</f>
        <v>0.3125</v>
      </c>
      <c r="N186" s="94">
        <f>IFERROR('Area-charged working sheet'!CG186,"-")</f>
        <v>0.46153846153846156</v>
      </c>
      <c r="O186" s="95">
        <f>IFERROR('Area-charged working sheet'!CH186,"-")</f>
        <v>0.36956521739130432</v>
      </c>
      <c r="P186" s="38">
        <f>IFERROR('Area-charged working sheet'!CI186,"-")</f>
        <v>0.33693045563549162</v>
      </c>
      <c r="Q186" s="37">
        <f>IFERROR('Area-charged working sheet'!CJ186,"-")</f>
        <v>0.38983050847457629</v>
      </c>
      <c r="R186" s="38">
        <f>IFERROR('Area-charged working sheet'!CK186,"-")</f>
        <v>0.16981132075471697</v>
      </c>
      <c r="S186" s="39">
        <f>IFERROR('Area-charged working sheet'!CL186,"-")</f>
        <v>0.352112676056338</v>
      </c>
      <c r="T186" s="39">
        <f>IFERROR('Area-charged working sheet'!CM186,"-")</f>
        <v>0.39705882352941174</v>
      </c>
      <c r="U186" s="39">
        <f>IFERROR('Area-charged working sheet'!CN186,"-")</f>
        <v>0.33333333333333331</v>
      </c>
      <c r="V186" s="39">
        <f>IFERROR('Area-charged working sheet'!CO186,"-")</f>
        <v>0.39393939393939392</v>
      </c>
      <c r="W186" s="39">
        <f>IFERROR('Area-charged working sheet'!CP186,"-")</f>
        <v>0.28813559322033899</v>
      </c>
      <c r="X186" s="39">
        <f>IFERROR('Area-charged working sheet'!CQ186,"-")</f>
        <v>0.41666666666666669</v>
      </c>
      <c r="Y186" s="39">
        <f>IFERROR('Area-charged working sheet'!CR186,"-")</f>
        <v>0.35384615384615387</v>
      </c>
      <c r="Z186" s="39">
        <f>IFERROR('Area-charged working sheet'!CS186,"-")</f>
        <v>0.20967741935483872</v>
      </c>
      <c r="AA186" s="39">
        <f>IFERROR('Area-charged working sheet'!CT186,"-")</f>
        <v>0.35384615384615387</v>
      </c>
      <c r="AB186" s="39">
        <f>IFERROR('Area-charged working sheet'!CU186,"-")</f>
        <v>0.3380281690140845</v>
      </c>
      <c r="AC186" s="39">
        <f>IFERROR('Area-charged working sheet'!CV186,"-")</f>
        <v>0.41379310344827586</v>
      </c>
      <c r="AD186" s="39">
        <f>IFERROR('Area-charged working sheet'!CW186,"-")</f>
        <v>0.323943661971831</v>
      </c>
      <c r="AE186" s="39">
        <f>IFERROR('Area-charged working sheet'!CX186,"-")</f>
        <v>0.39655172413793105</v>
      </c>
      <c r="AF186" s="38">
        <f>IFERROR('Area-charged working sheet'!CY186,"-")</f>
        <v>0</v>
      </c>
      <c r="AG186" s="39">
        <f>IFERROR('Area-charged working sheet'!CZ186,"-")</f>
        <v>0.40425531914893614</v>
      </c>
      <c r="AH186" s="39">
        <f>IFERROR('Area-charged working sheet'!DA186,"-")</f>
        <v>0.30434782608695654</v>
      </c>
      <c r="AI186" s="39">
        <f>IFERROR('Area-charged working sheet'!DB186,"-")</f>
        <v>0.35517241379310344</v>
      </c>
      <c r="AJ186" s="39">
        <f>IFERROR('Area-charged working sheet'!DC186,"-")</f>
        <v>0.2558139534883721</v>
      </c>
      <c r="AK186" s="39">
        <f>IFERROR('Area-charged working sheet'!DD186,"-")</f>
        <v>0.16666666666666666</v>
      </c>
      <c r="AL186" s="39">
        <f>IFERROR('Area-charged working sheet'!DE186,"-")</f>
        <v>0.25</v>
      </c>
      <c r="AM186" s="39">
        <f>IFERROR('Area-charged working sheet'!DF186,"-")</f>
        <v>0.45454545454545453</v>
      </c>
      <c r="AN186" s="39">
        <f>IFERROR('Area-charged working sheet'!DG186,"-")</f>
        <v>0</v>
      </c>
      <c r="AO186" s="37" t="str">
        <f>IFERROR('Area-charged working sheet'!DH186,"-")</f>
        <v>-</v>
      </c>
      <c r="AP186" s="38">
        <f>IFERROR('Area-charged working sheet'!DI186,"-")</f>
        <v>0.34065934065934067</v>
      </c>
      <c r="AQ186" s="37">
        <f>IFERROR('Area-charged working sheet'!DJ186,"-")</f>
        <v>0.34018264840182649</v>
      </c>
      <c r="AR186" s="38" t="str">
        <f>IFERROR('Area-charged working sheet'!#REF!,"-")</f>
        <v>-</v>
      </c>
      <c r="AS186" s="37" t="str">
        <f>IFERROR('Area-charged working sheet'!#REF!,"-")</f>
        <v>-</v>
      </c>
      <c r="AT186" s="38" t="str">
        <f>IFERROR('Area-charged working sheet'!#REF!,"-")</f>
        <v>-</v>
      </c>
      <c r="AU186" s="37" t="str">
        <f>IFERROR('Area-charged working sheet'!#REF!,"-")</f>
        <v>-</v>
      </c>
      <c r="AV186" s="40" t="str">
        <f>IFERROR('Area-charged working sheet'!#REF!,"-")</f>
        <v>-</v>
      </c>
      <c r="AW186" s="41" t="str">
        <f>IFERROR('Area-charged working sheet'!#REF!,"-")</f>
        <v>-</v>
      </c>
      <c r="AX186" s="41" t="str">
        <f>IFERROR('Area-charged working sheet'!#REF!,"-")</f>
        <v>-</v>
      </c>
      <c r="AY186" s="41" t="str">
        <f>IFERROR('Area-charged working sheet'!#REF!,"-")</f>
        <v>-</v>
      </c>
      <c r="AZ186" s="41" t="str">
        <f>IFERROR('Area-charged working sheet'!#REF!,"-")</f>
        <v>-</v>
      </c>
      <c r="BA186" s="41" t="str">
        <f>IFERROR('Area-charged working sheet'!#REF!,"-")</f>
        <v>-</v>
      </c>
      <c r="BB186" s="42" t="str">
        <f>IFERROR('Area-charged working sheet'!#REF!,"-")</f>
        <v>-</v>
      </c>
      <c r="BC186" s="40" t="str">
        <f>IFERROR('Area-charged working sheet'!#REF!,"-")</f>
        <v>-</v>
      </c>
      <c r="BD186" s="43" t="str">
        <f>IFERROR('Area-charged working sheet'!#REF!,"-")</f>
        <v>-</v>
      </c>
      <c r="BE186" s="43" t="str">
        <f>IFERROR('Area-charged working sheet'!#REF!,"-")</f>
        <v>-</v>
      </c>
      <c r="BF186" s="41" t="str">
        <f>IFERROR('Area-charged working sheet'!#REF!,"-")</f>
        <v>-</v>
      </c>
      <c r="BG186" s="41" t="str">
        <f>IFERROR('Area-charged working sheet'!#REF!,"-")</f>
        <v>-</v>
      </c>
      <c r="BH186" s="41" t="str">
        <f>IFERROR('Area-charged working sheet'!#REF!,"-")</f>
        <v>-</v>
      </c>
      <c r="BI186" s="41" t="str">
        <f>IFERROR('Area-charged working sheet'!#REF!,"-")</f>
        <v>-</v>
      </c>
      <c r="BJ186" s="41" t="str">
        <f>IFERROR('Area-charged working sheet'!#REF!,"-")</f>
        <v>-</v>
      </c>
      <c r="BK186" s="41" t="str">
        <f>IFERROR('Area-charged working sheet'!#REF!,"-")</f>
        <v>-</v>
      </c>
      <c r="BL186" s="41" t="str">
        <f>IFERROR('Area-charged working sheet'!#REF!,"-")</f>
        <v>-</v>
      </c>
      <c r="BM186" s="41" t="str">
        <f>IFERROR('Area-charged working sheet'!#REF!,"-")</f>
        <v>-</v>
      </c>
      <c r="BN186" s="41" t="str">
        <f>IFERROR('Area-charged working sheet'!#REF!,"-")</f>
        <v>-</v>
      </c>
      <c r="BO186" s="41" t="str">
        <f>IFERROR('Area-charged working sheet'!#REF!,"-")</f>
        <v>-</v>
      </c>
      <c r="BP186" s="41" t="str">
        <f>IFERROR('Area-charged working sheet'!#REF!,"-")</f>
        <v>-</v>
      </c>
      <c r="BQ186" s="41" t="str">
        <f>IFERROR('Area-charged working sheet'!#REF!,"-")</f>
        <v>-</v>
      </c>
      <c r="BR186" s="41" t="str">
        <f>IFERROR('Area-charged working sheet'!#REF!,"-")</f>
        <v>-</v>
      </c>
      <c r="BS186" s="41" t="str">
        <f>IFERROR('Area-charged working sheet'!#REF!,"-")</f>
        <v>-</v>
      </c>
      <c r="BT186" s="42" t="str">
        <f>IFERROR('Area-charged working sheet'!#REF!,"-")</f>
        <v>-</v>
      </c>
    </row>
    <row r="187" spans="1:72" s="9" customFormat="1" ht="12.75" customHeight="1" x14ac:dyDescent="0.25">
      <c r="A187" s="10"/>
      <c r="B187" s="329"/>
      <c r="C187" s="295"/>
      <c r="D187" s="298"/>
      <c r="E187" s="30" t="s">
        <v>3</v>
      </c>
      <c r="F187" s="93"/>
      <c r="G187" s="38"/>
      <c r="H187" s="33"/>
      <c r="I187" s="37"/>
      <c r="J187" s="94"/>
      <c r="K187" s="95"/>
      <c r="L187" s="38"/>
      <c r="M187" s="37"/>
      <c r="N187" s="94"/>
      <c r="O187" s="95"/>
      <c r="P187" s="38"/>
      <c r="Q187" s="37"/>
      <c r="R187" s="38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8"/>
      <c r="AG187" s="39"/>
      <c r="AH187" s="39"/>
      <c r="AI187" s="39"/>
      <c r="AJ187" s="39"/>
      <c r="AK187" s="39"/>
      <c r="AL187" s="39"/>
      <c r="AM187" s="39"/>
      <c r="AN187" s="39"/>
      <c r="AO187" s="37"/>
      <c r="AP187" s="38"/>
      <c r="AQ187" s="37"/>
      <c r="AR187" s="38" t="str">
        <f>IFERROR('Area-charged working sheet'!#REF!,"-")</f>
        <v>-</v>
      </c>
      <c r="AS187" s="37" t="str">
        <f>IFERROR('Area-charged working sheet'!#REF!,"-")</f>
        <v>-</v>
      </c>
      <c r="AT187" s="38" t="str">
        <f>IFERROR('Area-charged working sheet'!#REF!,"-")</f>
        <v>-</v>
      </c>
      <c r="AU187" s="37" t="str">
        <f>IFERROR('Area-charged working sheet'!#REF!,"-")</f>
        <v>-</v>
      </c>
      <c r="AV187" s="40" t="str">
        <f>IFERROR('Area-charged working sheet'!#REF!,"-")</f>
        <v>-</v>
      </c>
      <c r="AW187" s="41" t="str">
        <f>IFERROR('Area-charged working sheet'!#REF!,"-")</f>
        <v>-</v>
      </c>
      <c r="AX187" s="41" t="str">
        <f>IFERROR('Area-charged working sheet'!#REF!,"-")</f>
        <v>-</v>
      </c>
      <c r="AY187" s="41" t="str">
        <f>IFERROR('Area-charged working sheet'!#REF!,"-")</f>
        <v>-</v>
      </c>
      <c r="AZ187" s="41" t="str">
        <f>IFERROR('Area-charged working sheet'!#REF!,"-")</f>
        <v>-</v>
      </c>
      <c r="BA187" s="41" t="str">
        <f>IFERROR('Area-charged working sheet'!#REF!,"-")</f>
        <v>-</v>
      </c>
      <c r="BB187" s="42" t="str">
        <f>IFERROR('Area-charged working sheet'!#REF!,"-")</f>
        <v>-</v>
      </c>
      <c r="BC187" s="40" t="str">
        <f>IFERROR('Area-charged working sheet'!#REF!,"-")</f>
        <v>-</v>
      </c>
      <c r="BD187" s="43" t="str">
        <f>IFERROR('Area-charged working sheet'!#REF!,"-")</f>
        <v>-</v>
      </c>
      <c r="BE187" s="43" t="str">
        <f>IFERROR('Area-charged working sheet'!#REF!,"-")</f>
        <v>-</v>
      </c>
      <c r="BF187" s="41" t="str">
        <f>IFERROR('Area-charged working sheet'!#REF!,"-")</f>
        <v>-</v>
      </c>
      <c r="BG187" s="41" t="str">
        <f>IFERROR('Area-charged working sheet'!#REF!,"-")</f>
        <v>-</v>
      </c>
      <c r="BH187" s="41" t="str">
        <f>IFERROR('Area-charged working sheet'!#REF!,"-")</f>
        <v>-</v>
      </c>
      <c r="BI187" s="41" t="str">
        <f>IFERROR('Area-charged working sheet'!#REF!,"-")</f>
        <v>-</v>
      </c>
      <c r="BJ187" s="41" t="str">
        <f>IFERROR('Area-charged working sheet'!#REF!,"-")</f>
        <v>-</v>
      </c>
      <c r="BK187" s="41" t="str">
        <f>IFERROR('Area-charged working sheet'!#REF!,"-")</f>
        <v>-</v>
      </c>
      <c r="BL187" s="41" t="str">
        <f>IFERROR('Area-charged working sheet'!#REF!,"-")</f>
        <v>-</v>
      </c>
      <c r="BM187" s="41" t="str">
        <f>IFERROR('Area-charged working sheet'!#REF!,"-")</f>
        <v>-</v>
      </c>
      <c r="BN187" s="41" t="str">
        <f>IFERROR('Area-charged working sheet'!#REF!,"-")</f>
        <v>-</v>
      </c>
      <c r="BO187" s="41" t="str">
        <f>IFERROR('Area-charged working sheet'!#REF!,"-")</f>
        <v>-</v>
      </c>
      <c r="BP187" s="41" t="str">
        <f>IFERROR('Area-charged working sheet'!#REF!,"-")</f>
        <v>-</v>
      </c>
      <c r="BQ187" s="41" t="str">
        <f>IFERROR('Area-charged working sheet'!#REF!,"-")</f>
        <v>-</v>
      </c>
      <c r="BR187" s="41" t="str">
        <f>IFERROR('Area-charged working sheet'!#REF!,"-")</f>
        <v>-</v>
      </c>
      <c r="BS187" s="41" t="str">
        <f>IFERROR('Area-charged working sheet'!#REF!,"-")</f>
        <v>-</v>
      </c>
      <c r="BT187" s="42" t="str">
        <f>IFERROR('Area-charged working sheet'!#REF!,"-")</f>
        <v>-</v>
      </c>
    </row>
    <row r="188" spans="1:72" s="9" customFormat="1" ht="12.5" x14ac:dyDescent="0.25">
      <c r="A188" s="10"/>
      <c r="B188" s="329"/>
      <c r="C188" s="296"/>
      <c r="D188" s="299"/>
      <c r="E188" s="80" t="s">
        <v>2</v>
      </c>
      <c r="F188" s="96">
        <f>IFERROR('Area-charged working sheet'!BY188,"-")</f>
        <v>1</v>
      </c>
      <c r="G188" s="53">
        <f>IFERROR('Area-charged working sheet'!BZ188,"-")</f>
        <v>1</v>
      </c>
      <c r="H188" s="48">
        <f>IFERROR('Area-charged working sheet'!CA188,"-")</f>
        <v>1</v>
      </c>
      <c r="I188" s="52" t="str">
        <f>IFERROR('Area-charged working sheet'!CB188,"-")</f>
        <v>-</v>
      </c>
      <c r="J188" s="97">
        <f>IFERROR('Area-charged working sheet'!CC188,"-")</f>
        <v>1</v>
      </c>
      <c r="K188" s="98">
        <f>IFERROR('Area-charged working sheet'!CD188,"-")</f>
        <v>1</v>
      </c>
      <c r="L188" s="53">
        <f>IFERROR('Area-charged working sheet'!CE188,"-")</f>
        <v>1</v>
      </c>
      <c r="M188" s="52">
        <f>IFERROR('Area-charged working sheet'!CF188,"-")</f>
        <v>1</v>
      </c>
      <c r="N188" s="97">
        <f>IFERROR('Area-charged working sheet'!CG188,"-")</f>
        <v>1</v>
      </c>
      <c r="O188" s="98">
        <f>IFERROR('Area-charged working sheet'!CH188,"-")</f>
        <v>1</v>
      </c>
      <c r="P188" s="53">
        <f>IFERROR('Area-charged working sheet'!CI188,"-")</f>
        <v>1</v>
      </c>
      <c r="Q188" s="52">
        <f>IFERROR('Area-charged working sheet'!CJ188,"-")</f>
        <v>1</v>
      </c>
      <c r="R188" s="53">
        <f>IFERROR('Area-charged working sheet'!CK188,"-")</f>
        <v>1</v>
      </c>
      <c r="S188" s="54">
        <f>IFERROR('Area-charged working sheet'!CL188,"-")</f>
        <v>1</v>
      </c>
      <c r="T188" s="54">
        <f>IFERROR('Area-charged working sheet'!CM188,"-")</f>
        <v>1</v>
      </c>
      <c r="U188" s="54">
        <f>IFERROR('Area-charged working sheet'!CN188,"-")</f>
        <v>1</v>
      </c>
      <c r="V188" s="54">
        <f>IFERROR('Area-charged working sheet'!CO188,"-")</f>
        <v>1</v>
      </c>
      <c r="W188" s="54">
        <f>IFERROR('Area-charged working sheet'!CP188,"-")</f>
        <v>1</v>
      </c>
      <c r="X188" s="54">
        <f>IFERROR('Area-charged working sheet'!CQ188,"-")</f>
        <v>1</v>
      </c>
      <c r="Y188" s="54">
        <f>IFERROR('Area-charged working sheet'!CR188,"-")</f>
        <v>1</v>
      </c>
      <c r="Z188" s="54">
        <f>IFERROR('Area-charged working sheet'!CS188,"-")</f>
        <v>1</v>
      </c>
      <c r="AA188" s="54">
        <f>IFERROR('Area-charged working sheet'!CT188,"-")</f>
        <v>1</v>
      </c>
      <c r="AB188" s="54">
        <f>IFERROR('Area-charged working sheet'!CU188,"-")</f>
        <v>1</v>
      </c>
      <c r="AC188" s="54">
        <f>IFERROR('Area-charged working sheet'!CV188,"-")</f>
        <v>1</v>
      </c>
      <c r="AD188" s="54">
        <f>IFERROR('Area-charged working sheet'!CW188,"-")</f>
        <v>1</v>
      </c>
      <c r="AE188" s="54">
        <f>IFERROR('Area-charged working sheet'!CX188,"-")</f>
        <v>1</v>
      </c>
      <c r="AF188" s="53">
        <f>IFERROR('Area-charged working sheet'!CY188,"-")</f>
        <v>1</v>
      </c>
      <c r="AG188" s="54">
        <f>IFERROR('Area-charged working sheet'!CZ188,"-")</f>
        <v>1</v>
      </c>
      <c r="AH188" s="54">
        <f>IFERROR('Area-charged working sheet'!DA188,"-")</f>
        <v>1</v>
      </c>
      <c r="AI188" s="54">
        <f>IFERROR('Area-charged working sheet'!DB188,"-")</f>
        <v>1</v>
      </c>
      <c r="AJ188" s="54">
        <f>IFERROR('Area-charged working sheet'!DC188,"-")</f>
        <v>1</v>
      </c>
      <c r="AK188" s="54">
        <f>IFERROR('Area-charged working sheet'!DD188,"-")</f>
        <v>1</v>
      </c>
      <c r="AL188" s="54">
        <f>IFERROR('Area-charged working sheet'!DE188,"-")</f>
        <v>1</v>
      </c>
      <c r="AM188" s="54">
        <f>IFERROR('Area-charged working sheet'!DF188,"-")</f>
        <v>1</v>
      </c>
      <c r="AN188" s="54">
        <f>IFERROR('Area-charged working sheet'!DG188,"-")</f>
        <v>1</v>
      </c>
      <c r="AO188" s="52" t="str">
        <f>IFERROR('Area-charged working sheet'!DH188,"-")</f>
        <v>-</v>
      </c>
      <c r="AP188" s="53">
        <f>IFERROR('Area-charged working sheet'!DI188,"-")</f>
        <v>1</v>
      </c>
      <c r="AQ188" s="52">
        <f>IFERROR('Area-charged working sheet'!DJ188,"-")</f>
        <v>1</v>
      </c>
      <c r="AR188" s="38" t="str">
        <f>IFERROR('Area-charged working sheet'!#REF!,"-")</f>
        <v>-</v>
      </c>
      <c r="AS188" s="37" t="str">
        <f>IFERROR('Area-charged working sheet'!#REF!,"-")</f>
        <v>-</v>
      </c>
      <c r="AT188" s="38" t="str">
        <f>IFERROR('Area-charged working sheet'!#REF!,"-")</f>
        <v>-</v>
      </c>
      <c r="AU188" s="37" t="str">
        <f>IFERROR('Area-charged working sheet'!#REF!,"-")</f>
        <v>-</v>
      </c>
      <c r="AV188" s="40" t="str">
        <f>IFERROR('Area-charged working sheet'!#REF!,"-")</f>
        <v>-</v>
      </c>
      <c r="AW188" s="41" t="str">
        <f>IFERROR('Area-charged working sheet'!#REF!,"-")</f>
        <v>-</v>
      </c>
      <c r="AX188" s="41" t="str">
        <f>IFERROR('Area-charged working sheet'!#REF!,"-")</f>
        <v>-</v>
      </c>
      <c r="AY188" s="41" t="str">
        <f>IFERROR('Area-charged working sheet'!#REF!,"-")</f>
        <v>-</v>
      </c>
      <c r="AZ188" s="41" t="str">
        <f>IFERROR('Area-charged working sheet'!#REF!,"-")</f>
        <v>-</v>
      </c>
      <c r="BA188" s="41" t="str">
        <f>IFERROR('Area-charged working sheet'!#REF!,"-")</f>
        <v>-</v>
      </c>
      <c r="BB188" s="42" t="str">
        <f>IFERROR('Area-charged working sheet'!#REF!,"-")</f>
        <v>-</v>
      </c>
      <c r="BC188" s="40" t="str">
        <f>IFERROR('Area-charged working sheet'!#REF!,"-")</f>
        <v>-</v>
      </c>
      <c r="BD188" s="43" t="str">
        <f>IFERROR('Area-charged working sheet'!#REF!,"-")</f>
        <v>-</v>
      </c>
      <c r="BE188" s="43" t="str">
        <f>IFERROR('Area-charged working sheet'!#REF!,"-")</f>
        <v>-</v>
      </c>
      <c r="BF188" s="41" t="str">
        <f>IFERROR('Area-charged working sheet'!#REF!,"-")</f>
        <v>-</v>
      </c>
      <c r="BG188" s="41" t="str">
        <f>IFERROR('Area-charged working sheet'!#REF!,"-")</f>
        <v>-</v>
      </c>
      <c r="BH188" s="41" t="str">
        <f>IFERROR('Area-charged working sheet'!#REF!,"-")</f>
        <v>-</v>
      </c>
      <c r="BI188" s="41" t="str">
        <f>IFERROR('Area-charged working sheet'!#REF!,"-")</f>
        <v>-</v>
      </c>
      <c r="BJ188" s="41" t="str">
        <f>IFERROR('Area-charged working sheet'!#REF!,"-")</f>
        <v>-</v>
      </c>
      <c r="BK188" s="41" t="str">
        <f>IFERROR('Area-charged working sheet'!#REF!,"-")</f>
        <v>-</v>
      </c>
      <c r="BL188" s="41" t="str">
        <f>IFERROR('Area-charged working sheet'!#REF!,"-")</f>
        <v>-</v>
      </c>
      <c r="BM188" s="41" t="str">
        <f>IFERROR('Area-charged working sheet'!#REF!,"-")</f>
        <v>-</v>
      </c>
      <c r="BN188" s="41" t="str">
        <f>IFERROR('Area-charged working sheet'!#REF!,"-")</f>
        <v>-</v>
      </c>
      <c r="BO188" s="41" t="str">
        <f>IFERROR('Area-charged working sheet'!#REF!,"-")</f>
        <v>-</v>
      </c>
      <c r="BP188" s="41" t="str">
        <f>IFERROR('Area-charged working sheet'!#REF!,"-")</f>
        <v>-</v>
      </c>
      <c r="BQ188" s="41" t="str">
        <f>IFERROR('Area-charged working sheet'!#REF!,"-")</f>
        <v>-</v>
      </c>
      <c r="BR188" s="41" t="str">
        <f>IFERROR('Area-charged working sheet'!#REF!,"-")</f>
        <v>-</v>
      </c>
      <c r="BS188" s="41" t="str">
        <f>IFERROR('Area-charged working sheet'!#REF!,"-")</f>
        <v>-</v>
      </c>
      <c r="BT188" s="42" t="str">
        <f>IFERROR('Area-charged working sheet'!#REF!,"-")</f>
        <v>-</v>
      </c>
    </row>
    <row r="189" spans="1:72" s="9" customFormat="1" ht="12.75" customHeight="1" x14ac:dyDescent="0.25">
      <c r="A189" s="10"/>
      <c r="B189" s="329"/>
      <c r="C189" s="294">
        <v>37</v>
      </c>
      <c r="D189" s="297" t="s">
        <v>142</v>
      </c>
      <c r="E189" s="16" t="s">
        <v>4</v>
      </c>
      <c r="F189" s="90">
        <f>IFERROR('Area-charged working sheet'!BY189,"-")</f>
        <v>0.91846522781774576</v>
      </c>
      <c r="G189" s="24">
        <f>IFERROR('Area-charged working sheet'!BZ189,"-")</f>
        <v>0.96943231441048039</v>
      </c>
      <c r="H189" s="19">
        <f>IFERROR('Area-charged working sheet'!CA189,"-")</f>
        <v>0.89917355371900831</v>
      </c>
      <c r="I189" s="23" t="str">
        <f>IFERROR('Area-charged working sheet'!CB189,"-")</f>
        <v>-</v>
      </c>
      <c r="J189" s="91">
        <f>IFERROR('Area-charged working sheet'!CC189,"-")</f>
        <v>0.91275167785234901</v>
      </c>
      <c r="K189" s="92">
        <f>IFERROR('Area-charged working sheet'!CD189,"-")</f>
        <v>0.91970802919708028</v>
      </c>
      <c r="L189" s="24">
        <f>IFERROR('Area-charged working sheet'!CE189,"-")</f>
        <v>0.9673202614379085</v>
      </c>
      <c r="M189" s="23">
        <f>IFERROR('Area-charged working sheet'!CF189,"-")</f>
        <v>0.97368421052631582</v>
      </c>
      <c r="N189" s="91">
        <f>IFERROR('Area-charged working sheet'!CG189,"-")</f>
        <v>0.8</v>
      </c>
      <c r="O189" s="92">
        <f>IFERROR('Area-charged working sheet'!CH189,"-")</f>
        <v>0.95348837209302328</v>
      </c>
      <c r="P189" s="24">
        <f>IFERROR('Area-charged working sheet'!CI189,"-")</f>
        <v>0.91805377720870673</v>
      </c>
      <c r="Q189" s="23">
        <f>IFERROR('Area-charged working sheet'!CJ189,"-")</f>
        <v>0.92452830188679247</v>
      </c>
      <c r="R189" s="24">
        <f>IFERROR('Area-charged working sheet'!CK189,"-")</f>
        <v>0.96153846153846156</v>
      </c>
      <c r="S189" s="25">
        <f>IFERROR('Area-charged working sheet'!CL189,"-")</f>
        <v>0.9375</v>
      </c>
      <c r="T189" s="25">
        <f>IFERROR('Area-charged working sheet'!CM189,"-")</f>
        <v>0.79032258064516125</v>
      </c>
      <c r="U189" s="25">
        <f>IFERROR('Area-charged working sheet'!CN189,"-")</f>
        <v>0.984375</v>
      </c>
      <c r="V189" s="25">
        <f>IFERROR('Area-charged working sheet'!CO189,"-")</f>
        <v>0.95238095238095233</v>
      </c>
      <c r="W189" s="25">
        <f>IFERROR('Area-charged working sheet'!CP189,"-")</f>
        <v>0.7857142857142857</v>
      </c>
      <c r="X189" s="25">
        <f>IFERROR('Area-charged working sheet'!CQ189,"-")</f>
        <v>0.90196078431372551</v>
      </c>
      <c r="Y189" s="25">
        <f>IFERROR('Area-charged working sheet'!CR189,"-")</f>
        <v>0.95081967213114749</v>
      </c>
      <c r="Z189" s="25">
        <f>IFERROR('Area-charged working sheet'!CS189,"-")</f>
        <v>0.96666666666666667</v>
      </c>
      <c r="AA189" s="25">
        <f>IFERROR('Area-charged working sheet'!CT189,"-")</f>
        <v>0.91666666666666663</v>
      </c>
      <c r="AB189" s="25">
        <f>IFERROR('Area-charged working sheet'!CU189,"-")</f>
        <v>0.95652173913043481</v>
      </c>
      <c r="AC189" s="25">
        <f>IFERROR('Area-charged working sheet'!CV189,"-")</f>
        <v>0.88888888888888884</v>
      </c>
      <c r="AD189" s="25">
        <f>IFERROR('Area-charged working sheet'!CW189,"-")</f>
        <v>0.953125</v>
      </c>
      <c r="AE189" s="25">
        <f>IFERROR('Area-charged working sheet'!CX189,"-")</f>
        <v>0.88888888888888884</v>
      </c>
      <c r="AF189" s="24">
        <f>IFERROR('Area-charged working sheet'!CY189,"-")</f>
        <v>0.33333333333333331</v>
      </c>
      <c r="AG189" s="25">
        <f>IFERROR('Area-charged working sheet'!CZ189,"-")</f>
        <v>0.84090909090909094</v>
      </c>
      <c r="AH189" s="25">
        <f>IFERROR('Area-charged working sheet'!DA189,"-")</f>
        <v>0.84210526315789469</v>
      </c>
      <c r="AI189" s="25">
        <f>IFERROR('Area-charged working sheet'!DB189,"-")</f>
        <v>0.94095940959409596</v>
      </c>
      <c r="AJ189" s="25">
        <f>IFERROR('Area-charged working sheet'!DC189,"-")</f>
        <v>0.95348837209302328</v>
      </c>
      <c r="AK189" s="25">
        <f>IFERROR('Area-charged working sheet'!DD189,"-")</f>
        <v>0.83333333333333337</v>
      </c>
      <c r="AL189" s="25">
        <f>IFERROR('Area-charged working sheet'!DE189,"-")</f>
        <v>1</v>
      </c>
      <c r="AM189" s="25">
        <f>IFERROR('Area-charged working sheet'!DF189,"-")</f>
        <v>0.77777777777777779</v>
      </c>
      <c r="AN189" s="25">
        <f>IFERROR('Area-charged working sheet'!DG189,"-")</f>
        <v>1</v>
      </c>
      <c r="AO189" s="23" t="str">
        <f>IFERROR('Area-charged working sheet'!DH189,"-")</f>
        <v>-</v>
      </c>
      <c r="AP189" s="24">
        <f>IFERROR('Area-charged working sheet'!DI189,"-")</f>
        <v>0.91469194312796209</v>
      </c>
      <c r="AQ189" s="23">
        <f>IFERROR('Area-charged working sheet'!DJ189,"-")</f>
        <v>0.92233009708737868</v>
      </c>
      <c r="AR189" s="24" t="str">
        <f>IFERROR('Area-charged working sheet'!#REF!,"-")</f>
        <v>-</v>
      </c>
      <c r="AS189" s="23" t="str">
        <f>IFERROR('Area-charged working sheet'!#REF!,"-")</f>
        <v>-</v>
      </c>
      <c r="AT189" s="24" t="str">
        <f>IFERROR('Area-charged working sheet'!#REF!,"-")</f>
        <v>-</v>
      </c>
      <c r="AU189" s="23" t="str">
        <f>IFERROR('Area-charged working sheet'!#REF!,"-")</f>
        <v>-</v>
      </c>
      <c r="AV189" s="26" t="str">
        <f>IFERROR('Area-charged working sheet'!#REF!,"-")</f>
        <v>-</v>
      </c>
      <c r="AW189" s="27" t="str">
        <f>IFERROR('Area-charged working sheet'!#REF!,"-")</f>
        <v>-</v>
      </c>
      <c r="AX189" s="27" t="str">
        <f>IFERROR('Area-charged working sheet'!#REF!,"-")</f>
        <v>-</v>
      </c>
      <c r="AY189" s="27" t="str">
        <f>IFERROR('Area-charged working sheet'!#REF!,"-")</f>
        <v>-</v>
      </c>
      <c r="AZ189" s="27" t="str">
        <f>IFERROR('Area-charged working sheet'!#REF!,"-")</f>
        <v>-</v>
      </c>
      <c r="BA189" s="27" t="str">
        <f>IFERROR('Area-charged working sheet'!#REF!,"-")</f>
        <v>-</v>
      </c>
      <c r="BB189" s="28" t="str">
        <f>IFERROR('Area-charged working sheet'!#REF!,"-")</f>
        <v>-</v>
      </c>
      <c r="BC189" s="26" t="str">
        <f>IFERROR('Area-charged working sheet'!#REF!,"-")</f>
        <v>-</v>
      </c>
      <c r="BD189" s="29" t="str">
        <f>IFERROR('Area-charged working sheet'!#REF!,"-")</f>
        <v>-</v>
      </c>
      <c r="BE189" s="29" t="str">
        <f>IFERROR('Area-charged working sheet'!#REF!,"-")</f>
        <v>-</v>
      </c>
      <c r="BF189" s="27" t="str">
        <f>IFERROR('Area-charged working sheet'!#REF!,"-")</f>
        <v>-</v>
      </c>
      <c r="BG189" s="27" t="str">
        <f>IFERROR('Area-charged working sheet'!#REF!,"-")</f>
        <v>-</v>
      </c>
      <c r="BH189" s="27" t="str">
        <f>IFERROR('Area-charged working sheet'!#REF!,"-")</f>
        <v>-</v>
      </c>
      <c r="BI189" s="27" t="str">
        <f>IFERROR('Area-charged working sheet'!#REF!,"-")</f>
        <v>-</v>
      </c>
      <c r="BJ189" s="27" t="str">
        <f>IFERROR('Area-charged working sheet'!#REF!,"-")</f>
        <v>-</v>
      </c>
      <c r="BK189" s="27" t="str">
        <f>IFERROR('Area-charged working sheet'!#REF!,"-")</f>
        <v>-</v>
      </c>
      <c r="BL189" s="27" t="str">
        <f>IFERROR('Area-charged working sheet'!#REF!,"-")</f>
        <v>-</v>
      </c>
      <c r="BM189" s="27" t="str">
        <f>IFERROR('Area-charged working sheet'!#REF!,"-")</f>
        <v>-</v>
      </c>
      <c r="BN189" s="27" t="str">
        <f>IFERROR('Area-charged working sheet'!#REF!,"-")</f>
        <v>-</v>
      </c>
      <c r="BO189" s="27" t="str">
        <f>IFERROR('Area-charged working sheet'!#REF!,"-")</f>
        <v>-</v>
      </c>
      <c r="BP189" s="27" t="str">
        <f>IFERROR('Area-charged working sheet'!#REF!,"-")</f>
        <v>-</v>
      </c>
      <c r="BQ189" s="27" t="str">
        <f>IFERROR('Area-charged working sheet'!#REF!,"-")</f>
        <v>-</v>
      </c>
      <c r="BR189" s="27" t="str">
        <f>IFERROR('Area-charged working sheet'!#REF!,"-")</f>
        <v>-</v>
      </c>
      <c r="BS189" s="27" t="str">
        <f>IFERROR('Area-charged working sheet'!#REF!,"-")</f>
        <v>-</v>
      </c>
      <c r="BT189" s="28" t="str">
        <f>IFERROR('Area-charged working sheet'!#REF!,"-")</f>
        <v>-</v>
      </c>
    </row>
    <row r="190" spans="1:72" s="9" customFormat="1" ht="12.75" customHeight="1" x14ac:dyDescent="0.25">
      <c r="A190" s="10"/>
      <c r="B190" s="329"/>
      <c r="C190" s="295"/>
      <c r="D190" s="298"/>
      <c r="E190" s="30" t="s">
        <v>5</v>
      </c>
      <c r="F190" s="93">
        <f>IFERROR('Area-charged working sheet'!BY190,"-")</f>
        <v>8.1534772182254203E-2</v>
      </c>
      <c r="G190" s="38">
        <f>IFERROR('Area-charged working sheet'!BZ190,"-")</f>
        <v>3.0567685589519649E-2</v>
      </c>
      <c r="H190" s="33">
        <f>IFERROR('Area-charged working sheet'!CA190,"-")</f>
        <v>0.10082644628099173</v>
      </c>
      <c r="I190" s="37" t="str">
        <f>IFERROR('Area-charged working sheet'!CB190,"-")</f>
        <v>-</v>
      </c>
      <c r="J190" s="94">
        <f>IFERROR('Area-charged working sheet'!CC190,"-")</f>
        <v>8.7248322147651006E-2</v>
      </c>
      <c r="K190" s="95">
        <f>IFERROR('Area-charged working sheet'!CD190,"-")</f>
        <v>8.0291970802919707E-2</v>
      </c>
      <c r="L190" s="38">
        <f>IFERROR('Area-charged working sheet'!CE190,"-")</f>
        <v>3.2679738562091505E-2</v>
      </c>
      <c r="M190" s="37">
        <f>IFERROR('Area-charged working sheet'!CF190,"-")</f>
        <v>2.6315789473684209E-2</v>
      </c>
      <c r="N190" s="94">
        <f>IFERROR('Area-charged working sheet'!CG190,"-")</f>
        <v>0.2</v>
      </c>
      <c r="O190" s="95">
        <f>IFERROR('Area-charged working sheet'!CH190,"-")</f>
        <v>4.6511627906976744E-2</v>
      </c>
      <c r="P190" s="38">
        <f>IFERROR('Area-charged working sheet'!CI190,"-")</f>
        <v>8.1946222791293211E-2</v>
      </c>
      <c r="Q190" s="37">
        <f>IFERROR('Area-charged working sheet'!CJ190,"-")</f>
        <v>7.5471698113207544E-2</v>
      </c>
      <c r="R190" s="38">
        <f>IFERROR('Area-charged working sheet'!CK190,"-")</f>
        <v>3.8461538461538464E-2</v>
      </c>
      <c r="S190" s="39">
        <f>IFERROR('Area-charged working sheet'!CL190,"-")</f>
        <v>6.25E-2</v>
      </c>
      <c r="T190" s="39">
        <f>IFERROR('Area-charged working sheet'!CM190,"-")</f>
        <v>0.20967741935483872</v>
      </c>
      <c r="U190" s="39">
        <f>IFERROR('Area-charged working sheet'!CN190,"-")</f>
        <v>1.5625E-2</v>
      </c>
      <c r="V190" s="39">
        <f>IFERROR('Area-charged working sheet'!CO190,"-")</f>
        <v>4.7619047619047616E-2</v>
      </c>
      <c r="W190" s="39">
        <f>IFERROR('Area-charged working sheet'!CP190,"-")</f>
        <v>0.21428571428571427</v>
      </c>
      <c r="X190" s="39">
        <f>IFERROR('Area-charged working sheet'!CQ190,"-")</f>
        <v>9.8039215686274508E-2</v>
      </c>
      <c r="Y190" s="39">
        <f>IFERROR('Area-charged working sheet'!CR190,"-")</f>
        <v>4.9180327868852458E-2</v>
      </c>
      <c r="Z190" s="39">
        <f>IFERROR('Area-charged working sheet'!CS190,"-")</f>
        <v>3.3333333333333333E-2</v>
      </c>
      <c r="AA190" s="39">
        <f>IFERROR('Area-charged working sheet'!CT190,"-")</f>
        <v>8.3333333333333329E-2</v>
      </c>
      <c r="AB190" s="39">
        <f>IFERROR('Area-charged working sheet'!CU190,"-")</f>
        <v>4.3478260869565216E-2</v>
      </c>
      <c r="AC190" s="39">
        <f>IFERROR('Area-charged working sheet'!CV190,"-")</f>
        <v>0.1111111111111111</v>
      </c>
      <c r="AD190" s="39">
        <f>IFERROR('Area-charged working sheet'!CW190,"-")</f>
        <v>4.6875E-2</v>
      </c>
      <c r="AE190" s="39">
        <f>IFERROR('Area-charged working sheet'!CX190,"-")</f>
        <v>0.1111111111111111</v>
      </c>
      <c r="AF190" s="38">
        <f>IFERROR('Area-charged working sheet'!CY190,"-")</f>
        <v>0.66666666666666663</v>
      </c>
      <c r="AG190" s="39">
        <f>IFERROR('Area-charged working sheet'!CZ190,"-")</f>
        <v>0.15909090909090909</v>
      </c>
      <c r="AH190" s="39">
        <f>IFERROR('Area-charged working sheet'!DA190,"-")</f>
        <v>0.15789473684210525</v>
      </c>
      <c r="AI190" s="39">
        <f>IFERROR('Area-charged working sheet'!DB190,"-")</f>
        <v>5.9040590405904057E-2</v>
      </c>
      <c r="AJ190" s="39">
        <f>IFERROR('Area-charged working sheet'!DC190,"-")</f>
        <v>4.6511627906976744E-2</v>
      </c>
      <c r="AK190" s="39">
        <f>IFERROR('Area-charged working sheet'!DD190,"-")</f>
        <v>0.16666666666666666</v>
      </c>
      <c r="AL190" s="39">
        <f>IFERROR('Area-charged working sheet'!DE190,"-")</f>
        <v>0</v>
      </c>
      <c r="AM190" s="39">
        <f>IFERROR('Area-charged working sheet'!DF190,"-")</f>
        <v>0.22222222222222221</v>
      </c>
      <c r="AN190" s="39">
        <f>IFERROR('Area-charged working sheet'!DG190,"-")</f>
        <v>0</v>
      </c>
      <c r="AO190" s="37" t="str">
        <f>IFERROR('Area-charged working sheet'!DH190,"-")</f>
        <v>-</v>
      </c>
      <c r="AP190" s="38">
        <f>IFERROR('Area-charged working sheet'!DI190,"-")</f>
        <v>8.5308056872037921E-2</v>
      </c>
      <c r="AQ190" s="37">
        <f>IFERROR('Area-charged working sheet'!DJ190,"-")</f>
        <v>7.7669902912621352E-2</v>
      </c>
      <c r="AR190" s="38" t="str">
        <f>IFERROR('Area-charged working sheet'!#REF!,"-")</f>
        <v>-</v>
      </c>
      <c r="AS190" s="37" t="str">
        <f>IFERROR('Area-charged working sheet'!#REF!,"-")</f>
        <v>-</v>
      </c>
      <c r="AT190" s="38" t="str">
        <f>IFERROR('Area-charged working sheet'!#REF!,"-")</f>
        <v>-</v>
      </c>
      <c r="AU190" s="37" t="str">
        <f>IFERROR('Area-charged working sheet'!#REF!,"-")</f>
        <v>-</v>
      </c>
      <c r="AV190" s="40" t="str">
        <f>IFERROR('Area-charged working sheet'!#REF!,"-")</f>
        <v>-</v>
      </c>
      <c r="AW190" s="41" t="str">
        <f>IFERROR('Area-charged working sheet'!#REF!,"-")</f>
        <v>-</v>
      </c>
      <c r="AX190" s="41" t="str">
        <f>IFERROR('Area-charged working sheet'!#REF!,"-")</f>
        <v>-</v>
      </c>
      <c r="AY190" s="41" t="str">
        <f>IFERROR('Area-charged working sheet'!#REF!,"-")</f>
        <v>-</v>
      </c>
      <c r="AZ190" s="41" t="str">
        <f>IFERROR('Area-charged working sheet'!#REF!,"-")</f>
        <v>-</v>
      </c>
      <c r="BA190" s="41" t="str">
        <f>IFERROR('Area-charged working sheet'!#REF!,"-")</f>
        <v>-</v>
      </c>
      <c r="BB190" s="42" t="str">
        <f>IFERROR('Area-charged working sheet'!#REF!,"-")</f>
        <v>-</v>
      </c>
      <c r="BC190" s="40" t="str">
        <f>IFERROR('Area-charged working sheet'!#REF!,"-")</f>
        <v>-</v>
      </c>
      <c r="BD190" s="43" t="str">
        <f>IFERROR('Area-charged working sheet'!#REF!,"-")</f>
        <v>-</v>
      </c>
      <c r="BE190" s="43" t="str">
        <f>IFERROR('Area-charged working sheet'!#REF!,"-")</f>
        <v>-</v>
      </c>
      <c r="BF190" s="41" t="str">
        <f>IFERROR('Area-charged working sheet'!#REF!,"-")</f>
        <v>-</v>
      </c>
      <c r="BG190" s="41" t="str">
        <f>IFERROR('Area-charged working sheet'!#REF!,"-")</f>
        <v>-</v>
      </c>
      <c r="BH190" s="41" t="str">
        <f>IFERROR('Area-charged working sheet'!#REF!,"-")</f>
        <v>-</v>
      </c>
      <c r="BI190" s="41" t="str">
        <f>IFERROR('Area-charged working sheet'!#REF!,"-")</f>
        <v>-</v>
      </c>
      <c r="BJ190" s="41" t="str">
        <f>IFERROR('Area-charged working sheet'!#REF!,"-")</f>
        <v>-</v>
      </c>
      <c r="BK190" s="41" t="str">
        <f>IFERROR('Area-charged working sheet'!#REF!,"-")</f>
        <v>-</v>
      </c>
      <c r="BL190" s="41" t="str">
        <f>IFERROR('Area-charged working sheet'!#REF!,"-")</f>
        <v>-</v>
      </c>
      <c r="BM190" s="41" t="str">
        <f>IFERROR('Area-charged working sheet'!#REF!,"-")</f>
        <v>-</v>
      </c>
      <c r="BN190" s="41" t="str">
        <f>IFERROR('Area-charged working sheet'!#REF!,"-")</f>
        <v>-</v>
      </c>
      <c r="BO190" s="41" t="str">
        <f>IFERROR('Area-charged working sheet'!#REF!,"-")</f>
        <v>-</v>
      </c>
      <c r="BP190" s="41" t="str">
        <f>IFERROR('Area-charged working sheet'!#REF!,"-")</f>
        <v>-</v>
      </c>
      <c r="BQ190" s="41" t="str">
        <f>IFERROR('Area-charged working sheet'!#REF!,"-")</f>
        <v>-</v>
      </c>
      <c r="BR190" s="41" t="str">
        <f>IFERROR('Area-charged working sheet'!#REF!,"-")</f>
        <v>-</v>
      </c>
      <c r="BS190" s="41" t="str">
        <f>IFERROR('Area-charged working sheet'!#REF!,"-")</f>
        <v>-</v>
      </c>
      <c r="BT190" s="42" t="str">
        <f>IFERROR('Area-charged working sheet'!#REF!,"-")</f>
        <v>-</v>
      </c>
    </row>
    <row r="191" spans="1:72" s="9" customFormat="1" ht="12.75" customHeight="1" x14ac:dyDescent="0.25">
      <c r="A191" s="10"/>
      <c r="B191" s="329"/>
      <c r="C191" s="295"/>
      <c r="D191" s="298"/>
      <c r="E191" s="30" t="s">
        <v>3</v>
      </c>
      <c r="F191" s="93"/>
      <c r="G191" s="38"/>
      <c r="H191" s="33"/>
      <c r="I191" s="37"/>
      <c r="J191" s="94"/>
      <c r="K191" s="95"/>
      <c r="L191" s="38"/>
      <c r="M191" s="37"/>
      <c r="N191" s="94"/>
      <c r="O191" s="95"/>
      <c r="P191" s="38"/>
      <c r="Q191" s="37"/>
      <c r="R191" s="38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8"/>
      <c r="AG191" s="39"/>
      <c r="AH191" s="39"/>
      <c r="AI191" s="39"/>
      <c r="AJ191" s="39"/>
      <c r="AK191" s="39"/>
      <c r="AL191" s="39"/>
      <c r="AM191" s="39"/>
      <c r="AN191" s="39"/>
      <c r="AO191" s="37"/>
      <c r="AP191" s="38"/>
      <c r="AQ191" s="37"/>
      <c r="AR191" s="38" t="str">
        <f>IFERROR('Area-charged working sheet'!#REF!,"-")</f>
        <v>-</v>
      </c>
      <c r="AS191" s="37" t="str">
        <f>IFERROR('Area-charged working sheet'!#REF!,"-")</f>
        <v>-</v>
      </c>
      <c r="AT191" s="38" t="str">
        <f>IFERROR('Area-charged working sheet'!#REF!,"-")</f>
        <v>-</v>
      </c>
      <c r="AU191" s="37" t="str">
        <f>IFERROR('Area-charged working sheet'!#REF!,"-")</f>
        <v>-</v>
      </c>
      <c r="AV191" s="40" t="str">
        <f>IFERROR('Area-charged working sheet'!#REF!,"-")</f>
        <v>-</v>
      </c>
      <c r="AW191" s="41" t="str">
        <f>IFERROR('Area-charged working sheet'!#REF!,"-")</f>
        <v>-</v>
      </c>
      <c r="AX191" s="41" t="str">
        <f>IFERROR('Area-charged working sheet'!#REF!,"-")</f>
        <v>-</v>
      </c>
      <c r="AY191" s="41" t="str">
        <f>IFERROR('Area-charged working sheet'!#REF!,"-")</f>
        <v>-</v>
      </c>
      <c r="AZ191" s="41" t="str">
        <f>IFERROR('Area-charged working sheet'!#REF!,"-")</f>
        <v>-</v>
      </c>
      <c r="BA191" s="41" t="str">
        <f>IFERROR('Area-charged working sheet'!#REF!,"-")</f>
        <v>-</v>
      </c>
      <c r="BB191" s="42" t="str">
        <f>IFERROR('Area-charged working sheet'!#REF!,"-")</f>
        <v>-</v>
      </c>
      <c r="BC191" s="40" t="str">
        <f>IFERROR('Area-charged working sheet'!#REF!,"-")</f>
        <v>-</v>
      </c>
      <c r="BD191" s="43" t="str">
        <f>IFERROR('Area-charged working sheet'!#REF!,"-")</f>
        <v>-</v>
      </c>
      <c r="BE191" s="43" t="str">
        <f>IFERROR('Area-charged working sheet'!#REF!,"-")</f>
        <v>-</v>
      </c>
      <c r="BF191" s="41" t="str">
        <f>IFERROR('Area-charged working sheet'!#REF!,"-")</f>
        <v>-</v>
      </c>
      <c r="BG191" s="41" t="str">
        <f>IFERROR('Area-charged working sheet'!#REF!,"-")</f>
        <v>-</v>
      </c>
      <c r="BH191" s="41" t="str">
        <f>IFERROR('Area-charged working sheet'!#REF!,"-")</f>
        <v>-</v>
      </c>
      <c r="BI191" s="41" t="str">
        <f>IFERROR('Area-charged working sheet'!#REF!,"-")</f>
        <v>-</v>
      </c>
      <c r="BJ191" s="41" t="str">
        <f>IFERROR('Area-charged working sheet'!#REF!,"-")</f>
        <v>-</v>
      </c>
      <c r="BK191" s="41" t="str">
        <f>IFERROR('Area-charged working sheet'!#REF!,"-")</f>
        <v>-</v>
      </c>
      <c r="BL191" s="41" t="str">
        <f>IFERROR('Area-charged working sheet'!#REF!,"-")</f>
        <v>-</v>
      </c>
      <c r="BM191" s="41" t="str">
        <f>IFERROR('Area-charged working sheet'!#REF!,"-")</f>
        <v>-</v>
      </c>
      <c r="BN191" s="41" t="str">
        <f>IFERROR('Area-charged working sheet'!#REF!,"-")</f>
        <v>-</v>
      </c>
      <c r="BO191" s="41" t="str">
        <f>IFERROR('Area-charged working sheet'!#REF!,"-")</f>
        <v>-</v>
      </c>
      <c r="BP191" s="41" t="str">
        <f>IFERROR('Area-charged working sheet'!#REF!,"-")</f>
        <v>-</v>
      </c>
      <c r="BQ191" s="41" t="str">
        <f>IFERROR('Area-charged working sheet'!#REF!,"-")</f>
        <v>-</v>
      </c>
      <c r="BR191" s="41" t="str">
        <f>IFERROR('Area-charged working sheet'!#REF!,"-")</f>
        <v>-</v>
      </c>
      <c r="BS191" s="41" t="str">
        <f>IFERROR('Area-charged working sheet'!#REF!,"-")</f>
        <v>-</v>
      </c>
      <c r="BT191" s="42" t="str">
        <f>IFERROR('Area-charged working sheet'!#REF!,"-")</f>
        <v>-</v>
      </c>
    </row>
    <row r="192" spans="1:72" s="9" customFormat="1" ht="12.5" x14ac:dyDescent="0.25">
      <c r="A192" s="10"/>
      <c r="B192" s="329"/>
      <c r="C192" s="296"/>
      <c r="D192" s="299"/>
      <c r="E192" s="80" t="s">
        <v>2</v>
      </c>
      <c r="F192" s="96">
        <f>IFERROR('Area-charged working sheet'!BY192,"-")</f>
        <v>1</v>
      </c>
      <c r="G192" s="53">
        <f>IFERROR('Area-charged working sheet'!BZ192,"-")</f>
        <v>1</v>
      </c>
      <c r="H192" s="48">
        <f>IFERROR('Area-charged working sheet'!CA192,"-")</f>
        <v>1</v>
      </c>
      <c r="I192" s="52" t="str">
        <f>IFERROR('Area-charged working sheet'!CB192,"-")</f>
        <v>-</v>
      </c>
      <c r="J192" s="97">
        <f>IFERROR('Area-charged working sheet'!CC192,"-")</f>
        <v>1</v>
      </c>
      <c r="K192" s="98">
        <f>IFERROR('Area-charged working sheet'!CD192,"-")</f>
        <v>1</v>
      </c>
      <c r="L192" s="53">
        <f>IFERROR('Area-charged working sheet'!CE192,"-")</f>
        <v>1</v>
      </c>
      <c r="M192" s="52">
        <f>IFERROR('Area-charged working sheet'!CF192,"-")</f>
        <v>1</v>
      </c>
      <c r="N192" s="97">
        <f>IFERROR('Area-charged working sheet'!CG192,"-")</f>
        <v>1</v>
      </c>
      <c r="O192" s="98">
        <f>IFERROR('Area-charged working sheet'!CH192,"-")</f>
        <v>1</v>
      </c>
      <c r="P192" s="53">
        <f>IFERROR('Area-charged working sheet'!CI192,"-")</f>
        <v>1</v>
      </c>
      <c r="Q192" s="52">
        <f>IFERROR('Area-charged working sheet'!CJ192,"-")</f>
        <v>1</v>
      </c>
      <c r="R192" s="53">
        <f>IFERROR('Area-charged working sheet'!CK192,"-")</f>
        <v>1</v>
      </c>
      <c r="S192" s="54">
        <f>IFERROR('Area-charged working sheet'!CL192,"-")</f>
        <v>1</v>
      </c>
      <c r="T192" s="54">
        <f>IFERROR('Area-charged working sheet'!CM192,"-")</f>
        <v>1</v>
      </c>
      <c r="U192" s="54">
        <f>IFERROR('Area-charged working sheet'!CN192,"-")</f>
        <v>1</v>
      </c>
      <c r="V192" s="54">
        <f>IFERROR('Area-charged working sheet'!CO192,"-")</f>
        <v>1</v>
      </c>
      <c r="W192" s="54">
        <f>IFERROR('Area-charged working sheet'!CP192,"-")</f>
        <v>1</v>
      </c>
      <c r="X192" s="54">
        <f>IFERROR('Area-charged working sheet'!CQ192,"-")</f>
        <v>1</v>
      </c>
      <c r="Y192" s="54">
        <f>IFERROR('Area-charged working sheet'!CR192,"-")</f>
        <v>1</v>
      </c>
      <c r="Z192" s="54">
        <f>IFERROR('Area-charged working sheet'!CS192,"-")</f>
        <v>1</v>
      </c>
      <c r="AA192" s="54">
        <f>IFERROR('Area-charged working sheet'!CT192,"-")</f>
        <v>1</v>
      </c>
      <c r="AB192" s="54">
        <f>IFERROR('Area-charged working sheet'!CU192,"-")</f>
        <v>1</v>
      </c>
      <c r="AC192" s="54">
        <f>IFERROR('Area-charged working sheet'!CV192,"-")</f>
        <v>1</v>
      </c>
      <c r="AD192" s="54">
        <f>IFERROR('Area-charged working sheet'!CW192,"-")</f>
        <v>1</v>
      </c>
      <c r="AE192" s="54">
        <f>IFERROR('Area-charged working sheet'!CX192,"-")</f>
        <v>1</v>
      </c>
      <c r="AF192" s="53">
        <f>IFERROR('Area-charged working sheet'!CY192,"-")</f>
        <v>1</v>
      </c>
      <c r="AG192" s="54">
        <f>IFERROR('Area-charged working sheet'!CZ192,"-")</f>
        <v>1</v>
      </c>
      <c r="AH192" s="54">
        <f>IFERROR('Area-charged working sheet'!DA192,"-")</f>
        <v>1</v>
      </c>
      <c r="AI192" s="54">
        <f>IFERROR('Area-charged working sheet'!DB192,"-")</f>
        <v>1</v>
      </c>
      <c r="AJ192" s="54">
        <f>IFERROR('Area-charged working sheet'!DC192,"-")</f>
        <v>1</v>
      </c>
      <c r="AK192" s="54">
        <f>IFERROR('Area-charged working sheet'!DD192,"-")</f>
        <v>1</v>
      </c>
      <c r="AL192" s="54">
        <f>IFERROR('Area-charged working sheet'!DE192,"-")</f>
        <v>1</v>
      </c>
      <c r="AM192" s="54">
        <f>IFERROR('Area-charged working sheet'!DF192,"-")</f>
        <v>1</v>
      </c>
      <c r="AN192" s="54">
        <f>IFERROR('Area-charged working sheet'!DG192,"-")</f>
        <v>1</v>
      </c>
      <c r="AO192" s="52" t="str">
        <f>IFERROR('Area-charged working sheet'!DH192,"-")</f>
        <v>-</v>
      </c>
      <c r="AP192" s="53">
        <f>IFERROR('Area-charged working sheet'!DI192,"-")</f>
        <v>1</v>
      </c>
      <c r="AQ192" s="52">
        <f>IFERROR('Area-charged working sheet'!DJ192,"-")</f>
        <v>1</v>
      </c>
      <c r="AR192" s="38" t="str">
        <f>IFERROR('Area-charged working sheet'!#REF!,"-")</f>
        <v>-</v>
      </c>
      <c r="AS192" s="37" t="str">
        <f>IFERROR('Area-charged working sheet'!#REF!,"-")</f>
        <v>-</v>
      </c>
      <c r="AT192" s="38" t="str">
        <f>IFERROR('Area-charged working sheet'!#REF!,"-")</f>
        <v>-</v>
      </c>
      <c r="AU192" s="37" t="str">
        <f>IFERROR('Area-charged working sheet'!#REF!,"-")</f>
        <v>-</v>
      </c>
      <c r="AV192" s="40" t="str">
        <f>IFERROR('Area-charged working sheet'!#REF!,"-")</f>
        <v>-</v>
      </c>
      <c r="AW192" s="41" t="str">
        <f>IFERROR('Area-charged working sheet'!#REF!,"-")</f>
        <v>-</v>
      </c>
      <c r="AX192" s="41" t="str">
        <f>IFERROR('Area-charged working sheet'!#REF!,"-")</f>
        <v>-</v>
      </c>
      <c r="AY192" s="41" t="str">
        <f>IFERROR('Area-charged working sheet'!#REF!,"-")</f>
        <v>-</v>
      </c>
      <c r="AZ192" s="41" t="str">
        <f>IFERROR('Area-charged working sheet'!#REF!,"-")</f>
        <v>-</v>
      </c>
      <c r="BA192" s="41" t="str">
        <f>IFERROR('Area-charged working sheet'!#REF!,"-")</f>
        <v>-</v>
      </c>
      <c r="BB192" s="42" t="str">
        <f>IFERROR('Area-charged working sheet'!#REF!,"-")</f>
        <v>-</v>
      </c>
      <c r="BC192" s="40" t="str">
        <f>IFERROR('Area-charged working sheet'!#REF!,"-")</f>
        <v>-</v>
      </c>
      <c r="BD192" s="43" t="str">
        <f>IFERROR('Area-charged working sheet'!#REF!,"-")</f>
        <v>-</v>
      </c>
      <c r="BE192" s="43" t="str">
        <f>IFERROR('Area-charged working sheet'!#REF!,"-")</f>
        <v>-</v>
      </c>
      <c r="BF192" s="41" t="str">
        <f>IFERROR('Area-charged working sheet'!#REF!,"-")</f>
        <v>-</v>
      </c>
      <c r="BG192" s="41" t="str">
        <f>IFERROR('Area-charged working sheet'!#REF!,"-")</f>
        <v>-</v>
      </c>
      <c r="BH192" s="41" t="str">
        <f>IFERROR('Area-charged working sheet'!#REF!,"-")</f>
        <v>-</v>
      </c>
      <c r="BI192" s="41" t="str">
        <f>IFERROR('Area-charged working sheet'!#REF!,"-")</f>
        <v>-</v>
      </c>
      <c r="BJ192" s="41" t="str">
        <f>IFERROR('Area-charged working sheet'!#REF!,"-")</f>
        <v>-</v>
      </c>
      <c r="BK192" s="41" t="str">
        <f>IFERROR('Area-charged working sheet'!#REF!,"-")</f>
        <v>-</v>
      </c>
      <c r="BL192" s="41" t="str">
        <f>IFERROR('Area-charged working sheet'!#REF!,"-")</f>
        <v>-</v>
      </c>
      <c r="BM192" s="41" t="str">
        <f>IFERROR('Area-charged working sheet'!#REF!,"-")</f>
        <v>-</v>
      </c>
      <c r="BN192" s="41" t="str">
        <f>IFERROR('Area-charged working sheet'!#REF!,"-")</f>
        <v>-</v>
      </c>
      <c r="BO192" s="41" t="str">
        <f>IFERROR('Area-charged working sheet'!#REF!,"-")</f>
        <v>-</v>
      </c>
      <c r="BP192" s="41" t="str">
        <f>IFERROR('Area-charged working sheet'!#REF!,"-")</f>
        <v>-</v>
      </c>
      <c r="BQ192" s="41" t="str">
        <f>IFERROR('Area-charged working sheet'!#REF!,"-")</f>
        <v>-</v>
      </c>
      <c r="BR192" s="41" t="str">
        <f>IFERROR('Area-charged working sheet'!#REF!,"-")</f>
        <v>-</v>
      </c>
      <c r="BS192" s="41" t="str">
        <f>IFERROR('Area-charged working sheet'!#REF!,"-")</f>
        <v>-</v>
      </c>
      <c r="BT192" s="42" t="str">
        <f>IFERROR('Area-charged working sheet'!#REF!,"-")</f>
        <v>-</v>
      </c>
    </row>
    <row r="193" spans="1:72" s="9" customFormat="1" ht="25" customHeight="1" x14ac:dyDescent="0.25">
      <c r="A193" s="10"/>
      <c r="B193" s="329"/>
      <c r="C193" s="294">
        <v>38</v>
      </c>
      <c r="D193" s="325" t="s">
        <v>143</v>
      </c>
      <c r="E193" s="139" t="s">
        <v>144</v>
      </c>
      <c r="F193" s="106">
        <f>IFERROR('Area-charged working sheet'!BY193,"-")</f>
        <v>0.64389697648376265</v>
      </c>
      <c r="G193" s="107">
        <f>IFERROR('Area-charged working sheet'!BZ193,"-")</f>
        <v>0.71367521367521369</v>
      </c>
      <c r="H193" s="108">
        <f>IFERROR('Area-charged working sheet'!CA193,"-")</f>
        <v>0.61911987860394535</v>
      </c>
      <c r="I193" s="109" t="str">
        <f>IFERROR('Area-charged working sheet'!CB193,"-")</f>
        <v>-</v>
      </c>
      <c r="J193" s="99">
        <f>IFERROR('Area-charged working sheet'!CC193,"-")</f>
        <v>0.63291139240506333</v>
      </c>
      <c r="K193" s="100">
        <f>IFERROR('Area-charged working sheet'!CD193,"-")</f>
        <v>0.6462585034013606</v>
      </c>
      <c r="L193" s="107">
        <f>IFERROR('Area-charged working sheet'!CE193,"-")</f>
        <v>0.74675324675324672</v>
      </c>
      <c r="M193" s="109">
        <f>IFERROR('Area-charged working sheet'!CF193,"-")</f>
        <v>0.65</v>
      </c>
      <c r="N193" s="99">
        <f>IFERROR('Area-charged working sheet'!CG193,"-")</f>
        <v>0.53846153846153844</v>
      </c>
      <c r="O193" s="100">
        <f>IFERROR('Area-charged working sheet'!CH193,"-")</f>
        <v>0.58695652173913049</v>
      </c>
      <c r="P193" s="107">
        <f>IFERROR('Area-charged working sheet'!CI193,"-")</f>
        <v>0.64868105515587526</v>
      </c>
      <c r="Q193" s="109">
        <f>IFERROR('Area-charged working sheet'!CJ193,"-")</f>
        <v>0.57627118644067798</v>
      </c>
      <c r="R193" s="107">
        <f>IFERROR('Area-charged working sheet'!CK193,"-")</f>
        <v>0.81132075471698117</v>
      </c>
      <c r="S193" s="110">
        <f>IFERROR('Area-charged working sheet'!CL193,"-")</f>
        <v>0.63380281690140849</v>
      </c>
      <c r="T193" s="110">
        <f>IFERROR('Area-charged working sheet'!CM193,"-")</f>
        <v>0.61764705882352944</v>
      </c>
      <c r="U193" s="110">
        <f>IFERROR('Area-charged working sheet'!CN193,"-")</f>
        <v>0.63636363636363635</v>
      </c>
      <c r="V193" s="110">
        <f>IFERROR('Area-charged working sheet'!CO193,"-")</f>
        <v>0.62121212121212122</v>
      </c>
      <c r="W193" s="110">
        <f>IFERROR('Area-charged working sheet'!CP193,"-")</f>
        <v>0.67796610169491522</v>
      </c>
      <c r="X193" s="110">
        <f>IFERROR('Area-charged working sheet'!CQ193,"-")</f>
        <v>0.53333333333333333</v>
      </c>
      <c r="Y193" s="110">
        <f>IFERROR('Area-charged working sheet'!CR193,"-")</f>
        <v>0.61538461538461542</v>
      </c>
      <c r="Z193" s="110">
        <f>IFERROR('Area-charged working sheet'!CS193,"-")</f>
        <v>0.77419354838709675</v>
      </c>
      <c r="AA193" s="110">
        <f>IFERROR('Area-charged working sheet'!CT193,"-")</f>
        <v>0.63076923076923075</v>
      </c>
      <c r="AB193" s="110">
        <f>IFERROR('Area-charged working sheet'!CU193,"-")</f>
        <v>0.63380281690140849</v>
      </c>
      <c r="AC193" s="110">
        <f>IFERROR('Area-charged working sheet'!CV193,"-")</f>
        <v>0.58620689655172409</v>
      </c>
      <c r="AD193" s="110">
        <f>IFERROR('Area-charged working sheet'!CW193,"-")</f>
        <v>0.647887323943662</v>
      </c>
      <c r="AE193" s="110">
        <f>IFERROR('Area-charged working sheet'!CX193,"-")</f>
        <v>0.62068965517241381</v>
      </c>
      <c r="AF193" s="107">
        <f>IFERROR('Area-charged working sheet'!CY193,"-")</f>
        <v>1</v>
      </c>
      <c r="AG193" s="110">
        <f>IFERROR('Area-charged working sheet'!CZ193,"-")</f>
        <v>0.57446808510638303</v>
      </c>
      <c r="AH193" s="110">
        <f>IFERROR('Area-charged working sheet'!DA193,"-")</f>
        <v>0.63043478260869568</v>
      </c>
      <c r="AI193" s="110">
        <f>IFERROR('Area-charged working sheet'!DB193,"-")</f>
        <v>0.62068965517241381</v>
      </c>
      <c r="AJ193" s="110">
        <f>IFERROR('Area-charged working sheet'!DC193,"-")</f>
        <v>0.72093023255813948</v>
      </c>
      <c r="AK193" s="110">
        <f>IFERROR('Area-charged working sheet'!DD193,"-")</f>
        <v>0.83333333333333337</v>
      </c>
      <c r="AL193" s="110">
        <f>IFERROR('Area-charged working sheet'!DE193,"-")</f>
        <v>0.75</v>
      </c>
      <c r="AM193" s="110">
        <f>IFERROR('Area-charged working sheet'!DF193,"-")</f>
        <v>0.63636363636363635</v>
      </c>
      <c r="AN193" s="110">
        <f>IFERROR('Area-charged working sheet'!DG193,"-")</f>
        <v>1</v>
      </c>
      <c r="AO193" s="109" t="str">
        <f>IFERROR('Area-charged working sheet'!DH193,"-")</f>
        <v>-</v>
      </c>
      <c r="AP193" s="107">
        <f>IFERROR('Area-charged working sheet'!DI193,"-")</f>
        <v>0.63516483516483513</v>
      </c>
      <c r="AQ193" s="109">
        <f>IFERROR('Area-charged working sheet'!DJ193,"-")</f>
        <v>0.65296803652968038</v>
      </c>
      <c r="AR193" s="53" t="str">
        <f>IFERROR('Area-charged working sheet'!#REF!,"-")</f>
        <v>-</v>
      </c>
      <c r="AS193" s="52" t="str">
        <f>IFERROR('Area-charged working sheet'!#REF!,"-")</f>
        <v>-</v>
      </c>
      <c r="AT193" s="53" t="str">
        <f>IFERROR('Area-charged working sheet'!#REF!,"-")</f>
        <v>-</v>
      </c>
      <c r="AU193" s="52" t="str">
        <f>IFERROR('Area-charged working sheet'!#REF!,"-")</f>
        <v>-</v>
      </c>
      <c r="AV193" s="65" t="str">
        <f>IFERROR('Area-charged working sheet'!#REF!,"-")</f>
        <v>-</v>
      </c>
      <c r="AW193" s="66" t="str">
        <f>IFERROR('Area-charged working sheet'!#REF!,"-")</f>
        <v>-</v>
      </c>
      <c r="AX193" s="66" t="str">
        <f>IFERROR('Area-charged working sheet'!#REF!,"-")</f>
        <v>-</v>
      </c>
      <c r="AY193" s="66" t="str">
        <f>IFERROR('Area-charged working sheet'!#REF!,"-")</f>
        <v>-</v>
      </c>
      <c r="AZ193" s="66" t="str">
        <f>IFERROR('Area-charged working sheet'!#REF!,"-")</f>
        <v>-</v>
      </c>
      <c r="BA193" s="66" t="str">
        <f>IFERROR('Area-charged working sheet'!#REF!,"-")</f>
        <v>-</v>
      </c>
      <c r="BB193" s="67" t="str">
        <f>IFERROR('Area-charged working sheet'!#REF!,"-")</f>
        <v>-</v>
      </c>
      <c r="BC193" s="65" t="str">
        <f>IFERROR('Area-charged working sheet'!#REF!,"-")</f>
        <v>-</v>
      </c>
      <c r="BD193" s="68" t="str">
        <f>IFERROR('Area-charged working sheet'!#REF!,"-")</f>
        <v>-</v>
      </c>
      <c r="BE193" s="68" t="str">
        <f>IFERROR('Area-charged working sheet'!#REF!,"-")</f>
        <v>-</v>
      </c>
      <c r="BF193" s="66" t="str">
        <f>IFERROR('Area-charged working sheet'!#REF!,"-")</f>
        <v>-</v>
      </c>
      <c r="BG193" s="66" t="str">
        <f>IFERROR('Area-charged working sheet'!#REF!,"-")</f>
        <v>-</v>
      </c>
      <c r="BH193" s="66" t="str">
        <f>IFERROR('Area-charged working sheet'!#REF!,"-")</f>
        <v>-</v>
      </c>
      <c r="BI193" s="66" t="str">
        <f>IFERROR('Area-charged working sheet'!#REF!,"-")</f>
        <v>-</v>
      </c>
      <c r="BJ193" s="66" t="str">
        <f>IFERROR('Area-charged working sheet'!#REF!,"-")</f>
        <v>-</v>
      </c>
      <c r="BK193" s="66" t="str">
        <f>IFERROR('Area-charged working sheet'!#REF!,"-")</f>
        <v>-</v>
      </c>
      <c r="BL193" s="66" t="str">
        <f>IFERROR('Area-charged working sheet'!#REF!,"-")</f>
        <v>-</v>
      </c>
      <c r="BM193" s="66" t="str">
        <f>IFERROR('Area-charged working sheet'!#REF!,"-")</f>
        <v>-</v>
      </c>
      <c r="BN193" s="66" t="str">
        <f>IFERROR('Area-charged working sheet'!#REF!,"-")</f>
        <v>-</v>
      </c>
      <c r="BO193" s="66" t="str">
        <f>IFERROR('Area-charged working sheet'!#REF!,"-")</f>
        <v>-</v>
      </c>
      <c r="BP193" s="66" t="str">
        <f>IFERROR('Area-charged working sheet'!#REF!,"-")</f>
        <v>-</v>
      </c>
      <c r="BQ193" s="66" t="str">
        <f>IFERROR('Area-charged working sheet'!#REF!,"-")</f>
        <v>-</v>
      </c>
      <c r="BR193" s="66" t="str">
        <f>IFERROR('Area-charged working sheet'!#REF!,"-")</f>
        <v>-</v>
      </c>
      <c r="BS193" s="66" t="str">
        <f>IFERROR('Area-charged working sheet'!#REF!,"-")</f>
        <v>-</v>
      </c>
      <c r="BT193" s="67" t="str">
        <f>IFERROR('Area-charged working sheet'!#REF!,"-")</f>
        <v>-</v>
      </c>
    </row>
    <row r="194" spans="1:72" s="9" customFormat="1" ht="24.5" customHeight="1" x14ac:dyDescent="0.25">
      <c r="A194" s="10"/>
      <c r="B194" s="329"/>
      <c r="C194" s="295"/>
      <c r="D194" s="326"/>
      <c r="E194" s="111" t="s">
        <v>145</v>
      </c>
      <c r="F194" s="112">
        <f>IFERROR('Area-charged working sheet'!BY194,"-")</f>
        <v>1.1198208286674132E-3</v>
      </c>
      <c r="G194" s="113">
        <f>IFERROR('Area-charged working sheet'!BZ194,"-")</f>
        <v>0</v>
      </c>
      <c r="H194" s="114">
        <f>IFERROR('Area-charged working sheet'!CA194,"-")</f>
        <v>1.5174506828528073E-3</v>
      </c>
      <c r="I194" s="115" t="str">
        <f>IFERROR('Area-charged working sheet'!CB194,"-")</f>
        <v>-</v>
      </c>
      <c r="J194" s="101">
        <f>IFERROR('Area-charged working sheet'!CC194,"-")</f>
        <v>6.3291139240506328E-3</v>
      </c>
      <c r="K194" s="102">
        <f>IFERROR('Area-charged working sheet'!CD194,"-")</f>
        <v>0</v>
      </c>
      <c r="L194" s="113">
        <f>IFERROR('Area-charged working sheet'!CE194,"-")</f>
        <v>0</v>
      </c>
      <c r="M194" s="115">
        <f>IFERROR('Area-charged working sheet'!CF194,"-")</f>
        <v>0</v>
      </c>
      <c r="N194" s="101">
        <f>IFERROR('Area-charged working sheet'!CG194,"-")</f>
        <v>0</v>
      </c>
      <c r="O194" s="102">
        <f>IFERROR('Area-charged working sheet'!CH194,"-")</f>
        <v>0</v>
      </c>
      <c r="P194" s="113">
        <f>IFERROR('Area-charged working sheet'!CI194,"-")</f>
        <v>1.199040767386091E-3</v>
      </c>
      <c r="Q194" s="115">
        <f>IFERROR('Area-charged working sheet'!CJ194,"-")</f>
        <v>0</v>
      </c>
      <c r="R194" s="113">
        <f>IFERROR('Area-charged working sheet'!CK194,"-")</f>
        <v>0</v>
      </c>
      <c r="S194" s="116">
        <f>IFERROR('Area-charged working sheet'!CL194,"-")</f>
        <v>0</v>
      </c>
      <c r="T194" s="116">
        <f>IFERROR('Area-charged working sheet'!CM194,"-")</f>
        <v>1.4705882352941176E-2</v>
      </c>
      <c r="U194" s="116">
        <f>IFERROR('Area-charged working sheet'!CN194,"-")</f>
        <v>0</v>
      </c>
      <c r="V194" s="116">
        <f>IFERROR('Area-charged working sheet'!CO194,"-")</f>
        <v>0</v>
      </c>
      <c r="W194" s="116">
        <f>IFERROR('Area-charged working sheet'!CP194,"-")</f>
        <v>0</v>
      </c>
      <c r="X194" s="116">
        <f>IFERROR('Area-charged working sheet'!CQ194,"-")</f>
        <v>0</v>
      </c>
      <c r="Y194" s="116">
        <f>IFERROR('Area-charged working sheet'!CR194,"-")</f>
        <v>0</v>
      </c>
      <c r="Z194" s="116">
        <f>IFERROR('Area-charged working sheet'!CS194,"-")</f>
        <v>0</v>
      </c>
      <c r="AA194" s="116">
        <f>IFERROR('Area-charged working sheet'!CT194,"-")</f>
        <v>0</v>
      </c>
      <c r="AB194" s="116">
        <f>IFERROR('Area-charged working sheet'!CU194,"-")</f>
        <v>0</v>
      </c>
      <c r="AC194" s="116">
        <f>IFERROR('Area-charged working sheet'!CV194,"-")</f>
        <v>0</v>
      </c>
      <c r="AD194" s="116">
        <f>IFERROR('Area-charged working sheet'!CW194,"-")</f>
        <v>0</v>
      </c>
      <c r="AE194" s="116">
        <f>IFERROR('Area-charged working sheet'!CX194,"-")</f>
        <v>0</v>
      </c>
      <c r="AF194" s="113">
        <f>IFERROR('Area-charged working sheet'!CY194,"-")</f>
        <v>0</v>
      </c>
      <c r="AG194" s="116">
        <f>IFERROR('Area-charged working sheet'!CZ194,"-")</f>
        <v>0</v>
      </c>
      <c r="AH194" s="116">
        <f>IFERROR('Area-charged working sheet'!DA194,"-")</f>
        <v>0</v>
      </c>
      <c r="AI194" s="116">
        <f>IFERROR('Area-charged working sheet'!DB194,"-")</f>
        <v>3.4482758620689655E-3</v>
      </c>
      <c r="AJ194" s="116">
        <f>IFERROR('Area-charged working sheet'!DC194,"-")</f>
        <v>0</v>
      </c>
      <c r="AK194" s="116">
        <f>IFERROR('Area-charged working sheet'!DD194,"-")</f>
        <v>0</v>
      </c>
      <c r="AL194" s="116">
        <f>IFERROR('Area-charged working sheet'!DE194,"-")</f>
        <v>0</v>
      </c>
      <c r="AM194" s="116">
        <f>IFERROR('Area-charged working sheet'!DF194,"-")</f>
        <v>0</v>
      </c>
      <c r="AN194" s="116">
        <f>IFERROR('Area-charged working sheet'!DG194,"-")</f>
        <v>0</v>
      </c>
      <c r="AO194" s="115" t="str">
        <f>IFERROR('Area-charged working sheet'!DH194,"-")</f>
        <v>-</v>
      </c>
      <c r="AP194" s="113">
        <f>IFERROR('Area-charged working sheet'!DI194,"-")</f>
        <v>2.1978021978021978E-3</v>
      </c>
      <c r="AQ194" s="115">
        <f>IFERROR('Area-charged working sheet'!DJ194,"-")</f>
        <v>0</v>
      </c>
      <c r="AR194" s="24" t="str">
        <f>IFERROR('Area-charged working sheet'!#REF!,"-")</f>
        <v>-</v>
      </c>
      <c r="AS194" s="23" t="str">
        <f>IFERROR('Area-charged working sheet'!#REF!,"-")</f>
        <v>-</v>
      </c>
      <c r="AT194" s="24" t="str">
        <f>IFERROR('Area-charged working sheet'!#REF!,"-")</f>
        <v>-</v>
      </c>
      <c r="AU194" s="23" t="str">
        <f>IFERROR('Area-charged working sheet'!#REF!,"-")</f>
        <v>-</v>
      </c>
      <c r="AV194" s="26" t="str">
        <f>IFERROR('Area-charged working sheet'!#REF!,"-")</f>
        <v>-</v>
      </c>
      <c r="AW194" s="27" t="str">
        <f>IFERROR('Area-charged working sheet'!#REF!,"-")</f>
        <v>-</v>
      </c>
      <c r="AX194" s="27" t="str">
        <f>IFERROR('Area-charged working sheet'!#REF!,"-")</f>
        <v>-</v>
      </c>
      <c r="AY194" s="27" t="str">
        <f>IFERROR('Area-charged working sheet'!#REF!,"-")</f>
        <v>-</v>
      </c>
      <c r="AZ194" s="27" t="str">
        <f>IFERROR('Area-charged working sheet'!#REF!,"-")</f>
        <v>-</v>
      </c>
      <c r="BA194" s="27" t="str">
        <f>IFERROR('Area-charged working sheet'!#REF!,"-")</f>
        <v>-</v>
      </c>
      <c r="BB194" s="28" t="str">
        <f>IFERROR('Area-charged working sheet'!#REF!,"-")</f>
        <v>-</v>
      </c>
      <c r="BC194" s="26" t="str">
        <f>IFERROR('Area-charged working sheet'!#REF!,"-")</f>
        <v>-</v>
      </c>
      <c r="BD194" s="29" t="str">
        <f>IFERROR('Area-charged working sheet'!#REF!,"-")</f>
        <v>-</v>
      </c>
      <c r="BE194" s="29" t="str">
        <f>IFERROR('Area-charged working sheet'!#REF!,"-")</f>
        <v>-</v>
      </c>
      <c r="BF194" s="27" t="str">
        <f>IFERROR('Area-charged working sheet'!#REF!,"-")</f>
        <v>-</v>
      </c>
      <c r="BG194" s="27" t="str">
        <f>IFERROR('Area-charged working sheet'!#REF!,"-")</f>
        <v>-</v>
      </c>
      <c r="BH194" s="27" t="str">
        <f>IFERROR('Area-charged working sheet'!#REF!,"-")</f>
        <v>-</v>
      </c>
      <c r="BI194" s="27" t="str">
        <f>IFERROR('Area-charged working sheet'!#REF!,"-")</f>
        <v>-</v>
      </c>
      <c r="BJ194" s="27" t="str">
        <f>IFERROR('Area-charged working sheet'!#REF!,"-")</f>
        <v>-</v>
      </c>
      <c r="BK194" s="27" t="str">
        <f>IFERROR('Area-charged working sheet'!#REF!,"-")</f>
        <v>-</v>
      </c>
      <c r="BL194" s="27" t="str">
        <f>IFERROR('Area-charged working sheet'!#REF!,"-")</f>
        <v>-</v>
      </c>
      <c r="BM194" s="27" t="str">
        <f>IFERROR('Area-charged working sheet'!#REF!,"-")</f>
        <v>-</v>
      </c>
      <c r="BN194" s="27" t="str">
        <f>IFERROR('Area-charged working sheet'!#REF!,"-")</f>
        <v>-</v>
      </c>
      <c r="BO194" s="27" t="str">
        <f>IFERROR('Area-charged working sheet'!#REF!,"-")</f>
        <v>-</v>
      </c>
      <c r="BP194" s="27" t="str">
        <f>IFERROR('Area-charged working sheet'!#REF!,"-")</f>
        <v>-</v>
      </c>
      <c r="BQ194" s="27" t="str">
        <f>IFERROR('Area-charged working sheet'!#REF!,"-")</f>
        <v>-</v>
      </c>
      <c r="BR194" s="27" t="str">
        <f>IFERROR('Area-charged working sheet'!#REF!,"-")</f>
        <v>-</v>
      </c>
      <c r="BS194" s="27" t="str">
        <f>IFERROR('Area-charged working sheet'!#REF!,"-")</f>
        <v>-</v>
      </c>
      <c r="BT194" s="28" t="str">
        <f>IFERROR('Area-charged working sheet'!#REF!,"-")</f>
        <v>-</v>
      </c>
    </row>
    <row r="195" spans="1:72" s="9" customFormat="1" ht="26" customHeight="1" x14ac:dyDescent="0.25">
      <c r="A195" s="10"/>
      <c r="B195" s="329"/>
      <c r="C195" s="295"/>
      <c r="D195" s="326"/>
      <c r="E195" s="111" t="s">
        <v>146</v>
      </c>
      <c r="F195" s="112">
        <f>IFERROR('Area-charged working sheet'!BY195,"-")</f>
        <v>8.8465845464725648E-2</v>
      </c>
      <c r="G195" s="113">
        <f>IFERROR('Area-charged working sheet'!BZ195,"-")</f>
        <v>6.4102564102564097E-2</v>
      </c>
      <c r="H195" s="114">
        <f>IFERROR('Area-charged working sheet'!CA195,"-")</f>
        <v>9.7116843702579669E-2</v>
      </c>
      <c r="I195" s="115" t="str">
        <f>IFERROR('Area-charged working sheet'!CB195,"-")</f>
        <v>-</v>
      </c>
      <c r="J195" s="101">
        <f>IFERROR('Area-charged working sheet'!CC195,"-")</f>
        <v>0.15822784810126583</v>
      </c>
      <c r="K195" s="102">
        <f>IFERROR('Area-charged working sheet'!CD195,"-")</f>
        <v>7.3469387755102047E-2</v>
      </c>
      <c r="L195" s="113">
        <f>IFERROR('Area-charged working sheet'!CE195,"-")</f>
        <v>3.896103896103896E-2</v>
      </c>
      <c r="M195" s="115">
        <f>IFERROR('Area-charged working sheet'!CF195,"-")</f>
        <v>0.1125</v>
      </c>
      <c r="N195" s="101">
        <f>IFERROR('Area-charged working sheet'!CG195,"-")</f>
        <v>0.15384615384615385</v>
      </c>
      <c r="O195" s="102">
        <f>IFERROR('Area-charged working sheet'!CH195,"-")</f>
        <v>4.3478260869565216E-2</v>
      </c>
      <c r="P195" s="113">
        <f>IFERROR('Area-charged working sheet'!CI195,"-")</f>
        <v>8.9928057553956831E-2</v>
      </c>
      <c r="Q195" s="115">
        <f>IFERROR('Area-charged working sheet'!CJ195,"-")</f>
        <v>6.7796610169491525E-2</v>
      </c>
      <c r="R195" s="113">
        <f>IFERROR('Area-charged working sheet'!CK195,"-")</f>
        <v>5.6603773584905662E-2</v>
      </c>
      <c r="S195" s="116">
        <f>IFERROR('Area-charged working sheet'!CL195,"-")</f>
        <v>7.0422535211267609E-2</v>
      </c>
      <c r="T195" s="116">
        <f>IFERROR('Area-charged working sheet'!CM195,"-")</f>
        <v>0.14705882352941177</v>
      </c>
      <c r="U195" s="116">
        <f>IFERROR('Area-charged working sheet'!CN195,"-")</f>
        <v>9.0909090909090912E-2</v>
      </c>
      <c r="V195" s="116">
        <f>IFERROR('Area-charged working sheet'!CO195,"-")</f>
        <v>0.10606060606060606</v>
      </c>
      <c r="W195" s="116">
        <f>IFERROR('Area-charged working sheet'!CP195,"-")</f>
        <v>8.4745762711864403E-2</v>
      </c>
      <c r="X195" s="116">
        <f>IFERROR('Area-charged working sheet'!CQ195,"-")</f>
        <v>0.05</v>
      </c>
      <c r="Y195" s="116">
        <f>IFERROR('Area-charged working sheet'!CR195,"-")</f>
        <v>7.6923076923076927E-2</v>
      </c>
      <c r="Z195" s="116">
        <f>IFERROR('Area-charged working sheet'!CS195,"-")</f>
        <v>6.4516129032258063E-2</v>
      </c>
      <c r="AA195" s="116">
        <f>IFERROR('Area-charged working sheet'!CT195,"-")</f>
        <v>0.15384615384615385</v>
      </c>
      <c r="AB195" s="116">
        <f>IFERROR('Area-charged working sheet'!CU195,"-")</f>
        <v>5.6338028169014086E-2</v>
      </c>
      <c r="AC195" s="116">
        <f>IFERROR('Area-charged working sheet'!CV195,"-")</f>
        <v>0.10344827586206896</v>
      </c>
      <c r="AD195" s="116">
        <f>IFERROR('Area-charged working sheet'!CW195,"-")</f>
        <v>7.0422535211267609E-2</v>
      </c>
      <c r="AE195" s="116">
        <f>IFERROR('Area-charged working sheet'!CX195,"-")</f>
        <v>0.10344827586206896</v>
      </c>
      <c r="AF195" s="113">
        <f>IFERROR('Area-charged working sheet'!CY195,"-")</f>
        <v>0</v>
      </c>
      <c r="AG195" s="116">
        <f>IFERROR('Area-charged working sheet'!CZ195,"-")</f>
        <v>8.5106382978723402E-2</v>
      </c>
      <c r="AH195" s="116">
        <f>IFERROR('Area-charged working sheet'!DA195,"-")</f>
        <v>6.5217391304347824E-2</v>
      </c>
      <c r="AI195" s="116">
        <f>IFERROR('Area-charged working sheet'!DB195,"-")</f>
        <v>0.10689655172413794</v>
      </c>
      <c r="AJ195" s="116">
        <f>IFERROR('Area-charged working sheet'!DC195,"-")</f>
        <v>0.11627906976744186</v>
      </c>
      <c r="AK195" s="116">
        <f>IFERROR('Area-charged working sheet'!DD195,"-")</f>
        <v>0</v>
      </c>
      <c r="AL195" s="116">
        <f>IFERROR('Area-charged working sheet'!DE195,"-")</f>
        <v>0.125</v>
      </c>
      <c r="AM195" s="116">
        <f>IFERROR('Area-charged working sheet'!DF195,"-")</f>
        <v>0</v>
      </c>
      <c r="AN195" s="116">
        <f>IFERROR('Area-charged working sheet'!DG195,"-")</f>
        <v>0</v>
      </c>
      <c r="AO195" s="115" t="str">
        <f>IFERROR('Area-charged working sheet'!DH195,"-")</f>
        <v>-</v>
      </c>
      <c r="AP195" s="113">
        <f>IFERROR('Area-charged working sheet'!DI195,"-")</f>
        <v>9.6703296703296707E-2</v>
      </c>
      <c r="AQ195" s="115">
        <f>IFERROR('Area-charged working sheet'!DJ195,"-")</f>
        <v>7.9908675799086754E-2</v>
      </c>
      <c r="AR195" s="38" t="str">
        <f>IFERROR('Area-charged working sheet'!#REF!,"-")</f>
        <v>-</v>
      </c>
      <c r="AS195" s="37" t="str">
        <f>IFERROR('Area-charged working sheet'!#REF!,"-")</f>
        <v>-</v>
      </c>
      <c r="AT195" s="38" t="str">
        <f>IFERROR('Area-charged working sheet'!#REF!,"-")</f>
        <v>-</v>
      </c>
      <c r="AU195" s="37" t="str">
        <f>IFERROR('Area-charged working sheet'!#REF!,"-")</f>
        <v>-</v>
      </c>
      <c r="AV195" s="40" t="str">
        <f>IFERROR('Area-charged working sheet'!#REF!,"-")</f>
        <v>-</v>
      </c>
      <c r="AW195" s="41" t="str">
        <f>IFERROR('Area-charged working sheet'!#REF!,"-")</f>
        <v>-</v>
      </c>
      <c r="AX195" s="41" t="str">
        <f>IFERROR('Area-charged working sheet'!#REF!,"-")</f>
        <v>-</v>
      </c>
      <c r="AY195" s="41" t="str">
        <f>IFERROR('Area-charged working sheet'!#REF!,"-")</f>
        <v>-</v>
      </c>
      <c r="AZ195" s="41" t="str">
        <f>IFERROR('Area-charged working sheet'!#REF!,"-")</f>
        <v>-</v>
      </c>
      <c r="BA195" s="41" t="str">
        <f>IFERROR('Area-charged working sheet'!#REF!,"-")</f>
        <v>-</v>
      </c>
      <c r="BB195" s="42" t="str">
        <f>IFERROR('Area-charged working sheet'!#REF!,"-")</f>
        <v>-</v>
      </c>
      <c r="BC195" s="40" t="str">
        <f>IFERROR('Area-charged working sheet'!#REF!,"-")</f>
        <v>-</v>
      </c>
      <c r="BD195" s="43" t="str">
        <f>IFERROR('Area-charged working sheet'!#REF!,"-")</f>
        <v>-</v>
      </c>
      <c r="BE195" s="43" t="str">
        <f>IFERROR('Area-charged working sheet'!#REF!,"-")</f>
        <v>-</v>
      </c>
      <c r="BF195" s="41" t="str">
        <f>IFERROR('Area-charged working sheet'!#REF!,"-")</f>
        <v>-</v>
      </c>
      <c r="BG195" s="41" t="str">
        <f>IFERROR('Area-charged working sheet'!#REF!,"-")</f>
        <v>-</v>
      </c>
      <c r="BH195" s="41" t="str">
        <f>IFERROR('Area-charged working sheet'!#REF!,"-")</f>
        <v>-</v>
      </c>
      <c r="BI195" s="41" t="str">
        <f>IFERROR('Area-charged working sheet'!#REF!,"-")</f>
        <v>-</v>
      </c>
      <c r="BJ195" s="41" t="str">
        <f>IFERROR('Area-charged working sheet'!#REF!,"-")</f>
        <v>-</v>
      </c>
      <c r="BK195" s="41" t="str">
        <f>IFERROR('Area-charged working sheet'!#REF!,"-")</f>
        <v>-</v>
      </c>
      <c r="BL195" s="41" t="str">
        <f>IFERROR('Area-charged working sheet'!#REF!,"-")</f>
        <v>-</v>
      </c>
      <c r="BM195" s="41" t="str">
        <f>IFERROR('Area-charged working sheet'!#REF!,"-")</f>
        <v>-</v>
      </c>
      <c r="BN195" s="41" t="str">
        <f>IFERROR('Area-charged working sheet'!#REF!,"-")</f>
        <v>-</v>
      </c>
      <c r="BO195" s="41" t="str">
        <f>IFERROR('Area-charged working sheet'!#REF!,"-")</f>
        <v>-</v>
      </c>
      <c r="BP195" s="41" t="str">
        <f>IFERROR('Area-charged working sheet'!#REF!,"-")</f>
        <v>-</v>
      </c>
      <c r="BQ195" s="41" t="str">
        <f>IFERROR('Area-charged working sheet'!#REF!,"-")</f>
        <v>-</v>
      </c>
      <c r="BR195" s="41" t="str">
        <f>IFERROR('Area-charged working sheet'!#REF!,"-")</f>
        <v>-</v>
      </c>
      <c r="BS195" s="41" t="str">
        <f>IFERROR('Area-charged working sheet'!#REF!,"-")</f>
        <v>-</v>
      </c>
      <c r="BT195" s="42" t="str">
        <f>IFERROR('Area-charged working sheet'!#REF!,"-")</f>
        <v>-</v>
      </c>
    </row>
    <row r="196" spans="1:72" s="9" customFormat="1" ht="25" customHeight="1" x14ac:dyDescent="0.25">
      <c r="A196" s="10"/>
      <c r="B196" s="329"/>
      <c r="C196" s="295"/>
      <c r="D196" s="326"/>
      <c r="E196" s="111" t="s">
        <v>147</v>
      </c>
      <c r="F196" s="112">
        <f>IFERROR('Area-charged working sheet'!BY196,"-")</f>
        <v>0.20044792833146696</v>
      </c>
      <c r="G196" s="113">
        <f>IFERROR('Area-charged working sheet'!BZ196,"-")</f>
        <v>0.15384615384615385</v>
      </c>
      <c r="H196" s="114">
        <f>IFERROR('Area-charged working sheet'!CA196,"-")</f>
        <v>0.21699544764795145</v>
      </c>
      <c r="I196" s="115" t="str">
        <f>IFERROR('Area-charged working sheet'!CB196,"-")</f>
        <v>-</v>
      </c>
      <c r="J196" s="101">
        <f>IFERROR('Area-charged working sheet'!CC196,"-")</f>
        <v>0.15822784810126583</v>
      </c>
      <c r="K196" s="102">
        <f>IFERROR('Area-charged working sheet'!CD196,"-")</f>
        <v>0.20952380952380953</v>
      </c>
      <c r="L196" s="113">
        <f>IFERROR('Area-charged working sheet'!CE196,"-")</f>
        <v>0.14935064935064934</v>
      </c>
      <c r="M196" s="115">
        <f>IFERROR('Area-charged working sheet'!CF196,"-")</f>
        <v>0.16250000000000001</v>
      </c>
      <c r="N196" s="101">
        <f>IFERROR('Area-charged working sheet'!CG196,"-")</f>
        <v>0.30769230769230771</v>
      </c>
      <c r="O196" s="102">
        <f>IFERROR('Area-charged working sheet'!CH196,"-")</f>
        <v>0.2608695652173913</v>
      </c>
      <c r="P196" s="113">
        <f>IFERROR('Area-charged working sheet'!CI196,"-")</f>
        <v>0.19544364508393286</v>
      </c>
      <c r="Q196" s="115">
        <f>IFERROR('Area-charged working sheet'!CJ196,"-")</f>
        <v>0.2711864406779661</v>
      </c>
      <c r="R196" s="113">
        <f>IFERROR('Area-charged working sheet'!CK196,"-")</f>
        <v>7.5471698113207544E-2</v>
      </c>
      <c r="S196" s="116">
        <f>IFERROR('Area-charged working sheet'!CL196,"-")</f>
        <v>0.25352112676056338</v>
      </c>
      <c r="T196" s="116">
        <f>IFERROR('Area-charged working sheet'!CM196,"-")</f>
        <v>0.19117647058823528</v>
      </c>
      <c r="U196" s="116">
        <f>IFERROR('Area-charged working sheet'!CN196,"-")</f>
        <v>0.22727272727272727</v>
      </c>
      <c r="V196" s="116">
        <f>IFERROR('Area-charged working sheet'!CO196,"-")</f>
        <v>0.18181818181818182</v>
      </c>
      <c r="W196" s="116">
        <f>IFERROR('Area-charged working sheet'!CP196,"-")</f>
        <v>0.16949152542372881</v>
      </c>
      <c r="X196" s="116">
        <f>IFERROR('Area-charged working sheet'!CQ196,"-")</f>
        <v>0.3</v>
      </c>
      <c r="Y196" s="116">
        <f>IFERROR('Area-charged working sheet'!CR196,"-")</f>
        <v>0.2153846153846154</v>
      </c>
      <c r="Z196" s="116">
        <f>IFERROR('Area-charged working sheet'!CS196,"-")</f>
        <v>9.6774193548387094E-2</v>
      </c>
      <c r="AA196" s="116">
        <f>IFERROR('Area-charged working sheet'!CT196,"-")</f>
        <v>0.13846153846153847</v>
      </c>
      <c r="AB196" s="116">
        <f>IFERROR('Area-charged working sheet'!CU196,"-")</f>
        <v>0.23943661971830985</v>
      </c>
      <c r="AC196" s="116">
        <f>IFERROR('Area-charged working sheet'!CV196,"-")</f>
        <v>0.22413793103448276</v>
      </c>
      <c r="AD196" s="116">
        <f>IFERROR('Area-charged working sheet'!CW196,"-")</f>
        <v>0.25352112676056338</v>
      </c>
      <c r="AE196" s="116">
        <f>IFERROR('Area-charged working sheet'!CX196,"-")</f>
        <v>0.20689655172413793</v>
      </c>
      <c r="AF196" s="113">
        <f>IFERROR('Area-charged working sheet'!CY196,"-")</f>
        <v>0</v>
      </c>
      <c r="AG196" s="116">
        <f>IFERROR('Area-charged working sheet'!CZ196,"-")</f>
        <v>0.1702127659574468</v>
      </c>
      <c r="AH196" s="116">
        <f>IFERROR('Area-charged working sheet'!DA196,"-")</f>
        <v>0.2608695652173913</v>
      </c>
      <c r="AI196" s="116">
        <f>IFERROR('Area-charged working sheet'!DB196,"-")</f>
        <v>0.20689655172413793</v>
      </c>
      <c r="AJ196" s="116">
        <f>IFERROR('Area-charged working sheet'!DC196,"-")</f>
        <v>0.16279069767441862</v>
      </c>
      <c r="AK196" s="116">
        <f>IFERROR('Area-charged working sheet'!DD196,"-")</f>
        <v>0</v>
      </c>
      <c r="AL196" s="116">
        <f>IFERROR('Area-charged working sheet'!DE196,"-")</f>
        <v>0.125</v>
      </c>
      <c r="AM196" s="116">
        <f>IFERROR('Area-charged working sheet'!DF196,"-")</f>
        <v>0.36363636363636365</v>
      </c>
      <c r="AN196" s="116">
        <f>IFERROR('Area-charged working sheet'!DG196,"-")</f>
        <v>0</v>
      </c>
      <c r="AO196" s="115" t="str">
        <f>IFERROR('Area-charged working sheet'!DH196,"-")</f>
        <v>-</v>
      </c>
      <c r="AP196" s="113">
        <f>IFERROR('Area-charged working sheet'!DI196,"-")</f>
        <v>0.2021978021978022</v>
      </c>
      <c r="AQ196" s="115">
        <f>IFERROR('Area-charged working sheet'!DJ196,"-")</f>
        <v>0.19863013698630136</v>
      </c>
      <c r="AR196" s="38"/>
      <c r="AS196" s="37"/>
      <c r="AT196" s="38"/>
      <c r="AU196" s="37"/>
      <c r="AV196" s="40"/>
      <c r="AW196" s="41"/>
      <c r="AX196" s="41"/>
      <c r="AY196" s="41"/>
      <c r="AZ196" s="41"/>
      <c r="BA196" s="41"/>
      <c r="BB196" s="42"/>
      <c r="BC196" s="40"/>
      <c r="BD196" s="43"/>
      <c r="BE196" s="43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2"/>
    </row>
    <row r="197" spans="1:72" s="9" customFormat="1" ht="40.5" customHeight="1" x14ac:dyDescent="0.25">
      <c r="A197" s="10"/>
      <c r="B197" s="329"/>
      <c r="C197" s="295"/>
      <c r="D197" s="326"/>
      <c r="E197" s="111" t="s">
        <v>148</v>
      </c>
      <c r="F197" s="112">
        <f>IFERROR('Area-charged working sheet'!BY197,"-")</f>
        <v>2.9115341545352745E-2</v>
      </c>
      <c r="G197" s="113">
        <f>IFERROR('Area-charged working sheet'!BZ197,"-")</f>
        <v>2.564102564102564E-2</v>
      </c>
      <c r="H197" s="114">
        <f>IFERROR('Area-charged working sheet'!CA197,"-")</f>
        <v>3.0349013657056147E-2</v>
      </c>
      <c r="I197" s="115" t="str">
        <f>IFERROR('Area-charged working sheet'!CB197,"-")</f>
        <v>-</v>
      </c>
      <c r="J197" s="101">
        <f>IFERROR('Area-charged working sheet'!CC197,"-")</f>
        <v>0</v>
      </c>
      <c r="K197" s="102">
        <f>IFERROR('Area-charged working sheet'!CD197,"-")</f>
        <v>3.5374149659863949E-2</v>
      </c>
      <c r="L197" s="113">
        <f>IFERROR('Area-charged working sheet'!CE197,"-")</f>
        <v>1.948051948051948E-2</v>
      </c>
      <c r="M197" s="115">
        <f>IFERROR('Area-charged working sheet'!CF197,"-")</f>
        <v>3.7499999999999999E-2</v>
      </c>
      <c r="N197" s="101">
        <f>IFERROR('Area-charged working sheet'!CG197,"-")</f>
        <v>0</v>
      </c>
      <c r="O197" s="102">
        <f>IFERROR('Area-charged working sheet'!CH197,"-")</f>
        <v>4.3478260869565216E-2</v>
      </c>
      <c r="P197" s="113">
        <f>IFERROR('Area-charged working sheet'!CI197,"-")</f>
        <v>2.8776978417266189E-2</v>
      </c>
      <c r="Q197" s="115">
        <f>IFERROR('Area-charged working sheet'!CJ197,"-")</f>
        <v>3.3898305084745763E-2</v>
      </c>
      <c r="R197" s="113">
        <f>IFERROR('Area-charged working sheet'!CK197,"-")</f>
        <v>1.8867924528301886E-2</v>
      </c>
      <c r="S197" s="116">
        <f>IFERROR('Area-charged working sheet'!CL197,"-")</f>
        <v>2.8169014084507043E-2</v>
      </c>
      <c r="T197" s="116">
        <f>IFERROR('Area-charged working sheet'!CM197,"-")</f>
        <v>1.4705882352941176E-2</v>
      </c>
      <c r="U197" s="116">
        <f>IFERROR('Area-charged working sheet'!CN197,"-")</f>
        <v>4.5454545454545456E-2</v>
      </c>
      <c r="V197" s="116">
        <f>IFERROR('Area-charged working sheet'!CO197,"-")</f>
        <v>4.5454545454545456E-2</v>
      </c>
      <c r="W197" s="116">
        <f>IFERROR('Area-charged working sheet'!CP197,"-")</f>
        <v>1.6949152542372881E-2</v>
      </c>
      <c r="X197" s="116">
        <f>IFERROR('Area-charged working sheet'!CQ197,"-")</f>
        <v>3.3333333333333333E-2</v>
      </c>
      <c r="Y197" s="116">
        <f>IFERROR('Area-charged working sheet'!CR197,"-")</f>
        <v>3.0769230769230771E-2</v>
      </c>
      <c r="Z197" s="116">
        <f>IFERROR('Area-charged working sheet'!CS197,"-")</f>
        <v>0</v>
      </c>
      <c r="AA197" s="116">
        <f>IFERROR('Area-charged working sheet'!CT197,"-")</f>
        <v>3.0769230769230771E-2</v>
      </c>
      <c r="AB197" s="116">
        <f>IFERROR('Area-charged working sheet'!CU197,"-")</f>
        <v>2.8169014084507043E-2</v>
      </c>
      <c r="AC197" s="116">
        <f>IFERROR('Area-charged working sheet'!CV197,"-")</f>
        <v>5.1724137931034482E-2</v>
      </c>
      <c r="AD197" s="116">
        <f>IFERROR('Area-charged working sheet'!CW197,"-")</f>
        <v>0</v>
      </c>
      <c r="AE197" s="116">
        <f>IFERROR('Area-charged working sheet'!CX197,"-")</f>
        <v>6.8965517241379309E-2</v>
      </c>
      <c r="AF197" s="113">
        <f>IFERROR('Area-charged working sheet'!CY197,"-")</f>
        <v>0</v>
      </c>
      <c r="AG197" s="116">
        <f>IFERROR('Area-charged working sheet'!CZ197,"-")</f>
        <v>4.2553191489361701E-2</v>
      </c>
      <c r="AH197" s="116">
        <f>IFERROR('Area-charged working sheet'!DA197,"-")</f>
        <v>0</v>
      </c>
      <c r="AI197" s="116">
        <f>IFERROR('Area-charged working sheet'!DB197,"-")</f>
        <v>3.4482758620689655E-2</v>
      </c>
      <c r="AJ197" s="116">
        <f>IFERROR('Area-charged working sheet'!DC197,"-")</f>
        <v>0</v>
      </c>
      <c r="AK197" s="116">
        <f>IFERROR('Area-charged working sheet'!DD197,"-")</f>
        <v>0</v>
      </c>
      <c r="AL197" s="116">
        <f>IFERROR('Area-charged working sheet'!DE197,"-")</f>
        <v>0</v>
      </c>
      <c r="AM197" s="116">
        <f>IFERROR('Area-charged working sheet'!DF197,"-")</f>
        <v>0</v>
      </c>
      <c r="AN197" s="116">
        <f>IFERROR('Area-charged working sheet'!DG197,"-")</f>
        <v>0</v>
      </c>
      <c r="AO197" s="115" t="str">
        <f>IFERROR('Area-charged working sheet'!DH197,"-")</f>
        <v>-</v>
      </c>
      <c r="AP197" s="113">
        <f>IFERROR('Area-charged working sheet'!DI197,"-")</f>
        <v>2.6373626373626374E-2</v>
      </c>
      <c r="AQ197" s="115">
        <f>IFERROR('Area-charged working sheet'!DJ197,"-")</f>
        <v>3.1963470319634701E-2</v>
      </c>
      <c r="AR197" s="53" t="str">
        <f>IFERROR('Area-charged working sheet'!#REF!,"-")</f>
        <v>-</v>
      </c>
      <c r="AS197" s="52" t="str">
        <f>IFERROR('Area-charged working sheet'!#REF!,"-")</f>
        <v>-</v>
      </c>
      <c r="AT197" s="53" t="str">
        <f>IFERROR('Area-charged working sheet'!#REF!,"-")</f>
        <v>-</v>
      </c>
      <c r="AU197" s="52" t="str">
        <f>IFERROR('Area-charged working sheet'!#REF!,"-")</f>
        <v>-</v>
      </c>
      <c r="AV197" s="65" t="str">
        <f>IFERROR('Area-charged working sheet'!#REF!,"-")</f>
        <v>-</v>
      </c>
      <c r="AW197" s="66" t="str">
        <f>IFERROR('Area-charged working sheet'!#REF!,"-")</f>
        <v>-</v>
      </c>
      <c r="AX197" s="66" t="str">
        <f>IFERROR('Area-charged working sheet'!#REF!,"-")</f>
        <v>-</v>
      </c>
      <c r="AY197" s="66" t="str">
        <f>IFERROR('Area-charged working sheet'!#REF!,"-")</f>
        <v>-</v>
      </c>
      <c r="AZ197" s="66" t="str">
        <f>IFERROR('Area-charged working sheet'!#REF!,"-")</f>
        <v>-</v>
      </c>
      <c r="BA197" s="66" t="str">
        <f>IFERROR('Area-charged working sheet'!#REF!,"-")</f>
        <v>-</v>
      </c>
      <c r="BB197" s="67" t="str">
        <f>IFERROR('Area-charged working sheet'!#REF!,"-")</f>
        <v>-</v>
      </c>
      <c r="BC197" s="65" t="str">
        <f>IFERROR('Area-charged working sheet'!#REF!,"-")</f>
        <v>-</v>
      </c>
      <c r="BD197" s="68" t="str">
        <f>IFERROR('Area-charged working sheet'!#REF!,"-")</f>
        <v>-</v>
      </c>
      <c r="BE197" s="68" t="str">
        <f>IFERROR('Area-charged working sheet'!#REF!,"-")</f>
        <v>-</v>
      </c>
      <c r="BF197" s="66" t="str">
        <f>IFERROR('Area-charged working sheet'!#REF!,"-")</f>
        <v>-</v>
      </c>
      <c r="BG197" s="66" t="str">
        <f>IFERROR('Area-charged working sheet'!#REF!,"-")</f>
        <v>-</v>
      </c>
      <c r="BH197" s="66" t="str">
        <f>IFERROR('Area-charged working sheet'!#REF!,"-")</f>
        <v>-</v>
      </c>
      <c r="BI197" s="66" t="str">
        <f>IFERROR('Area-charged working sheet'!#REF!,"-")</f>
        <v>-</v>
      </c>
      <c r="BJ197" s="66" t="str">
        <f>IFERROR('Area-charged working sheet'!#REF!,"-")</f>
        <v>-</v>
      </c>
      <c r="BK197" s="66" t="str">
        <f>IFERROR('Area-charged working sheet'!#REF!,"-")</f>
        <v>-</v>
      </c>
      <c r="BL197" s="66" t="str">
        <f>IFERROR('Area-charged working sheet'!#REF!,"-")</f>
        <v>-</v>
      </c>
      <c r="BM197" s="66" t="str">
        <f>IFERROR('Area-charged working sheet'!#REF!,"-")</f>
        <v>-</v>
      </c>
      <c r="BN197" s="66" t="str">
        <f>IFERROR('Area-charged working sheet'!#REF!,"-")</f>
        <v>-</v>
      </c>
      <c r="BO197" s="66" t="str">
        <f>IFERROR('Area-charged working sheet'!#REF!,"-")</f>
        <v>-</v>
      </c>
      <c r="BP197" s="66" t="str">
        <f>IFERROR('Area-charged working sheet'!#REF!,"-")</f>
        <v>-</v>
      </c>
      <c r="BQ197" s="66" t="str">
        <f>IFERROR('Area-charged working sheet'!#REF!,"-")</f>
        <v>-</v>
      </c>
      <c r="BR197" s="66" t="str">
        <f>IFERROR('Area-charged working sheet'!#REF!,"-")</f>
        <v>-</v>
      </c>
      <c r="BS197" s="66" t="str">
        <f>IFERROR('Area-charged working sheet'!#REF!,"-")</f>
        <v>-</v>
      </c>
      <c r="BT197" s="67" t="str">
        <f>IFERROR('Area-charged working sheet'!#REF!,"-")</f>
        <v>-</v>
      </c>
    </row>
    <row r="198" spans="1:72" s="9" customFormat="1" ht="43.5" customHeight="1" x14ac:dyDescent="0.25">
      <c r="A198" s="10"/>
      <c r="B198" s="329"/>
      <c r="C198" s="295"/>
      <c r="D198" s="326"/>
      <c r="E198" s="111" t="s">
        <v>149</v>
      </c>
      <c r="F198" s="112">
        <f>IFERROR('Area-charged working sheet'!BY198,"-")</f>
        <v>1.5677491601343786E-2</v>
      </c>
      <c r="G198" s="113">
        <f>IFERROR('Area-charged working sheet'!BZ198,"-")</f>
        <v>2.564102564102564E-2</v>
      </c>
      <c r="H198" s="114">
        <f>IFERROR('Area-charged working sheet'!CA198,"-")</f>
        <v>1.2139605462822459E-2</v>
      </c>
      <c r="I198" s="115" t="str">
        <f>IFERROR('Area-charged working sheet'!CB198,"-")</f>
        <v>-</v>
      </c>
      <c r="J198" s="101">
        <f>IFERROR('Area-charged working sheet'!CC198,"-")</f>
        <v>2.5316455696202531E-2</v>
      </c>
      <c r="K198" s="102">
        <f>IFERROR('Area-charged working sheet'!CD198,"-")</f>
        <v>1.3605442176870748E-2</v>
      </c>
      <c r="L198" s="113">
        <f>IFERROR('Area-charged working sheet'!CE198,"-")</f>
        <v>3.2467532467532464E-2</v>
      </c>
      <c r="M198" s="115">
        <f>IFERROR('Area-charged working sheet'!CF198,"-")</f>
        <v>1.2500000000000001E-2</v>
      </c>
      <c r="N198" s="101">
        <f>IFERROR('Area-charged working sheet'!CG198,"-")</f>
        <v>0</v>
      </c>
      <c r="O198" s="102">
        <f>IFERROR('Area-charged working sheet'!CH198,"-")</f>
        <v>4.3478260869565216E-2</v>
      </c>
      <c r="P198" s="113">
        <f>IFERROR('Area-charged working sheet'!CI198,"-")</f>
        <v>1.4388489208633094E-2</v>
      </c>
      <c r="Q198" s="115">
        <f>IFERROR('Area-charged working sheet'!CJ198,"-")</f>
        <v>3.3898305084745763E-2</v>
      </c>
      <c r="R198" s="113">
        <f>IFERROR('Area-charged working sheet'!CK198,"-")</f>
        <v>3.7735849056603772E-2</v>
      </c>
      <c r="S198" s="116">
        <f>IFERROR('Area-charged working sheet'!CL198,"-")</f>
        <v>1.4084507042253521E-2</v>
      </c>
      <c r="T198" s="116">
        <f>IFERROR('Area-charged working sheet'!CM198,"-")</f>
        <v>0</v>
      </c>
      <c r="U198" s="116">
        <f>IFERROR('Area-charged working sheet'!CN198,"-")</f>
        <v>0</v>
      </c>
      <c r="V198" s="116">
        <f>IFERROR('Area-charged working sheet'!CO198,"-")</f>
        <v>0</v>
      </c>
      <c r="W198" s="116">
        <f>IFERROR('Area-charged working sheet'!CP198,"-")</f>
        <v>3.3898305084745763E-2</v>
      </c>
      <c r="X198" s="116">
        <f>IFERROR('Area-charged working sheet'!CQ198,"-")</f>
        <v>3.3333333333333333E-2</v>
      </c>
      <c r="Y198" s="116">
        <f>IFERROR('Area-charged working sheet'!CR198,"-")</f>
        <v>4.6153846153846156E-2</v>
      </c>
      <c r="Z198" s="116">
        <f>IFERROR('Area-charged working sheet'!CS198,"-")</f>
        <v>0</v>
      </c>
      <c r="AA198" s="116">
        <f>IFERROR('Area-charged working sheet'!CT198,"-")</f>
        <v>1.5384615384615385E-2</v>
      </c>
      <c r="AB198" s="116">
        <f>IFERROR('Area-charged working sheet'!CU198,"-")</f>
        <v>2.8169014084507043E-2</v>
      </c>
      <c r="AC198" s="116">
        <f>IFERROR('Area-charged working sheet'!CV198,"-")</f>
        <v>1.7241379310344827E-2</v>
      </c>
      <c r="AD198" s="116">
        <f>IFERROR('Area-charged working sheet'!CW198,"-")</f>
        <v>0</v>
      </c>
      <c r="AE198" s="116">
        <f>IFERROR('Area-charged working sheet'!CX198,"-")</f>
        <v>0</v>
      </c>
      <c r="AF198" s="113">
        <f>IFERROR('Area-charged working sheet'!CY198,"-")</f>
        <v>0</v>
      </c>
      <c r="AG198" s="116">
        <f>IFERROR('Area-charged working sheet'!CZ198,"-")</f>
        <v>0.10638297872340426</v>
      </c>
      <c r="AH198" s="116">
        <f>IFERROR('Area-charged working sheet'!DA198,"-")</f>
        <v>0</v>
      </c>
      <c r="AI198" s="116">
        <f>IFERROR('Area-charged working sheet'!DB198,"-")</f>
        <v>1.3793103448275862E-2</v>
      </c>
      <c r="AJ198" s="116">
        <f>IFERROR('Area-charged working sheet'!DC198,"-")</f>
        <v>0</v>
      </c>
      <c r="AK198" s="116">
        <f>IFERROR('Area-charged working sheet'!DD198,"-")</f>
        <v>0</v>
      </c>
      <c r="AL198" s="116">
        <f>IFERROR('Area-charged working sheet'!DE198,"-")</f>
        <v>0</v>
      </c>
      <c r="AM198" s="116">
        <f>IFERROR('Area-charged working sheet'!DF198,"-")</f>
        <v>0</v>
      </c>
      <c r="AN198" s="116">
        <f>IFERROR('Area-charged working sheet'!DG198,"-")</f>
        <v>0</v>
      </c>
      <c r="AO198" s="115" t="str">
        <f>IFERROR('Area-charged working sheet'!DH198,"-")</f>
        <v>-</v>
      </c>
      <c r="AP198" s="113">
        <f>IFERROR('Area-charged working sheet'!DI198,"-")</f>
        <v>1.9780219780219779E-2</v>
      </c>
      <c r="AQ198" s="115">
        <f>IFERROR('Area-charged working sheet'!DJ198,"-")</f>
        <v>1.1415525114155251E-2</v>
      </c>
      <c r="AR198" s="24" t="str">
        <f>IFERROR('Area-charged working sheet'!#REF!,"-")</f>
        <v>-</v>
      </c>
      <c r="AS198" s="23" t="str">
        <f>IFERROR('Area-charged working sheet'!#REF!,"-")</f>
        <v>-</v>
      </c>
      <c r="AT198" s="24" t="str">
        <f>IFERROR('Area-charged working sheet'!#REF!,"-")</f>
        <v>-</v>
      </c>
      <c r="AU198" s="23" t="str">
        <f>IFERROR('Area-charged working sheet'!#REF!,"-")</f>
        <v>-</v>
      </c>
      <c r="AV198" s="26" t="str">
        <f>IFERROR('Area-charged working sheet'!#REF!,"-")</f>
        <v>-</v>
      </c>
      <c r="AW198" s="27" t="str">
        <f>IFERROR('Area-charged working sheet'!#REF!,"-")</f>
        <v>-</v>
      </c>
      <c r="AX198" s="27" t="str">
        <f>IFERROR('Area-charged working sheet'!#REF!,"-")</f>
        <v>-</v>
      </c>
      <c r="AY198" s="27" t="str">
        <f>IFERROR('Area-charged working sheet'!#REF!,"-")</f>
        <v>-</v>
      </c>
      <c r="AZ198" s="27" t="str">
        <f>IFERROR('Area-charged working sheet'!#REF!,"-")</f>
        <v>-</v>
      </c>
      <c r="BA198" s="27" t="str">
        <f>IFERROR('Area-charged working sheet'!#REF!,"-")</f>
        <v>-</v>
      </c>
      <c r="BB198" s="28" t="str">
        <f>IFERROR('Area-charged working sheet'!#REF!,"-")</f>
        <v>-</v>
      </c>
      <c r="BC198" s="26" t="str">
        <f>IFERROR('Area-charged working sheet'!#REF!,"-")</f>
        <v>-</v>
      </c>
      <c r="BD198" s="29" t="str">
        <f>IFERROR('Area-charged working sheet'!#REF!,"-")</f>
        <v>-</v>
      </c>
      <c r="BE198" s="29" t="str">
        <f>IFERROR('Area-charged working sheet'!#REF!,"-")</f>
        <v>-</v>
      </c>
      <c r="BF198" s="27" t="str">
        <f>IFERROR('Area-charged working sheet'!#REF!,"-")</f>
        <v>-</v>
      </c>
      <c r="BG198" s="27" t="str">
        <f>IFERROR('Area-charged working sheet'!#REF!,"-")</f>
        <v>-</v>
      </c>
      <c r="BH198" s="27" t="str">
        <f>IFERROR('Area-charged working sheet'!#REF!,"-")</f>
        <v>-</v>
      </c>
      <c r="BI198" s="27" t="str">
        <f>IFERROR('Area-charged working sheet'!#REF!,"-")</f>
        <v>-</v>
      </c>
      <c r="BJ198" s="27" t="str">
        <f>IFERROR('Area-charged working sheet'!#REF!,"-")</f>
        <v>-</v>
      </c>
      <c r="BK198" s="27" t="str">
        <f>IFERROR('Area-charged working sheet'!#REF!,"-")</f>
        <v>-</v>
      </c>
      <c r="BL198" s="27" t="str">
        <f>IFERROR('Area-charged working sheet'!#REF!,"-")</f>
        <v>-</v>
      </c>
      <c r="BM198" s="27" t="str">
        <f>IFERROR('Area-charged working sheet'!#REF!,"-")</f>
        <v>-</v>
      </c>
      <c r="BN198" s="27" t="str">
        <f>IFERROR('Area-charged working sheet'!#REF!,"-")</f>
        <v>-</v>
      </c>
      <c r="BO198" s="27" t="str">
        <f>IFERROR('Area-charged working sheet'!#REF!,"-")</f>
        <v>-</v>
      </c>
      <c r="BP198" s="27" t="str">
        <f>IFERROR('Area-charged working sheet'!#REF!,"-")</f>
        <v>-</v>
      </c>
      <c r="BQ198" s="27" t="str">
        <f>IFERROR('Area-charged working sheet'!#REF!,"-")</f>
        <v>-</v>
      </c>
      <c r="BR198" s="27" t="str">
        <f>IFERROR('Area-charged working sheet'!#REF!,"-")</f>
        <v>-</v>
      </c>
      <c r="BS198" s="27" t="str">
        <f>IFERROR('Area-charged working sheet'!#REF!,"-")</f>
        <v>-</v>
      </c>
      <c r="BT198" s="28" t="str">
        <f>IFERROR('Area-charged working sheet'!#REF!,"-")</f>
        <v>-</v>
      </c>
    </row>
    <row r="199" spans="1:72" s="9" customFormat="1" ht="12.75" customHeight="1" x14ac:dyDescent="0.25">
      <c r="A199" s="10"/>
      <c r="B199" s="329"/>
      <c r="C199" s="295"/>
      <c r="D199" s="326"/>
      <c r="E199" s="111" t="s">
        <v>84</v>
      </c>
      <c r="F199" s="112">
        <f>IFERROR('Area-charged working sheet'!BY199,"-")</f>
        <v>2.1276595744680851E-2</v>
      </c>
      <c r="G199" s="113">
        <f>IFERROR('Area-charged working sheet'!BZ199,"-")</f>
        <v>1.7094017094017096E-2</v>
      </c>
      <c r="H199" s="114">
        <f>IFERROR('Area-charged working sheet'!CA199,"-")</f>
        <v>2.2761760242792108E-2</v>
      </c>
      <c r="I199" s="115" t="str">
        <f>IFERROR('Area-charged working sheet'!CB199,"-")</f>
        <v>-</v>
      </c>
      <c r="J199" s="101">
        <f>IFERROR('Area-charged working sheet'!CC199,"-")</f>
        <v>1.8987341772151899E-2</v>
      </c>
      <c r="K199" s="102">
        <f>IFERROR('Area-charged working sheet'!CD199,"-")</f>
        <v>2.1768707482993196E-2</v>
      </c>
      <c r="L199" s="113">
        <f>IFERROR('Area-charged working sheet'!CE199,"-")</f>
        <v>1.2987012987012988E-2</v>
      </c>
      <c r="M199" s="115">
        <f>IFERROR('Area-charged working sheet'!CF199,"-")</f>
        <v>2.5000000000000001E-2</v>
      </c>
      <c r="N199" s="101">
        <f>IFERROR('Area-charged working sheet'!CG199,"-")</f>
        <v>0</v>
      </c>
      <c r="O199" s="102">
        <f>IFERROR('Area-charged working sheet'!CH199,"-")</f>
        <v>2.1739130434782608E-2</v>
      </c>
      <c r="P199" s="113">
        <f>IFERROR('Area-charged working sheet'!CI199,"-")</f>
        <v>2.1582733812949641E-2</v>
      </c>
      <c r="Q199" s="115">
        <f>IFERROR('Area-charged working sheet'!CJ199,"-")</f>
        <v>1.6949152542372881E-2</v>
      </c>
      <c r="R199" s="113">
        <f>IFERROR('Area-charged working sheet'!CK199,"-")</f>
        <v>0</v>
      </c>
      <c r="S199" s="116">
        <f>IFERROR('Area-charged working sheet'!CL199,"-")</f>
        <v>0</v>
      </c>
      <c r="T199" s="116">
        <f>IFERROR('Area-charged working sheet'!CM199,"-")</f>
        <v>1.4705882352941176E-2</v>
      </c>
      <c r="U199" s="116">
        <f>IFERROR('Area-charged working sheet'!CN199,"-")</f>
        <v>0</v>
      </c>
      <c r="V199" s="116">
        <f>IFERROR('Area-charged working sheet'!CO199,"-")</f>
        <v>4.5454545454545456E-2</v>
      </c>
      <c r="W199" s="116">
        <f>IFERROR('Area-charged working sheet'!CP199,"-")</f>
        <v>1.6949152542372881E-2</v>
      </c>
      <c r="X199" s="116">
        <f>IFERROR('Area-charged working sheet'!CQ199,"-")</f>
        <v>0.05</v>
      </c>
      <c r="Y199" s="116">
        <f>IFERROR('Area-charged working sheet'!CR199,"-")</f>
        <v>1.5384615384615385E-2</v>
      </c>
      <c r="Z199" s="116">
        <f>IFERROR('Area-charged working sheet'!CS199,"-")</f>
        <v>6.4516129032258063E-2</v>
      </c>
      <c r="AA199" s="116">
        <f>IFERROR('Area-charged working sheet'!CT199,"-")</f>
        <v>3.0769230769230771E-2</v>
      </c>
      <c r="AB199" s="116">
        <f>IFERROR('Area-charged working sheet'!CU199,"-")</f>
        <v>1.4084507042253521E-2</v>
      </c>
      <c r="AC199" s="116">
        <f>IFERROR('Area-charged working sheet'!CV199,"-")</f>
        <v>1.7241379310344827E-2</v>
      </c>
      <c r="AD199" s="116">
        <f>IFERROR('Area-charged working sheet'!CW199,"-")</f>
        <v>2.8169014084507043E-2</v>
      </c>
      <c r="AE199" s="116">
        <f>IFERROR('Area-charged working sheet'!CX199,"-")</f>
        <v>0</v>
      </c>
      <c r="AF199" s="113">
        <f>IFERROR('Area-charged working sheet'!CY199,"-")</f>
        <v>0</v>
      </c>
      <c r="AG199" s="116">
        <f>IFERROR('Area-charged working sheet'!CZ199,"-")</f>
        <v>2.1276595744680851E-2</v>
      </c>
      <c r="AH199" s="116">
        <f>IFERROR('Area-charged working sheet'!DA199,"-")</f>
        <v>4.3478260869565216E-2</v>
      </c>
      <c r="AI199" s="116">
        <f>IFERROR('Area-charged working sheet'!DB199,"-")</f>
        <v>1.3793103448275862E-2</v>
      </c>
      <c r="AJ199" s="116">
        <f>IFERROR('Area-charged working sheet'!DC199,"-")</f>
        <v>0</v>
      </c>
      <c r="AK199" s="116">
        <f>IFERROR('Area-charged working sheet'!DD199,"-")</f>
        <v>0.16666666666666666</v>
      </c>
      <c r="AL199" s="116">
        <f>IFERROR('Area-charged working sheet'!DE199,"-")</f>
        <v>0</v>
      </c>
      <c r="AM199" s="116">
        <f>IFERROR('Area-charged working sheet'!DF199,"-")</f>
        <v>0</v>
      </c>
      <c r="AN199" s="116">
        <f>IFERROR('Area-charged working sheet'!DG199,"-")</f>
        <v>0</v>
      </c>
      <c r="AO199" s="115" t="str">
        <f>IFERROR('Area-charged working sheet'!DH199,"-")</f>
        <v>-</v>
      </c>
      <c r="AP199" s="113">
        <f>IFERROR('Area-charged working sheet'!DI199,"-")</f>
        <v>1.7582417582417582E-2</v>
      </c>
      <c r="AQ199" s="115">
        <f>IFERROR('Area-charged working sheet'!DJ199,"-")</f>
        <v>2.5114155251141551E-2</v>
      </c>
      <c r="AR199" s="38" t="str">
        <f>IFERROR('Area-charged working sheet'!#REF!,"-")</f>
        <v>-</v>
      </c>
      <c r="AS199" s="37" t="str">
        <f>IFERROR('Area-charged working sheet'!#REF!,"-")</f>
        <v>-</v>
      </c>
      <c r="AT199" s="38" t="str">
        <f>IFERROR('Area-charged working sheet'!#REF!,"-")</f>
        <v>-</v>
      </c>
      <c r="AU199" s="37" t="str">
        <f>IFERROR('Area-charged working sheet'!#REF!,"-")</f>
        <v>-</v>
      </c>
      <c r="AV199" s="40" t="str">
        <f>IFERROR('Area-charged working sheet'!#REF!,"-")</f>
        <v>-</v>
      </c>
      <c r="AW199" s="41" t="str">
        <f>IFERROR('Area-charged working sheet'!#REF!,"-")</f>
        <v>-</v>
      </c>
      <c r="AX199" s="41" t="str">
        <f>IFERROR('Area-charged working sheet'!#REF!,"-")</f>
        <v>-</v>
      </c>
      <c r="AY199" s="41" t="str">
        <f>IFERROR('Area-charged working sheet'!#REF!,"-")</f>
        <v>-</v>
      </c>
      <c r="AZ199" s="41" t="str">
        <f>IFERROR('Area-charged working sheet'!#REF!,"-")</f>
        <v>-</v>
      </c>
      <c r="BA199" s="41" t="str">
        <f>IFERROR('Area-charged working sheet'!#REF!,"-")</f>
        <v>-</v>
      </c>
      <c r="BB199" s="42" t="str">
        <f>IFERROR('Area-charged working sheet'!#REF!,"-")</f>
        <v>-</v>
      </c>
      <c r="BC199" s="40" t="str">
        <f>IFERROR('Area-charged working sheet'!#REF!,"-")</f>
        <v>-</v>
      </c>
      <c r="BD199" s="43" t="str">
        <f>IFERROR('Area-charged working sheet'!#REF!,"-")</f>
        <v>-</v>
      </c>
      <c r="BE199" s="43" t="str">
        <f>IFERROR('Area-charged working sheet'!#REF!,"-")</f>
        <v>-</v>
      </c>
      <c r="BF199" s="41" t="str">
        <f>IFERROR('Area-charged working sheet'!#REF!,"-")</f>
        <v>-</v>
      </c>
      <c r="BG199" s="41" t="str">
        <f>IFERROR('Area-charged working sheet'!#REF!,"-")</f>
        <v>-</v>
      </c>
      <c r="BH199" s="41" t="str">
        <f>IFERROR('Area-charged working sheet'!#REF!,"-")</f>
        <v>-</v>
      </c>
      <c r="BI199" s="41" t="str">
        <f>IFERROR('Area-charged working sheet'!#REF!,"-")</f>
        <v>-</v>
      </c>
      <c r="BJ199" s="41" t="str">
        <f>IFERROR('Area-charged working sheet'!#REF!,"-")</f>
        <v>-</v>
      </c>
      <c r="BK199" s="41" t="str">
        <f>IFERROR('Area-charged working sheet'!#REF!,"-")</f>
        <v>-</v>
      </c>
      <c r="BL199" s="41" t="str">
        <f>IFERROR('Area-charged working sheet'!#REF!,"-")</f>
        <v>-</v>
      </c>
      <c r="BM199" s="41" t="str">
        <f>IFERROR('Area-charged working sheet'!#REF!,"-")</f>
        <v>-</v>
      </c>
      <c r="BN199" s="41" t="str">
        <f>IFERROR('Area-charged working sheet'!#REF!,"-")</f>
        <v>-</v>
      </c>
      <c r="BO199" s="41" t="str">
        <f>IFERROR('Area-charged working sheet'!#REF!,"-")</f>
        <v>-</v>
      </c>
      <c r="BP199" s="41" t="str">
        <f>IFERROR('Area-charged working sheet'!#REF!,"-")</f>
        <v>-</v>
      </c>
      <c r="BQ199" s="41" t="str">
        <f>IFERROR('Area-charged working sheet'!#REF!,"-")</f>
        <v>-</v>
      </c>
      <c r="BR199" s="41" t="str">
        <f>IFERROR('Area-charged working sheet'!#REF!,"-")</f>
        <v>-</v>
      </c>
      <c r="BS199" s="41" t="str">
        <f>IFERROR('Area-charged working sheet'!#REF!,"-")</f>
        <v>-</v>
      </c>
      <c r="BT199" s="42" t="str">
        <f>IFERROR('Area-charged working sheet'!#REF!,"-")</f>
        <v>-</v>
      </c>
    </row>
    <row r="200" spans="1:72" s="9" customFormat="1" ht="12.75" customHeight="1" x14ac:dyDescent="0.25">
      <c r="A200" s="10"/>
      <c r="B200" s="329"/>
      <c r="C200" s="295"/>
      <c r="D200" s="326"/>
      <c r="E200" s="123" t="s">
        <v>3</v>
      </c>
      <c r="F200" s="112"/>
      <c r="G200" s="113"/>
      <c r="H200" s="114"/>
      <c r="I200" s="115"/>
      <c r="J200" s="101"/>
      <c r="K200" s="102"/>
      <c r="L200" s="113"/>
      <c r="M200" s="115"/>
      <c r="N200" s="101"/>
      <c r="O200" s="102"/>
      <c r="P200" s="113"/>
      <c r="Q200" s="115"/>
      <c r="R200" s="113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3"/>
      <c r="AG200" s="116"/>
      <c r="AH200" s="116"/>
      <c r="AI200" s="116"/>
      <c r="AJ200" s="116"/>
      <c r="AK200" s="116"/>
      <c r="AL200" s="116"/>
      <c r="AM200" s="116"/>
      <c r="AN200" s="116"/>
      <c r="AO200" s="115"/>
      <c r="AP200" s="113"/>
      <c r="AQ200" s="115"/>
      <c r="AR200" s="38"/>
      <c r="AS200" s="37"/>
      <c r="AT200" s="38"/>
      <c r="AU200" s="37"/>
      <c r="AV200" s="40"/>
      <c r="AW200" s="41"/>
      <c r="AX200" s="41"/>
      <c r="AY200" s="41"/>
      <c r="AZ200" s="41"/>
      <c r="BA200" s="41"/>
      <c r="BB200" s="42"/>
      <c r="BC200" s="40"/>
      <c r="BD200" s="43"/>
      <c r="BE200" s="43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2"/>
    </row>
    <row r="201" spans="1:72" s="9" customFormat="1" ht="12.75" customHeight="1" x14ac:dyDescent="0.25">
      <c r="A201" s="10"/>
      <c r="B201" s="329"/>
      <c r="C201" s="295"/>
      <c r="D201" s="327"/>
      <c r="E201" s="124" t="s">
        <v>2</v>
      </c>
      <c r="F201" s="125">
        <f>IFERROR('Area-charged working sheet'!BY201,"-")</f>
        <v>1.0000000000000002</v>
      </c>
      <c r="G201" s="126">
        <f>IFERROR('Area-charged working sheet'!BZ201,"-")</f>
        <v>1</v>
      </c>
      <c r="H201" s="127">
        <f>IFERROR('Area-charged working sheet'!CA201,"-")</f>
        <v>0.99999999999999989</v>
      </c>
      <c r="I201" s="128" t="str">
        <f>IFERROR('Area-charged working sheet'!CB201,"-")</f>
        <v>-</v>
      </c>
      <c r="J201" s="103">
        <f>IFERROR('Area-charged working sheet'!CC201,"-")</f>
        <v>1</v>
      </c>
      <c r="K201" s="104">
        <f>IFERROR('Area-charged working sheet'!CD201,"-")</f>
        <v>1</v>
      </c>
      <c r="L201" s="126">
        <f>IFERROR('Area-charged working sheet'!CE201,"-")</f>
        <v>0.99999999999999989</v>
      </c>
      <c r="M201" s="128">
        <f>IFERROR('Area-charged working sheet'!CF201,"-")</f>
        <v>1</v>
      </c>
      <c r="N201" s="103">
        <f>IFERROR('Area-charged working sheet'!CG201,"-")</f>
        <v>1</v>
      </c>
      <c r="O201" s="104">
        <f>IFERROR('Area-charged working sheet'!CH201,"-")</f>
        <v>0.99999999999999989</v>
      </c>
      <c r="P201" s="126">
        <f>IFERROR('Area-charged working sheet'!CI201,"-")</f>
        <v>1</v>
      </c>
      <c r="Q201" s="128">
        <f>IFERROR('Area-charged working sheet'!CJ201,"-")</f>
        <v>1</v>
      </c>
      <c r="R201" s="126">
        <f>IFERROR('Area-charged working sheet'!CK201,"-")</f>
        <v>1</v>
      </c>
      <c r="S201" s="129">
        <f>IFERROR('Area-charged working sheet'!CL201,"-")</f>
        <v>1</v>
      </c>
      <c r="T201" s="129">
        <f>IFERROR('Area-charged working sheet'!CM201,"-")</f>
        <v>0.99999999999999989</v>
      </c>
      <c r="U201" s="129">
        <f>IFERROR('Area-charged working sheet'!CN201,"-")</f>
        <v>1</v>
      </c>
      <c r="V201" s="129">
        <f>IFERROR('Area-charged working sheet'!CO201,"-")</f>
        <v>1</v>
      </c>
      <c r="W201" s="129">
        <f>IFERROR('Area-charged working sheet'!CP201,"-")</f>
        <v>0.99999999999999989</v>
      </c>
      <c r="X201" s="129">
        <f>IFERROR('Area-charged working sheet'!CQ201,"-")</f>
        <v>1</v>
      </c>
      <c r="Y201" s="129">
        <f>IFERROR('Area-charged working sheet'!CR201,"-")</f>
        <v>1</v>
      </c>
      <c r="Z201" s="129">
        <f>IFERROR('Area-charged working sheet'!CS201,"-")</f>
        <v>1</v>
      </c>
      <c r="AA201" s="129">
        <f>IFERROR('Area-charged working sheet'!CT201,"-")</f>
        <v>1</v>
      </c>
      <c r="AB201" s="129">
        <f>IFERROR('Area-charged working sheet'!CU201,"-")</f>
        <v>1</v>
      </c>
      <c r="AC201" s="129">
        <f>IFERROR('Area-charged working sheet'!CV201,"-")</f>
        <v>1</v>
      </c>
      <c r="AD201" s="129">
        <f>IFERROR('Area-charged working sheet'!CW201,"-")</f>
        <v>1</v>
      </c>
      <c r="AE201" s="129">
        <f>IFERROR('Area-charged working sheet'!CX201,"-")</f>
        <v>1</v>
      </c>
      <c r="AF201" s="126">
        <f>IFERROR('Area-charged working sheet'!CY201,"-")</f>
        <v>1</v>
      </c>
      <c r="AG201" s="129">
        <f>IFERROR('Area-charged working sheet'!CZ201,"-")</f>
        <v>1</v>
      </c>
      <c r="AH201" s="129">
        <f>IFERROR('Area-charged working sheet'!DA201,"-")</f>
        <v>1</v>
      </c>
      <c r="AI201" s="129">
        <f>IFERROR('Area-charged working sheet'!DB201,"-")</f>
        <v>1</v>
      </c>
      <c r="AJ201" s="129">
        <f>IFERROR('Area-charged working sheet'!DC201,"-")</f>
        <v>1</v>
      </c>
      <c r="AK201" s="129">
        <f>IFERROR('Area-charged working sheet'!DD201,"-")</f>
        <v>1</v>
      </c>
      <c r="AL201" s="129">
        <f>IFERROR('Area-charged working sheet'!DE201,"-")</f>
        <v>1</v>
      </c>
      <c r="AM201" s="129">
        <f>IFERROR('Area-charged working sheet'!DF201,"-")</f>
        <v>1</v>
      </c>
      <c r="AN201" s="129">
        <f>IFERROR('Area-charged working sheet'!DG201,"-")</f>
        <v>1</v>
      </c>
      <c r="AO201" s="128" t="str">
        <f>IFERROR('Area-charged working sheet'!DH201,"-")</f>
        <v>-</v>
      </c>
      <c r="AP201" s="126">
        <f>IFERROR('Area-charged working sheet'!DI201,"-")</f>
        <v>1</v>
      </c>
      <c r="AQ201" s="128">
        <f>IFERROR('Area-charged working sheet'!DJ201,"-")</f>
        <v>1</v>
      </c>
      <c r="AR201" s="53" t="str">
        <f>IFERROR('Area-charged working sheet'!#REF!,"-")</f>
        <v>-</v>
      </c>
      <c r="AS201" s="52" t="str">
        <f>IFERROR('Area-charged working sheet'!#REF!,"-")</f>
        <v>-</v>
      </c>
      <c r="AT201" s="53" t="str">
        <f>IFERROR('Area-charged working sheet'!#REF!,"-")</f>
        <v>-</v>
      </c>
      <c r="AU201" s="52" t="str">
        <f>IFERROR('Area-charged working sheet'!#REF!,"-")</f>
        <v>-</v>
      </c>
      <c r="AV201" s="65" t="str">
        <f>IFERROR('Area-charged working sheet'!#REF!,"-")</f>
        <v>-</v>
      </c>
      <c r="AW201" s="66" t="str">
        <f>IFERROR('Area-charged working sheet'!#REF!,"-")</f>
        <v>-</v>
      </c>
      <c r="AX201" s="66" t="str">
        <f>IFERROR('Area-charged working sheet'!#REF!,"-")</f>
        <v>-</v>
      </c>
      <c r="AY201" s="66" t="str">
        <f>IFERROR('Area-charged working sheet'!#REF!,"-")</f>
        <v>-</v>
      </c>
      <c r="AZ201" s="66" t="str">
        <f>IFERROR('Area-charged working sheet'!#REF!,"-")</f>
        <v>-</v>
      </c>
      <c r="BA201" s="66" t="str">
        <f>IFERROR('Area-charged working sheet'!#REF!,"-")</f>
        <v>-</v>
      </c>
      <c r="BB201" s="67" t="str">
        <f>IFERROR('Area-charged working sheet'!#REF!,"-")</f>
        <v>-</v>
      </c>
      <c r="BC201" s="65" t="str">
        <f>IFERROR('Area-charged working sheet'!#REF!,"-")</f>
        <v>-</v>
      </c>
      <c r="BD201" s="68" t="str">
        <f>IFERROR('Area-charged working sheet'!#REF!,"-")</f>
        <v>-</v>
      </c>
      <c r="BE201" s="68" t="str">
        <f>IFERROR('Area-charged working sheet'!#REF!,"-")</f>
        <v>-</v>
      </c>
      <c r="BF201" s="66" t="str">
        <f>IFERROR('Area-charged working sheet'!#REF!,"-")</f>
        <v>-</v>
      </c>
      <c r="BG201" s="66" t="str">
        <f>IFERROR('Area-charged working sheet'!#REF!,"-")</f>
        <v>-</v>
      </c>
      <c r="BH201" s="66" t="str">
        <f>IFERROR('Area-charged working sheet'!#REF!,"-")</f>
        <v>-</v>
      </c>
      <c r="BI201" s="66" t="str">
        <f>IFERROR('Area-charged working sheet'!#REF!,"-")</f>
        <v>-</v>
      </c>
      <c r="BJ201" s="66" t="str">
        <f>IFERROR('Area-charged working sheet'!#REF!,"-")</f>
        <v>-</v>
      </c>
      <c r="BK201" s="66" t="str">
        <f>IFERROR('Area-charged working sheet'!#REF!,"-")</f>
        <v>-</v>
      </c>
      <c r="BL201" s="66" t="str">
        <f>IFERROR('Area-charged working sheet'!#REF!,"-")</f>
        <v>-</v>
      </c>
      <c r="BM201" s="66" t="str">
        <f>IFERROR('Area-charged working sheet'!#REF!,"-")</f>
        <v>-</v>
      </c>
      <c r="BN201" s="66" t="str">
        <f>IFERROR('Area-charged working sheet'!#REF!,"-")</f>
        <v>-</v>
      </c>
      <c r="BO201" s="66" t="str">
        <f>IFERROR('Area-charged working sheet'!#REF!,"-")</f>
        <v>-</v>
      </c>
      <c r="BP201" s="66" t="str">
        <f>IFERROR('Area-charged working sheet'!#REF!,"-")</f>
        <v>-</v>
      </c>
      <c r="BQ201" s="66" t="str">
        <f>IFERROR('Area-charged working sheet'!#REF!,"-")</f>
        <v>-</v>
      </c>
      <c r="BR201" s="66" t="str">
        <f>IFERROR('Area-charged working sheet'!#REF!,"-")</f>
        <v>-</v>
      </c>
      <c r="BS201" s="66" t="str">
        <f>IFERROR('Area-charged working sheet'!#REF!,"-")</f>
        <v>-</v>
      </c>
      <c r="BT201" s="67" t="str">
        <f>IFERROR('Area-charged working sheet'!#REF!,"-")</f>
        <v>-</v>
      </c>
    </row>
    <row r="202" spans="1:72" s="9" customFormat="1" ht="12.75" customHeight="1" x14ac:dyDescent="0.25">
      <c r="A202" s="10"/>
      <c r="B202" s="329"/>
      <c r="C202" s="294">
        <v>39</v>
      </c>
      <c r="D202" s="297" t="s">
        <v>150</v>
      </c>
      <c r="E202" s="16" t="s">
        <v>4</v>
      </c>
      <c r="F202" s="90">
        <f>IFERROR('Area-charged working sheet'!BY202,"-")</f>
        <v>0.7828709288299156</v>
      </c>
      <c r="G202" s="24">
        <f>IFERROR('Area-charged working sheet'!BZ202,"-")</f>
        <v>0.78602620087336239</v>
      </c>
      <c r="H202" s="19">
        <f>IFERROR('Area-charged working sheet'!CA202,"-")</f>
        <v>0.78166666666666662</v>
      </c>
      <c r="I202" s="23" t="str">
        <f>IFERROR('Area-charged working sheet'!CB202,"-")</f>
        <v>-</v>
      </c>
      <c r="J202" s="91">
        <f>IFERROR('Area-charged working sheet'!CC202,"-")</f>
        <v>0.84563758389261745</v>
      </c>
      <c r="K202" s="92">
        <f>IFERROR('Area-charged working sheet'!CD202,"-")</f>
        <v>0.76911764705882357</v>
      </c>
      <c r="L202" s="24">
        <f>IFERROR('Area-charged working sheet'!CE202,"-")</f>
        <v>0.80392156862745101</v>
      </c>
      <c r="M202" s="23">
        <f>IFERROR('Area-charged working sheet'!CF202,"-")</f>
        <v>0.75</v>
      </c>
      <c r="N202" s="91">
        <f>IFERROR('Area-charged working sheet'!CG202,"-")</f>
        <v>0.9</v>
      </c>
      <c r="O202" s="92">
        <f>IFERROR('Area-charged working sheet'!CH202,"-")</f>
        <v>0.79069767441860461</v>
      </c>
      <c r="P202" s="24">
        <f>IFERROR('Area-charged working sheet'!CI202,"-")</f>
        <v>0.78092783505154639</v>
      </c>
      <c r="Q202" s="23">
        <f>IFERROR('Area-charged working sheet'!CJ202,"-")</f>
        <v>0.81132075471698117</v>
      </c>
      <c r="R202" s="24">
        <f>IFERROR('Area-charged working sheet'!CK202,"-")</f>
        <v>0.78846153846153844</v>
      </c>
      <c r="S202" s="25">
        <f>IFERROR('Area-charged working sheet'!CL202,"-")</f>
        <v>0.75</v>
      </c>
      <c r="T202" s="25">
        <f>IFERROR('Area-charged working sheet'!CM202,"-")</f>
        <v>0.72131147540983609</v>
      </c>
      <c r="U202" s="25">
        <f>IFERROR('Area-charged working sheet'!CN202,"-")</f>
        <v>0.79365079365079361</v>
      </c>
      <c r="V202" s="25">
        <f>IFERROR('Area-charged working sheet'!CO202,"-")</f>
        <v>0.82539682539682535</v>
      </c>
      <c r="W202" s="25">
        <f>IFERROR('Area-charged working sheet'!CP202,"-")</f>
        <v>0.77777777777777779</v>
      </c>
      <c r="X202" s="25">
        <f>IFERROR('Area-charged working sheet'!CQ202,"-")</f>
        <v>0.78431372549019607</v>
      </c>
      <c r="Y202" s="25">
        <f>IFERROR('Area-charged working sheet'!CR202,"-")</f>
        <v>0.80327868852459017</v>
      </c>
      <c r="Z202" s="25">
        <f>IFERROR('Area-charged working sheet'!CS202,"-")</f>
        <v>0.81666666666666665</v>
      </c>
      <c r="AA202" s="25">
        <f>IFERROR('Area-charged working sheet'!CT202,"-")</f>
        <v>0.85</v>
      </c>
      <c r="AB202" s="25">
        <f>IFERROR('Area-charged working sheet'!CU202,"-")</f>
        <v>0.80882352941176472</v>
      </c>
      <c r="AC202" s="25">
        <f>IFERROR('Area-charged working sheet'!CV202,"-")</f>
        <v>0.77777777777777779</v>
      </c>
      <c r="AD202" s="25">
        <f>IFERROR('Area-charged working sheet'!CW202,"-")</f>
        <v>0.796875</v>
      </c>
      <c r="AE202" s="25">
        <f>IFERROR('Area-charged working sheet'!CX202,"-")</f>
        <v>0.64814814814814814</v>
      </c>
      <c r="AF202" s="24">
        <f>IFERROR('Area-charged working sheet'!CY202,"-")</f>
        <v>1</v>
      </c>
      <c r="AG202" s="25">
        <f>IFERROR('Area-charged working sheet'!CZ202,"-")</f>
        <v>0.77272727272727271</v>
      </c>
      <c r="AH202" s="25">
        <f>IFERROR('Area-charged working sheet'!DA202,"-")</f>
        <v>0.80555555555555558</v>
      </c>
      <c r="AI202" s="25">
        <f>IFERROR('Area-charged working sheet'!DB202,"-")</f>
        <v>0.7859778597785978</v>
      </c>
      <c r="AJ202" s="25">
        <f>IFERROR('Area-charged working sheet'!DC202,"-")</f>
        <v>0.7441860465116279</v>
      </c>
      <c r="AK202" s="25">
        <f>IFERROR('Area-charged working sheet'!DD202,"-")</f>
        <v>0.83333333333333337</v>
      </c>
      <c r="AL202" s="25">
        <f>IFERROR('Area-charged working sheet'!DE202,"-")</f>
        <v>0.8571428571428571</v>
      </c>
      <c r="AM202" s="25">
        <f>IFERROR('Area-charged working sheet'!DF202,"-")</f>
        <v>0.77777777777777779</v>
      </c>
      <c r="AN202" s="25">
        <f>IFERROR('Area-charged working sheet'!DG202,"-")</f>
        <v>1</v>
      </c>
      <c r="AO202" s="23" t="str">
        <f>IFERROR('Area-charged working sheet'!DH202,"-")</f>
        <v>-</v>
      </c>
      <c r="AP202" s="24">
        <f>IFERROR('Area-charged working sheet'!DI202,"-")</f>
        <v>0.7857142857142857</v>
      </c>
      <c r="AQ202" s="23">
        <f>IFERROR('Area-charged working sheet'!DJ202,"-")</f>
        <v>0.77995110024449876</v>
      </c>
      <c r="AR202" s="24" t="str">
        <f>IFERROR('Area-charged working sheet'!#REF!,"-")</f>
        <v>-</v>
      </c>
      <c r="AS202" s="23" t="str">
        <f>IFERROR('Area-charged working sheet'!#REF!,"-")</f>
        <v>-</v>
      </c>
      <c r="AT202" s="24" t="str">
        <f>IFERROR('Area-charged working sheet'!#REF!,"-")</f>
        <v>-</v>
      </c>
      <c r="AU202" s="23" t="str">
        <f>IFERROR('Area-charged working sheet'!#REF!,"-")</f>
        <v>-</v>
      </c>
      <c r="AV202" s="26" t="str">
        <f>IFERROR('Area-charged working sheet'!#REF!,"-")</f>
        <v>-</v>
      </c>
      <c r="AW202" s="27" t="str">
        <f>IFERROR('Area-charged working sheet'!#REF!,"-")</f>
        <v>-</v>
      </c>
      <c r="AX202" s="27" t="str">
        <f>IFERROR('Area-charged working sheet'!#REF!,"-")</f>
        <v>-</v>
      </c>
      <c r="AY202" s="27" t="str">
        <f>IFERROR('Area-charged working sheet'!#REF!,"-")</f>
        <v>-</v>
      </c>
      <c r="AZ202" s="27" t="str">
        <f>IFERROR('Area-charged working sheet'!#REF!,"-")</f>
        <v>-</v>
      </c>
      <c r="BA202" s="27" t="str">
        <f>IFERROR('Area-charged working sheet'!#REF!,"-")</f>
        <v>-</v>
      </c>
      <c r="BB202" s="28" t="str">
        <f>IFERROR('Area-charged working sheet'!#REF!,"-")</f>
        <v>-</v>
      </c>
      <c r="BC202" s="26" t="str">
        <f>IFERROR('Area-charged working sheet'!#REF!,"-")</f>
        <v>-</v>
      </c>
      <c r="BD202" s="29" t="str">
        <f>IFERROR('Area-charged working sheet'!#REF!,"-")</f>
        <v>-</v>
      </c>
      <c r="BE202" s="29" t="str">
        <f>IFERROR('Area-charged working sheet'!#REF!,"-")</f>
        <v>-</v>
      </c>
      <c r="BF202" s="27" t="str">
        <f>IFERROR('Area-charged working sheet'!#REF!,"-")</f>
        <v>-</v>
      </c>
      <c r="BG202" s="27" t="str">
        <f>IFERROR('Area-charged working sheet'!#REF!,"-")</f>
        <v>-</v>
      </c>
      <c r="BH202" s="27" t="str">
        <f>IFERROR('Area-charged working sheet'!#REF!,"-")</f>
        <v>-</v>
      </c>
      <c r="BI202" s="27" t="str">
        <f>IFERROR('Area-charged working sheet'!#REF!,"-")</f>
        <v>-</v>
      </c>
      <c r="BJ202" s="27" t="str">
        <f>IFERROR('Area-charged working sheet'!#REF!,"-")</f>
        <v>-</v>
      </c>
      <c r="BK202" s="27" t="str">
        <f>IFERROR('Area-charged working sheet'!#REF!,"-")</f>
        <v>-</v>
      </c>
      <c r="BL202" s="27" t="str">
        <f>IFERROR('Area-charged working sheet'!#REF!,"-")</f>
        <v>-</v>
      </c>
      <c r="BM202" s="27" t="str">
        <f>IFERROR('Area-charged working sheet'!#REF!,"-")</f>
        <v>-</v>
      </c>
      <c r="BN202" s="27" t="str">
        <f>IFERROR('Area-charged working sheet'!#REF!,"-")</f>
        <v>-</v>
      </c>
      <c r="BO202" s="27" t="str">
        <f>IFERROR('Area-charged working sheet'!#REF!,"-")</f>
        <v>-</v>
      </c>
      <c r="BP202" s="27" t="str">
        <f>IFERROR('Area-charged working sheet'!#REF!,"-")</f>
        <v>-</v>
      </c>
      <c r="BQ202" s="27" t="str">
        <f>IFERROR('Area-charged working sheet'!#REF!,"-")</f>
        <v>-</v>
      </c>
      <c r="BR202" s="27" t="str">
        <f>IFERROR('Area-charged working sheet'!#REF!,"-")</f>
        <v>-</v>
      </c>
      <c r="BS202" s="27" t="str">
        <f>IFERROR('Area-charged working sheet'!#REF!,"-")</f>
        <v>-</v>
      </c>
      <c r="BT202" s="28" t="str">
        <f>IFERROR('Area-charged working sheet'!#REF!,"-")</f>
        <v>-</v>
      </c>
    </row>
    <row r="203" spans="1:72" s="9" customFormat="1" ht="12.75" customHeight="1" x14ac:dyDescent="0.25">
      <c r="A203" s="10"/>
      <c r="B203" s="329"/>
      <c r="C203" s="295"/>
      <c r="D203" s="298"/>
      <c r="E203" s="30" t="s">
        <v>5</v>
      </c>
      <c r="F203" s="93">
        <f>IFERROR('Area-charged working sheet'!BY203,"-")</f>
        <v>0.21712907117008443</v>
      </c>
      <c r="G203" s="38">
        <f>IFERROR('Area-charged working sheet'!BZ203,"-")</f>
        <v>0.21397379912663755</v>
      </c>
      <c r="H203" s="33">
        <f>IFERROR('Area-charged working sheet'!CA203,"-")</f>
        <v>0.21833333333333332</v>
      </c>
      <c r="I203" s="37" t="str">
        <f>IFERROR('Area-charged working sheet'!CB203,"-")</f>
        <v>-</v>
      </c>
      <c r="J203" s="94">
        <f>IFERROR('Area-charged working sheet'!CC203,"-")</f>
        <v>0.15436241610738255</v>
      </c>
      <c r="K203" s="95">
        <f>IFERROR('Area-charged working sheet'!CD203,"-")</f>
        <v>0.23088235294117648</v>
      </c>
      <c r="L203" s="38">
        <f>IFERROR('Area-charged working sheet'!CE203,"-")</f>
        <v>0.19607843137254902</v>
      </c>
      <c r="M203" s="37">
        <f>IFERROR('Area-charged working sheet'!CF203,"-")</f>
        <v>0.25</v>
      </c>
      <c r="N203" s="94">
        <f>IFERROR('Area-charged working sheet'!CG203,"-")</f>
        <v>0.1</v>
      </c>
      <c r="O203" s="95">
        <f>IFERROR('Area-charged working sheet'!CH203,"-")</f>
        <v>0.20930232558139536</v>
      </c>
      <c r="P203" s="38">
        <f>IFERROR('Area-charged working sheet'!CI203,"-")</f>
        <v>0.21907216494845361</v>
      </c>
      <c r="Q203" s="37">
        <f>IFERROR('Area-charged working sheet'!CJ203,"-")</f>
        <v>0.18867924528301888</v>
      </c>
      <c r="R203" s="38">
        <f>IFERROR('Area-charged working sheet'!CK203,"-")</f>
        <v>0.21153846153846154</v>
      </c>
      <c r="S203" s="39">
        <f>IFERROR('Area-charged working sheet'!CL203,"-")</f>
        <v>0.25</v>
      </c>
      <c r="T203" s="39">
        <f>IFERROR('Area-charged working sheet'!CM203,"-")</f>
        <v>0.27868852459016391</v>
      </c>
      <c r="U203" s="39">
        <f>IFERROR('Area-charged working sheet'!CN203,"-")</f>
        <v>0.20634920634920634</v>
      </c>
      <c r="V203" s="39">
        <f>IFERROR('Area-charged working sheet'!CO203,"-")</f>
        <v>0.17460317460317459</v>
      </c>
      <c r="W203" s="39">
        <f>IFERROR('Area-charged working sheet'!CP203,"-")</f>
        <v>0.22222222222222221</v>
      </c>
      <c r="X203" s="39">
        <f>IFERROR('Area-charged working sheet'!CQ203,"-")</f>
        <v>0.21568627450980393</v>
      </c>
      <c r="Y203" s="39">
        <f>IFERROR('Area-charged working sheet'!CR203,"-")</f>
        <v>0.19672131147540983</v>
      </c>
      <c r="Z203" s="39">
        <f>IFERROR('Area-charged working sheet'!CS203,"-")</f>
        <v>0.18333333333333332</v>
      </c>
      <c r="AA203" s="39">
        <f>IFERROR('Area-charged working sheet'!CT203,"-")</f>
        <v>0.15</v>
      </c>
      <c r="AB203" s="39">
        <f>IFERROR('Area-charged working sheet'!CU203,"-")</f>
        <v>0.19117647058823528</v>
      </c>
      <c r="AC203" s="39">
        <f>IFERROR('Area-charged working sheet'!CV203,"-")</f>
        <v>0.22222222222222221</v>
      </c>
      <c r="AD203" s="39">
        <f>IFERROR('Area-charged working sheet'!CW203,"-")</f>
        <v>0.203125</v>
      </c>
      <c r="AE203" s="39">
        <f>IFERROR('Area-charged working sheet'!CX203,"-")</f>
        <v>0.35185185185185186</v>
      </c>
      <c r="AF203" s="38">
        <f>IFERROR('Area-charged working sheet'!CY203,"-")</f>
        <v>0</v>
      </c>
      <c r="AG203" s="39">
        <f>IFERROR('Area-charged working sheet'!CZ203,"-")</f>
        <v>0.22727272727272727</v>
      </c>
      <c r="AH203" s="39">
        <f>IFERROR('Area-charged working sheet'!DA203,"-")</f>
        <v>0.19444444444444445</v>
      </c>
      <c r="AI203" s="39">
        <f>IFERROR('Area-charged working sheet'!DB203,"-")</f>
        <v>0.2140221402214022</v>
      </c>
      <c r="AJ203" s="39">
        <f>IFERROR('Area-charged working sheet'!DC203,"-")</f>
        <v>0.2558139534883721</v>
      </c>
      <c r="AK203" s="39">
        <f>IFERROR('Area-charged working sheet'!DD203,"-")</f>
        <v>0.16666666666666666</v>
      </c>
      <c r="AL203" s="39">
        <f>IFERROR('Area-charged working sheet'!DE203,"-")</f>
        <v>0.14285714285714285</v>
      </c>
      <c r="AM203" s="39">
        <f>IFERROR('Area-charged working sheet'!DF203,"-")</f>
        <v>0.22222222222222221</v>
      </c>
      <c r="AN203" s="39">
        <f>IFERROR('Area-charged working sheet'!DG203,"-")</f>
        <v>0</v>
      </c>
      <c r="AO203" s="37" t="str">
        <f>IFERROR('Area-charged working sheet'!DH203,"-")</f>
        <v>-</v>
      </c>
      <c r="AP203" s="38">
        <f>IFERROR('Area-charged working sheet'!DI203,"-")</f>
        <v>0.21428571428571427</v>
      </c>
      <c r="AQ203" s="37">
        <f>IFERROR('Area-charged working sheet'!DJ203,"-")</f>
        <v>0.22004889975550121</v>
      </c>
      <c r="AR203" s="38" t="str">
        <f>IFERROR('Area-charged working sheet'!#REF!,"-")</f>
        <v>-</v>
      </c>
      <c r="AS203" s="37" t="str">
        <f>IFERROR('Area-charged working sheet'!#REF!,"-")</f>
        <v>-</v>
      </c>
      <c r="AT203" s="38" t="str">
        <f>IFERROR('Area-charged working sheet'!#REF!,"-")</f>
        <v>-</v>
      </c>
      <c r="AU203" s="37" t="str">
        <f>IFERROR('Area-charged working sheet'!#REF!,"-")</f>
        <v>-</v>
      </c>
      <c r="AV203" s="40" t="str">
        <f>IFERROR('Area-charged working sheet'!#REF!,"-")</f>
        <v>-</v>
      </c>
      <c r="AW203" s="41" t="str">
        <f>IFERROR('Area-charged working sheet'!#REF!,"-")</f>
        <v>-</v>
      </c>
      <c r="AX203" s="41" t="str">
        <f>IFERROR('Area-charged working sheet'!#REF!,"-")</f>
        <v>-</v>
      </c>
      <c r="AY203" s="41" t="str">
        <f>IFERROR('Area-charged working sheet'!#REF!,"-")</f>
        <v>-</v>
      </c>
      <c r="AZ203" s="41" t="str">
        <f>IFERROR('Area-charged working sheet'!#REF!,"-")</f>
        <v>-</v>
      </c>
      <c r="BA203" s="41" t="str">
        <f>IFERROR('Area-charged working sheet'!#REF!,"-")</f>
        <v>-</v>
      </c>
      <c r="BB203" s="42" t="str">
        <f>IFERROR('Area-charged working sheet'!#REF!,"-")</f>
        <v>-</v>
      </c>
      <c r="BC203" s="40" t="str">
        <f>IFERROR('Area-charged working sheet'!#REF!,"-")</f>
        <v>-</v>
      </c>
      <c r="BD203" s="43" t="str">
        <f>IFERROR('Area-charged working sheet'!#REF!,"-")</f>
        <v>-</v>
      </c>
      <c r="BE203" s="43" t="str">
        <f>IFERROR('Area-charged working sheet'!#REF!,"-")</f>
        <v>-</v>
      </c>
      <c r="BF203" s="41" t="str">
        <f>IFERROR('Area-charged working sheet'!#REF!,"-")</f>
        <v>-</v>
      </c>
      <c r="BG203" s="41" t="str">
        <f>IFERROR('Area-charged working sheet'!#REF!,"-")</f>
        <v>-</v>
      </c>
      <c r="BH203" s="41" t="str">
        <f>IFERROR('Area-charged working sheet'!#REF!,"-")</f>
        <v>-</v>
      </c>
      <c r="BI203" s="41" t="str">
        <f>IFERROR('Area-charged working sheet'!#REF!,"-")</f>
        <v>-</v>
      </c>
      <c r="BJ203" s="41" t="str">
        <f>IFERROR('Area-charged working sheet'!#REF!,"-")</f>
        <v>-</v>
      </c>
      <c r="BK203" s="41" t="str">
        <f>IFERROR('Area-charged working sheet'!#REF!,"-")</f>
        <v>-</v>
      </c>
      <c r="BL203" s="41" t="str">
        <f>IFERROR('Area-charged working sheet'!#REF!,"-")</f>
        <v>-</v>
      </c>
      <c r="BM203" s="41" t="str">
        <f>IFERROR('Area-charged working sheet'!#REF!,"-")</f>
        <v>-</v>
      </c>
      <c r="BN203" s="41" t="str">
        <f>IFERROR('Area-charged working sheet'!#REF!,"-")</f>
        <v>-</v>
      </c>
      <c r="BO203" s="41" t="str">
        <f>IFERROR('Area-charged working sheet'!#REF!,"-")</f>
        <v>-</v>
      </c>
      <c r="BP203" s="41" t="str">
        <f>IFERROR('Area-charged working sheet'!#REF!,"-")</f>
        <v>-</v>
      </c>
      <c r="BQ203" s="41" t="str">
        <f>IFERROR('Area-charged working sheet'!#REF!,"-")</f>
        <v>-</v>
      </c>
      <c r="BR203" s="41" t="str">
        <f>IFERROR('Area-charged working sheet'!#REF!,"-")</f>
        <v>-</v>
      </c>
      <c r="BS203" s="41" t="str">
        <f>IFERROR('Area-charged working sheet'!#REF!,"-")</f>
        <v>-</v>
      </c>
      <c r="BT203" s="42" t="str">
        <f>IFERROR('Area-charged working sheet'!#REF!,"-")</f>
        <v>-</v>
      </c>
    </row>
    <row r="204" spans="1:72" s="9" customFormat="1" ht="12.75" customHeight="1" x14ac:dyDescent="0.25">
      <c r="A204" s="10"/>
      <c r="B204" s="329"/>
      <c r="C204" s="295"/>
      <c r="D204" s="298"/>
      <c r="E204" s="30" t="s">
        <v>3</v>
      </c>
      <c r="F204" s="93"/>
      <c r="G204" s="38"/>
      <c r="H204" s="33"/>
      <c r="I204" s="37"/>
      <c r="J204" s="94"/>
      <c r="K204" s="95"/>
      <c r="L204" s="38"/>
      <c r="M204" s="37"/>
      <c r="N204" s="94"/>
      <c r="O204" s="95"/>
      <c r="P204" s="38"/>
      <c r="Q204" s="37"/>
      <c r="R204" s="38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8"/>
      <c r="AG204" s="39"/>
      <c r="AH204" s="39"/>
      <c r="AI204" s="39"/>
      <c r="AJ204" s="39"/>
      <c r="AK204" s="39"/>
      <c r="AL204" s="39"/>
      <c r="AM204" s="39"/>
      <c r="AN204" s="39"/>
      <c r="AO204" s="37"/>
      <c r="AP204" s="38"/>
      <c r="AQ204" s="37"/>
      <c r="AR204" s="38" t="str">
        <f>IFERROR('Area-charged working sheet'!#REF!,"-")</f>
        <v>-</v>
      </c>
      <c r="AS204" s="37" t="str">
        <f>IFERROR('Area-charged working sheet'!#REF!,"-")</f>
        <v>-</v>
      </c>
      <c r="AT204" s="38" t="str">
        <f>IFERROR('Area-charged working sheet'!#REF!,"-")</f>
        <v>-</v>
      </c>
      <c r="AU204" s="37" t="str">
        <f>IFERROR('Area-charged working sheet'!#REF!,"-")</f>
        <v>-</v>
      </c>
      <c r="AV204" s="40" t="str">
        <f>IFERROR('Area-charged working sheet'!#REF!,"-")</f>
        <v>-</v>
      </c>
      <c r="AW204" s="41" t="str">
        <f>IFERROR('Area-charged working sheet'!#REF!,"-")</f>
        <v>-</v>
      </c>
      <c r="AX204" s="41" t="str">
        <f>IFERROR('Area-charged working sheet'!#REF!,"-")</f>
        <v>-</v>
      </c>
      <c r="AY204" s="41" t="str">
        <f>IFERROR('Area-charged working sheet'!#REF!,"-")</f>
        <v>-</v>
      </c>
      <c r="AZ204" s="41" t="str">
        <f>IFERROR('Area-charged working sheet'!#REF!,"-")</f>
        <v>-</v>
      </c>
      <c r="BA204" s="41" t="str">
        <f>IFERROR('Area-charged working sheet'!#REF!,"-")</f>
        <v>-</v>
      </c>
      <c r="BB204" s="42" t="str">
        <f>IFERROR('Area-charged working sheet'!#REF!,"-")</f>
        <v>-</v>
      </c>
      <c r="BC204" s="40" t="str">
        <f>IFERROR('Area-charged working sheet'!#REF!,"-")</f>
        <v>-</v>
      </c>
      <c r="BD204" s="43" t="str">
        <f>IFERROR('Area-charged working sheet'!#REF!,"-")</f>
        <v>-</v>
      </c>
      <c r="BE204" s="43" t="str">
        <f>IFERROR('Area-charged working sheet'!#REF!,"-")</f>
        <v>-</v>
      </c>
      <c r="BF204" s="41" t="str">
        <f>IFERROR('Area-charged working sheet'!#REF!,"-")</f>
        <v>-</v>
      </c>
      <c r="BG204" s="41" t="str">
        <f>IFERROR('Area-charged working sheet'!#REF!,"-")</f>
        <v>-</v>
      </c>
      <c r="BH204" s="41" t="str">
        <f>IFERROR('Area-charged working sheet'!#REF!,"-")</f>
        <v>-</v>
      </c>
      <c r="BI204" s="41" t="str">
        <f>IFERROR('Area-charged working sheet'!#REF!,"-")</f>
        <v>-</v>
      </c>
      <c r="BJ204" s="41" t="str">
        <f>IFERROR('Area-charged working sheet'!#REF!,"-")</f>
        <v>-</v>
      </c>
      <c r="BK204" s="41" t="str">
        <f>IFERROR('Area-charged working sheet'!#REF!,"-")</f>
        <v>-</v>
      </c>
      <c r="BL204" s="41" t="str">
        <f>IFERROR('Area-charged working sheet'!#REF!,"-")</f>
        <v>-</v>
      </c>
      <c r="BM204" s="41" t="str">
        <f>IFERROR('Area-charged working sheet'!#REF!,"-")</f>
        <v>-</v>
      </c>
      <c r="BN204" s="41" t="str">
        <f>IFERROR('Area-charged working sheet'!#REF!,"-")</f>
        <v>-</v>
      </c>
      <c r="BO204" s="41" t="str">
        <f>IFERROR('Area-charged working sheet'!#REF!,"-")</f>
        <v>-</v>
      </c>
      <c r="BP204" s="41" t="str">
        <f>IFERROR('Area-charged working sheet'!#REF!,"-")</f>
        <v>-</v>
      </c>
      <c r="BQ204" s="41" t="str">
        <f>IFERROR('Area-charged working sheet'!#REF!,"-")</f>
        <v>-</v>
      </c>
      <c r="BR204" s="41" t="str">
        <f>IFERROR('Area-charged working sheet'!#REF!,"-")</f>
        <v>-</v>
      </c>
      <c r="BS204" s="41" t="str">
        <f>IFERROR('Area-charged working sheet'!#REF!,"-")</f>
        <v>-</v>
      </c>
      <c r="BT204" s="42" t="str">
        <f>IFERROR('Area-charged working sheet'!#REF!,"-")</f>
        <v>-</v>
      </c>
    </row>
    <row r="205" spans="1:72" s="9" customFormat="1" ht="12.5" x14ac:dyDescent="0.25">
      <c r="A205" s="10"/>
      <c r="B205" s="329"/>
      <c r="C205" s="296"/>
      <c r="D205" s="299"/>
      <c r="E205" s="80" t="s">
        <v>2</v>
      </c>
      <c r="F205" s="96">
        <f>IFERROR('Area-charged working sheet'!BY205,"-")</f>
        <v>1</v>
      </c>
      <c r="G205" s="53">
        <f>IFERROR('Area-charged working sheet'!BZ205,"-")</f>
        <v>1</v>
      </c>
      <c r="H205" s="48">
        <f>IFERROR('Area-charged working sheet'!CA205,"-")</f>
        <v>1</v>
      </c>
      <c r="I205" s="52" t="str">
        <f>IFERROR('Area-charged working sheet'!CB205,"-")</f>
        <v>-</v>
      </c>
      <c r="J205" s="97">
        <f>IFERROR('Area-charged working sheet'!CC205,"-")</f>
        <v>1</v>
      </c>
      <c r="K205" s="98">
        <f>IFERROR('Area-charged working sheet'!CD205,"-")</f>
        <v>1</v>
      </c>
      <c r="L205" s="53">
        <f>IFERROR('Area-charged working sheet'!CE205,"-")</f>
        <v>1</v>
      </c>
      <c r="M205" s="52">
        <f>IFERROR('Area-charged working sheet'!CF205,"-")</f>
        <v>1</v>
      </c>
      <c r="N205" s="97">
        <f>IFERROR('Area-charged working sheet'!CG205,"-")</f>
        <v>1</v>
      </c>
      <c r="O205" s="98">
        <f>IFERROR('Area-charged working sheet'!CH205,"-")</f>
        <v>1</v>
      </c>
      <c r="P205" s="53">
        <f>IFERROR('Area-charged working sheet'!CI205,"-")</f>
        <v>1</v>
      </c>
      <c r="Q205" s="52">
        <f>IFERROR('Area-charged working sheet'!CJ205,"-")</f>
        <v>1</v>
      </c>
      <c r="R205" s="53">
        <f>IFERROR('Area-charged working sheet'!CK205,"-")</f>
        <v>1</v>
      </c>
      <c r="S205" s="54">
        <f>IFERROR('Area-charged working sheet'!CL205,"-")</f>
        <v>1</v>
      </c>
      <c r="T205" s="54">
        <f>IFERROR('Area-charged working sheet'!CM205,"-")</f>
        <v>1</v>
      </c>
      <c r="U205" s="54">
        <f>IFERROR('Area-charged working sheet'!CN205,"-")</f>
        <v>1</v>
      </c>
      <c r="V205" s="54">
        <f>IFERROR('Area-charged working sheet'!CO205,"-")</f>
        <v>1</v>
      </c>
      <c r="W205" s="54">
        <f>IFERROR('Area-charged working sheet'!CP205,"-")</f>
        <v>1</v>
      </c>
      <c r="X205" s="54">
        <f>IFERROR('Area-charged working sheet'!CQ205,"-")</f>
        <v>1</v>
      </c>
      <c r="Y205" s="54">
        <f>IFERROR('Area-charged working sheet'!CR205,"-")</f>
        <v>1</v>
      </c>
      <c r="Z205" s="54">
        <f>IFERROR('Area-charged working sheet'!CS205,"-")</f>
        <v>1</v>
      </c>
      <c r="AA205" s="54">
        <f>IFERROR('Area-charged working sheet'!CT205,"-")</f>
        <v>1</v>
      </c>
      <c r="AB205" s="54">
        <f>IFERROR('Area-charged working sheet'!CU205,"-")</f>
        <v>1</v>
      </c>
      <c r="AC205" s="54">
        <f>IFERROR('Area-charged working sheet'!CV205,"-")</f>
        <v>1</v>
      </c>
      <c r="AD205" s="54">
        <f>IFERROR('Area-charged working sheet'!CW205,"-")</f>
        <v>1</v>
      </c>
      <c r="AE205" s="54">
        <f>IFERROR('Area-charged working sheet'!CX205,"-")</f>
        <v>1</v>
      </c>
      <c r="AF205" s="53">
        <f>IFERROR('Area-charged working sheet'!CY205,"-")</f>
        <v>1</v>
      </c>
      <c r="AG205" s="54">
        <f>IFERROR('Area-charged working sheet'!CZ205,"-")</f>
        <v>1</v>
      </c>
      <c r="AH205" s="54">
        <f>IFERROR('Area-charged working sheet'!DA205,"-")</f>
        <v>1</v>
      </c>
      <c r="AI205" s="54">
        <f>IFERROR('Area-charged working sheet'!DB205,"-")</f>
        <v>1</v>
      </c>
      <c r="AJ205" s="54">
        <f>IFERROR('Area-charged working sheet'!DC205,"-")</f>
        <v>1</v>
      </c>
      <c r="AK205" s="54">
        <f>IFERROR('Area-charged working sheet'!DD205,"-")</f>
        <v>1</v>
      </c>
      <c r="AL205" s="54">
        <f>IFERROR('Area-charged working sheet'!DE205,"-")</f>
        <v>1</v>
      </c>
      <c r="AM205" s="54">
        <f>IFERROR('Area-charged working sheet'!DF205,"-")</f>
        <v>1</v>
      </c>
      <c r="AN205" s="54">
        <f>IFERROR('Area-charged working sheet'!DG205,"-")</f>
        <v>1</v>
      </c>
      <c r="AO205" s="52" t="str">
        <f>IFERROR('Area-charged working sheet'!DH205,"-")</f>
        <v>-</v>
      </c>
      <c r="AP205" s="53">
        <f>IFERROR('Area-charged working sheet'!DI205,"-")</f>
        <v>1</v>
      </c>
      <c r="AQ205" s="52">
        <f>IFERROR('Area-charged working sheet'!DJ205,"-")</f>
        <v>1</v>
      </c>
      <c r="AR205" s="38" t="str">
        <f>IFERROR('Area-charged working sheet'!#REF!,"-")</f>
        <v>-</v>
      </c>
      <c r="AS205" s="37" t="str">
        <f>IFERROR('Area-charged working sheet'!#REF!,"-")</f>
        <v>-</v>
      </c>
      <c r="AT205" s="38" t="str">
        <f>IFERROR('Area-charged working sheet'!#REF!,"-")</f>
        <v>-</v>
      </c>
      <c r="AU205" s="37" t="str">
        <f>IFERROR('Area-charged working sheet'!#REF!,"-")</f>
        <v>-</v>
      </c>
      <c r="AV205" s="40" t="str">
        <f>IFERROR('Area-charged working sheet'!#REF!,"-")</f>
        <v>-</v>
      </c>
      <c r="AW205" s="41" t="str">
        <f>IFERROR('Area-charged working sheet'!#REF!,"-")</f>
        <v>-</v>
      </c>
      <c r="AX205" s="41" t="str">
        <f>IFERROR('Area-charged working sheet'!#REF!,"-")</f>
        <v>-</v>
      </c>
      <c r="AY205" s="41" t="str">
        <f>IFERROR('Area-charged working sheet'!#REF!,"-")</f>
        <v>-</v>
      </c>
      <c r="AZ205" s="41" t="str">
        <f>IFERROR('Area-charged working sheet'!#REF!,"-")</f>
        <v>-</v>
      </c>
      <c r="BA205" s="41" t="str">
        <f>IFERROR('Area-charged working sheet'!#REF!,"-")</f>
        <v>-</v>
      </c>
      <c r="BB205" s="42" t="str">
        <f>IFERROR('Area-charged working sheet'!#REF!,"-")</f>
        <v>-</v>
      </c>
      <c r="BC205" s="40" t="str">
        <f>IFERROR('Area-charged working sheet'!#REF!,"-")</f>
        <v>-</v>
      </c>
      <c r="BD205" s="43" t="str">
        <f>IFERROR('Area-charged working sheet'!#REF!,"-")</f>
        <v>-</v>
      </c>
      <c r="BE205" s="43" t="str">
        <f>IFERROR('Area-charged working sheet'!#REF!,"-")</f>
        <v>-</v>
      </c>
      <c r="BF205" s="41" t="str">
        <f>IFERROR('Area-charged working sheet'!#REF!,"-")</f>
        <v>-</v>
      </c>
      <c r="BG205" s="41" t="str">
        <f>IFERROR('Area-charged working sheet'!#REF!,"-")</f>
        <v>-</v>
      </c>
      <c r="BH205" s="41" t="str">
        <f>IFERROR('Area-charged working sheet'!#REF!,"-")</f>
        <v>-</v>
      </c>
      <c r="BI205" s="41" t="str">
        <f>IFERROR('Area-charged working sheet'!#REF!,"-")</f>
        <v>-</v>
      </c>
      <c r="BJ205" s="41" t="str">
        <f>IFERROR('Area-charged working sheet'!#REF!,"-")</f>
        <v>-</v>
      </c>
      <c r="BK205" s="41" t="str">
        <f>IFERROR('Area-charged working sheet'!#REF!,"-")</f>
        <v>-</v>
      </c>
      <c r="BL205" s="41" t="str">
        <f>IFERROR('Area-charged working sheet'!#REF!,"-")</f>
        <v>-</v>
      </c>
      <c r="BM205" s="41" t="str">
        <f>IFERROR('Area-charged working sheet'!#REF!,"-")</f>
        <v>-</v>
      </c>
      <c r="BN205" s="41" t="str">
        <f>IFERROR('Area-charged working sheet'!#REF!,"-")</f>
        <v>-</v>
      </c>
      <c r="BO205" s="41" t="str">
        <f>IFERROR('Area-charged working sheet'!#REF!,"-")</f>
        <v>-</v>
      </c>
      <c r="BP205" s="41" t="str">
        <f>IFERROR('Area-charged working sheet'!#REF!,"-")</f>
        <v>-</v>
      </c>
      <c r="BQ205" s="41" t="str">
        <f>IFERROR('Area-charged working sheet'!#REF!,"-")</f>
        <v>-</v>
      </c>
      <c r="BR205" s="41" t="str">
        <f>IFERROR('Area-charged working sheet'!#REF!,"-")</f>
        <v>-</v>
      </c>
      <c r="BS205" s="41" t="str">
        <f>IFERROR('Area-charged working sheet'!#REF!,"-")</f>
        <v>-</v>
      </c>
      <c r="BT205" s="42" t="str">
        <f>IFERROR('Area-charged working sheet'!#REF!,"-")</f>
        <v>-</v>
      </c>
    </row>
    <row r="206" spans="1:72" s="9" customFormat="1" ht="12.75" customHeight="1" x14ac:dyDescent="0.25">
      <c r="A206" s="10"/>
      <c r="B206" s="329"/>
      <c r="C206" s="294">
        <v>40</v>
      </c>
      <c r="D206" s="297" t="s">
        <v>151</v>
      </c>
      <c r="E206" s="16" t="s">
        <v>4</v>
      </c>
      <c r="F206" s="90">
        <f>IFERROR('Area-charged working sheet'!BY206,"-")</f>
        <v>0.49163449163449163</v>
      </c>
      <c r="G206" s="24">
        <f>IFERROR('Area-charged working sheet'!BZ206,"-")</f>
        <v>0.4642857142857143</v>
      </c>
      <c r="H206" s="19">
        <f>IFERROR('Area-charged working sheet'!CA206,"-")</f>
        <v>0.50086058519793464</v>
      </c>
      <c r="I206" s="23" t="str">
        <f>IFERROR('Area-charged working sheet'!CB206,"-")</f>
        <v>-</v>
      </c>
      <c r="J206" s="91">
        <f>IFERROR('Area-charged working sheet'!CC206,"-")</f>
        <v>0.4726027397260274</v>
      </c>
      <c r="K206" s="92">
        <f>IFERROR('Area-charged working sheet'!CD206,"-")</f>
        <v>0.49603803486529319</v>
      </c>
      <c r="L206" s="24">
        <f>IFERROR('Area-charged working sheet'!CE206,"-")</f>
        <v>0.44800000000000001</v>
      </c>
      <c r="M206" s="23">
        <f>IFERROR('Area-charged working sheet'!CF206,"-")</f>
        <v>0.49295774647887325</v>
      </c>
      <c r="N206" s="91">
        <f>IFERROR('Area-charged working sheet'!CG206,"-")</f>
        <v>0.6</v>
      </c>
      <c r="O206" s="92">
        <f>IFERROR('Area-charged working sheet'!CH206,"-")</f>
        <v>0.4</v>
      </c>
      <c r="P206" s="24">
        <f>IFERROR('Area-charged working sheet'!CI206,"-")</f>
        <v>0.49518569463548828</v>
      </c>
      <c r="Q206" s="23">
        <f>IFERROR('Area-charged working sheet'!CJ206,"-")</f>
        <v>0.44</v>
      </c>
      <c r="R206" s="24">
        <f>IFERROR('Area-charged working sheet'!CK206,"-")</f>
        <v>0.58333333333333337</v>
      </c>
      <c r="S206" s="25">
        <f>IFERROR('Area-charged working sheet'!CL206,"-")</f>
        <v>0.38709677419354838</v>
      </c>
      <c r="T206" s="25">
        <f>IFERROR('Area-charged working sheet'!CM206,"-")</f>
        <v>0.45454545454545453</v>
      </c>
      <c r="U206" s="25">
        <f>IFERROR('Area-charged working sheet'!CN206,"-")</f>
        <v>0.44067796610169491</v>
      </c>
      <c r="V206" s="25">
        <f>IFERROR('Area-charged working sheet'!CO206,"-")</f>
        <v>0.51724137931034486</v>
      </c>
      <c r="W206" s="25">
        <f>IFERROR('Area-charged working sheet'!CP206,"-")</f>
        <v>0.45098039215686275</v>
      </c>
      <c r="X206" s="25">
        <f>IFERROR('Area-charged working sheet'!CQ206,"-")</f>
        <v>0.40816326530612246</v>
      </c>
      <c r="Y206" s="25">
        <f>IFERROR('Area-charged working sheet'!CR206,"-")</f>
        <v>0.55737704918032782</v>
      </c>
      <c r="Z206" s="25">
        <f>IFERROR('Area-charged working sheet'!CS206,"-")</f>
        <v>0.50877192982456143</v>
      </c>
      <c r="AA206" s="25">
        <f>IFERROR('Area-charged working sheet'!CT206,"-")</f>
        <v>0.56140350877192979</v>
      </c>
      <c r="AB206" s="25">
        <f>IFERROR('Area-charged working sheet'!CU206,"-")</f>
        <v>0.32786885245901637</v>
      </c>
      <c r="AC206" s="25">
        <f>IFERROR('Area-charged working sheet'!CV206,"-")</f>
        <v>0.55102040816326525</v>
      </c>
      <c r="AD206" s="25">
        <f>IFERROR('Area-charged working sheet'!CW206,"-")</f>
        <v>0.50819672131147542</v>
      </c>
      <c r="AE206" s="25">
        <f>IFERROR('Area-charged working sheet'!CX206,"-")</f>
        <v>0.67346938775510201</v>
      </c>
      <c r="AF206" s="24">
        <f>IFERROR('Area-charged working sheet'!CY206,"-")</f>
        <v>1</v>
      </c>
      <c r="AG206" s="25">
        <f>IFERROR('Area-charged working sheet'!CZ206,"-")</f>
        <v>0.52380952380952384</v>
      </c>
      <c r="AH206" s="25">
        <f>IFERROR('Area-charged working sheet'!DA206,"-")</f>
        <v>0.65714285714285714</v>
      </c>
      <c r="AI206" s="25">
        <f>IFERROR('Area-charged working sheet'!DB206,"-")</f>
        <v>0.48399999999999999</v>
      </c>
      <c r="AJ206" s="25">
        <f>IFERROR('Area-charged working sheet'!DC206,"-")</f>
        <v>0.375</v>
      </c>
      <c r="AK206" s="25">
        <f>IFERROR('Area-charged working sheet'!DD206,"-")</f>
        <v>0.66666666666666663</v>
      </c>
      <c r="AL206" s="25">
        <f>IFERROR('Area-charged working sheet'!DE206,"-")</f>
        <v>0.14285714285714285</v>
      </c>
      <c r="AM206" s="25">
        <f>IFERROR('Area-charged working sheet'!DF206,"-")</f>
        <v>0.75</v>
      </c>
      <c r="AN206" s="25">
        <f>IFERROR('Area-charged working sheet'!DG206,"-")</f>
        <v>1</v>
      </c>
      <c r="AO206" s="23" t="str">
        <f>IFERROR('Area-charged working sheet'!DH206,"-")</f>
        <v>-</v>
      </c>
      <c r="AP206" s="24">
        <f>IFERROR('Area-charged working sheet'!DI206,"-")</f>
        <v>0.5</v>
      </c>
      <c r="AQ206" s="23">
        <f>IFERROR('Area-charged working sheet'!DJ206,"-")</f>
        <v>0.48311688311688311</v>
      </c>
      <c r="AR206" s="24" t="str">
        <f>IFERROR('Area-charged working sheet'!#REF!,"-")</f>
        <v>-</v>
      </c>
      <c r="AS206" s="23" t="str">
        <f>IFERROR('Area-charged working sheet'!#REF!,"-")</f>
        <v>-</v>
      </c>
      <c r="AT206" s="24" t="str">
        <f>IFERROR('Area-charged working sheet'!#REF!,"-")</f>
        <v>-</v>
      </c>
      <c r="AU206" s="23" t="str">
        <f>IFERROR('Area-charged working sheet'!#REF!,"-")</f>
        <v>-</v>
      </c>
      <c r="AV206" s="26" t="str">
        <f>IFERROR('Area-charged working sheet'!#REF!,"-")</f>
        <v>-</v>
      </c>
      <c r="AW206" s="27" t="str">
        <f>IFERROR('Area-charged working sheet'!#REF!,"-")</f>
        <v>-</v>
      </c>
      <c r="AX206" s="27" t="str">
        <f>IFERROR('Area-charged working sheet'!#REF!,"-")</f>
        <v>-</v>
      </c>
      <c r="AY206" s="27" t="str">
        <f>IFERROR('Area-charged working sheet'!#REF!,"-")</f>
        <v>-</v>
      </c>
      <c r="AZ206" s="27" t="str">
        <f>IFERROR('Area-charged working sheet'!#REF!,"-")</f>
        <v>-</v>
      </c>
      <c r="BA206" s="27" t="str">
        <f>IFERROR('Area-charged working sheet'!#REF!,"-")</f>
        <v>-</v>
      </c>
      <c r="BB206" s="28" t="str">
        <f>IFERROR('Area-charged working sheet'!#REF!,"-")</f>
        <v>-</v>
      </c>
      <c r="BC206" s="26" t="str">
        <f>IFERROR('Area-charged working sheet'!#REF!,"-")</f>
        <v>-</v>
      </c>
      <c r="BD206" s="29" t="str">
        <f>IFERROR('Area-charged working sheet'!#REF!,"-")</f>
        <v>-</v>
      </c>
      <c r="BE206" s="29" t="str">
        <f>IFERROR('Area-charged working sheet'!#REF!,"-")</f>
        <v>-</v>
      </c>
      <c r="BF206" s="27" t="str">
        <f>IFERROR('Area-charged working sheet'!#REF!,"-")</f>
        <v>-</v>
      </c>
      <c r="BG206" s="27" t="str">
        <f>IFERROR('Area-charged working sheet'!#REF!,"-")</f>
        <v>-</v>
      </c>
      <c r="BH206" s="27" t="str">
        <f>IFERROR('Area-charged working sheet'!#REF!,"-")</f>
        <v>-</v>
      </c>
      <c r="BI206" s="27" t="str">
        <f>IFERROR('Area-charged working sheet'!#REF!,"-")</f>
        <v>-</v>
      </c>
      <c r="BJ206" s="27" t="str">
        <f>IFERROR('Area-charged working sheet'!#REF!,"-")</f>
        <v>-</v>
      </c>
      <c r="BK206" s="27" t="str">
        <f>IFERROR('Area-charged working sheet'!#REF!,"-")</f>
        <v>-</v>
      </c>
      <c r="BL206" s="27" t="str">
        <f>IFERROR('Area-charged working sheet'!#REF!,"-")</f>
        <v>-</v>
      </c>
      <c r="BM206" s="27" t="str">
        <f>IFERROR('Area-charged working sheet'!#REF!,"-")</f>
        <v>-</v>
      </c>
      <c r="BN206" s="27" t="str">
        <f>IFERROR('Area-charged working sheet'!#REF!,"-")</f>
        <v>-</v>
      </c>
      <c r="BO206" s="27" t="str">
        <f>IFERROR('Area-charged working sheet'!#REF!,"-")</f>
        <v>-</v>
      </c>
      <c r="BP206" s="27" t="str">
        <f>IFERROR('Area-charged working sheet'!#REF!,"-")</f>
        <v>-</v>
      </c>
      <c r="BQ206" s="27" t="str">
        <f>IFERROR('Area-charged working sheet'!#REF!,"-")</f>
        <v>-</v>
      </c>
      <c r="BR206" s="27" t="str">
        <f>IFERROR('Area-charged working sheet'!#REF!,"-")</f>
        <v>-</v>
      </c>
      <c r="BS206" s="27" t="str">
        <f>IFERROR('Area-charged working sheet'!#REF!,"-")</f>
        <v>-</v>
      </c>
      <c r="BT206" s="28" t="str">
        <f>IFERROR('Area-charged working sheet'!#REF!,"-")</f>
        <v>-</v>
      </c>
    </row>
    <row r="207" spans="1:72" s="9" customFormat="1" ht="12.75" customHeight="1" x14ac:dyDescent="0.25">
      <c r="A207" s="10"/>
      <c r="B207" s="329"/>
      <c r="C207" s="295"/>
      <c r="D207" s="298"/>
      <c r="E207" s="30" t="s">
        <v>5</v>
      </c>
      <c r="F207" s="93">
        <f>IFERROR('Area-charged working sheet'!BY207,"-")</f>
        <v>0.50836550836550831</v>
      </c>
      <c r="G207" s="38">
        <f>IFERROR('Area-charged working sheet'!BZ207,"-")</f>
        <v>0.5357142857142857</v>
      </c>
      <c r="H207" s="33">
        <f>IFERROR('Area-charged working sheet'!CA207,"-")</f>
        <v>0.49913941480206542</v>
      </c>
      <c r="I207" s="37" t="str">
        <f>IFERROR('Area-charged working sheet'!CB207,"-")</f>
        <v>-</v>
      </c>
      <c r="J207" s="94">
        <f>IFERROR('Area-charged working sheet'!CC207,"-")</f>
        <v>0.5273972602739726</v>
      </c>
      <c r="K207" s="95">
        <f>IFERROR('Area-charged working sheet'!CD207,"-")</f>
        <v>0.50396196513470681</v>
      </c>
      <c r="L207" s="38">
        <f>IFERROR('Area-charged working sheet'!CE207,"-")</f>
        <v>0.55200000000000005</v>
      </c>
      <c r="M207" s="37">
        <f>IFERROR('Area-charged working sheet'!CF207,"-")</f>
        <v>0.50704225352112675</v>
      </c>
      <c r="N207" s="94">
        <f>IFERROR('Area-charged working sheet'!CG207,"-")</f>
        <v>0.4</v>
      </c>
      <c r="O207" s="95">
        <f>IFERROR('Area-charged working sheet'!CH207,"-")</f>
        <v>0.6</v>
      </c>
      <c r="P207" s="38">
        <f>IFERROR('Area-charged working sheet'!CI207,"-")</f>
        <v>0.50481430536451166</v>
      </c>
      <c r="Q207" s="37">
        <f>IFERROR('Area-charged working sheet'!CJ207,"-")</f>
        <v>0.56000000000000005</v>
      </c>
      <c r="R207" s="38">
        <f>IFERROR('Area-charged working sheet'!CK207,"-")</f>
        <v>0.41666666666666669</v>
      </c>
      <c r="S207" s="39">
        <f>IFERROR('Area-charged working sheet'!CL207,"-")</f>
        <v>0.61290322580645162</v>
      </c>
      <c r="T207" s="39">
        <f>IFERROR('Area-charged working sheet'!CM207,"-")</f>
        <v>0.54545454545454541</v>
      </c>
      <c r="U207" s="39">
        <f>IFERROR('Area-charged working sheet'!CN207,"-")</f>
        <v>0.55932203389830504</v>
      </c>
      <c r="V207" s="39">
        <f>IFERROR('Area-charged working sheet'!CO207,"-")</f>
        <v>0.48275862068965519</v>
      </c>
      <c r="W207" s="39">
        <f>IFERROR('Area-charged working sheet'!CP207,"-")</f>
        <v>0.5490196078431373</v>
      </c>
      <c r="X207" s="39">
        <f>IFERROR('Area-charged working sheet'!CQ207,"-")</f>
        <v>0.59183673469387754</v>
      </c>
      <c r="Y207" s="39">
        <f>IFERROR('Area-charged working sheet'!CR207,"-")</f>
        <v>0.44262295081967212</v>
      </c>
      <c r="Z207" s="39">
        <f>IFERROR('Area-charged working sheet'!CS207,"-")</f>
        <v>0.49122807017543857</v>
      </c>
      <c r="AA207" s="39">
        <f>IFERROR('Area-charged working sheet'!CT207,"-")</f>
        <v>0.43859649122807015</v>
      </c>
      <c r="AB207" s="39">
        <f>IFERROR('Area-charged working sheet'!CU207,"-")</f>
        <v>0.67213114754098358</v>
      </c>
      <c r="AC207" s="39">
        <f>IFERROR('Area-charged working sheet'!CV207,"-")</f>
        <v>0.44897959183673469</v>
      </c>
      <c r="AD207" s="39">
        <f>IFERROR('Area-charged working sheet'!CW207,"-")</f>
        <v>0.49180327868852458</v>
      </c>
      <c r="AE207" s="39">
        <f>IFERROR('Area-charged working sheet'!CX207,"-")</f>
        <v>0.32653061224489793</v>
      </c>
      <c r="AF207" s="38">
        <f>IFERROR('Area-charged working sheet'!CY207,"-")</f>
        <v>0</v>
      </c>
      <c r="AG207" s="39">
        <f>IFERROR('Area-charged working sheet'!CZ207,"-")</f>
        <v>0.47619047619047616</v>
      </c>
      <c r="AH207" s="39">
        <f>IFERROR('Area-charged working sheet'!DA207,"-")</f>
        <v>0.34285714285714286</v>
      </c>
      <c r="AI207" s="39">
        <f>IFERROR('Area-charged working sheet'!DB207,"-")</f>
        <v>0.51600000000000001</v>
      </c>
      <c r="AJ207" s="39">
        <f>IFERROR('Area-charged working sheet'!DC207,"-")</f>
        <v>0.625</v>
      </c>
      <c r="AK207" s="39">
        <f>IFERROR('Area-charged working sheet'!DD207,"-")</f>
        <v>0.33333333333333331</v>
      </c>
      <c r="AL207" s="39">
        <f>IFERROR('Area-charged working sheet'!DE207,"-")</f>
        <v>0.8571428571428571</v>
      </c>
      <c r="AM207" s="39">
        <f>IFERROR('Area-charged working sheet'!DF207,"-")</f>
        <v>0.25</v>
      </c>
      <c r="AN207" s="39">
        <f>IFERROR('Area-charged working sheet'!DG207,"-")</f>
        <v>0</v>
      </c>
      <c r="AO207" s="37" t="str">
        <f>IFERROR('Area-charged working sheet'!DH207,"-")</f>
        <v>-</v>
      </c>
      <c r="AP207" s="38">
        <f>IFERROR('Area-charged working sheet'!DI207,"-")</f>
        <v>0.5</v>
      </c>
      <c r="AQ207" s="37">
        <f>IFERROR('Area-charged working sheet'!DJ207,"-")</f>
        <v>0.51688311688311683</v>
      </c>
      <c r="AR207" s="38" t="str">
        <f>IFERROR('Area-charged working sheet'!#REF!,"-")</f>
        <v>-</v>
      </c>
      <c r="AS207" s="37" t="str">
        <f>IFERROR('Area-charged working sheet'!#REF!,"-")</f>
        <v>-</v>
      </c>
      <c r="AT207" s="38" t="str">
        <f>IFERROR('Area-charged working sheet'!#REF!,"-")</f>
        <v>-</v>
      </c>
      <c r="AU207" s="37" t="str">
        <f>IFERROR('Area-charged working sheet'!#REF!,"-")</f>
        <v>-</v>
      </c>
      <c r="AV207" s="40" t="str">
        <f>IFERROR('Area-charged working sheet'!#REF!,"-")</f>
        <v>-</v>
      </c>
      <c r="AW207" s="41" t="str">
        <f>IFERROR('Area-charged working sheet'!#REF!,"-")</f>
        <v>-</v>
      </c>
      <c r="AX207" s="41" t="str">
        <f>IFERROR('Area-charged working sheet'!#REF!,"-")</f>
        <v>-</v>
      </c>
      <c r="AY207" s="41" t="str">
        <f>IFERROR('Area-charged working sheet'!#REF!,"-")</f>
        <v>-</v>
      </c>
      <c r="AZ207" s="41" t="str">
        <f>IFERROR('Area-charged working sheet'!#REF!,"-")</f>
        <v>-</v>
      </c>
      <c r="BA207" s="41" t="str">
        <f>IFERROR('Area-charged working sheet'!#REF!,"-")</f>
        <v>-</v>
      </c>
      <c r="BB207" s="42" t="str">
        <f>IFERROR('Area-charged working sheet'!#REF!,"-")</f>
        <v>-</v>
      </c>
      <c r="BC207" s="40" t="str">
        <f>IFERROR('Area-charged working sheet'!#REF!,"-")</f>
        <v>-</v>
      </c>
      <c r="BD207" s="43" t="str">
        <f>IFERROR('Area-charged working sheet'!#REF!,"-")</f>
        <v>-</v>
      </c>
      <c r="BE207" s="43" t="str">
        <f>IFERROR('Area-charged working sheet'!#REF!,"-")</f>
        <v>-</v>
      </c>
      <c r="BF207" s="41" t="str">
        <f>IFERROR('Area-charged working sheet'!#REF!,"-")</f>
        <v>-</v>
      </c>
      <c r="BG207" s="41" t="str">
        <f>IFERROR('Area-charged working sheet'!#REF!,"-")</f>
        <v>-</v>
      </c>
      <c r="BH207" s="41" t="str">
        <f>IFERROR('Area-charged working sheet'!#REF!,"-")</f>
        <v>-</v>
      </c>
      <c r="BI207" s="41" t="str">
        <f>IFERROR('Area-charged working sheet'!#REF!,"-")</f>
        <v>-</v>
      </c>
      <c r="BJ207" s="41" t="str">
        <f>IFERROR('Area-charged working sheet'!#REF!,"-")</f>
        <v>-</v>
      </c>
      <c r="BK207" s="41" t="str">
        <f>IFERROR('Area-charged working sheet'!#REF!,"-")</f>
        <v>-</v>
      </c>
      <c r="BL207" s="41" t="str">
        <f>IFERROR('Area-charged working sheet'!#REF!,"-")</f>
        <v>-</v>
      </c>
      <c r="BM207" s="41" t="str">
        <f>IFERROR('Area-charged working sheet'!#REF!,"-")</f>
        <v>-</v>
      </c>
      <c r="BN207" s="41" t="str">
        <f>IFERROR('Area-charged working sheet'!#REF!,"-")</f>
        <v>-</v>
      </c>
      <c r="BO207" s="41" t="str">
        <f>IFERROR('Area-charged working sheet'!#REF!,"-")</f>
        <v>-</v>
      </c>
      <c r="BP207" s="41" t="str">
        <f>IFERROR('Area-charged working sheet'!#REF!,"-")</f>
        <v>-</v>
      </c>
      <c r="BQ207" s="41" t="str">
        <f>IFERROR('Area-charged working sheet'!#REF!,"-")</f>
        <v>-</v>
      </c>
      <c r="BR207" s="41" t="str">
        <f>IFERROR('Area-charged working sheet'!#REF!,"-")</f>
        <v>-</v>
      </c>
      <c r="BS207" s="41" t="str">
        <f>IFERROR('Area-charged working sheet'!#REF!,"-")</f>
        <v>-</v>
      </c>
      <c r="BT207" s="42" t="str">
        <f>IFERROR('Area-charged working sheet'!#REF!,"-")</f>
        <v>-</v>
      </c>
    </row>
    <row r="208" spans="1:72" s="9" customFormat="1" ht="12.75" customHeight="1" x14ac:dyDescent="0.25">
      <c r="A208" s="10"/>
      <c r="B208" s="329"/>
      <c r="C208" s="295"/>
      <c r="D208" s="298"/>
      <c r="E208" s="30" t="s">
        <v>3</v>
      </c>
      <c r="F208" s="93"/>
      <c r="G208" s="38"/>
      <c r="H208" s="33"/>
      <c r="I208" s="37"/>
      <c r="J208" s="94"/>
      <c r="K208" s="95"/>
      <c r="L208" s="38"/>
      <c r="M208" s="37"/>
      <c r="N208" s="94"/>
      <c r="O208" s="95"/>
      <c r="P208" s="38"/>
      <c r="Q208" s="37"/>
      <c r="R208" s="38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8"/>
      <c r="AG208" s="39"/>
      <c r="AH208" s="39"/>
      <c r="AI208" s="39"/>
      <c r="AJ208" s="39"/>
      <c r="AK208" s="39"/>
      <c r="AL208" s="39"/>
      <c r="AM208" s="39"/>
      <c r="AN208" s="39"/>
      <c r="AO208" s="37"/>
      <c r="AP208" s="38"/>
      <c r="AQ208" s="37"/>
      <c r="AR208" s="38" t="str">
        <f>IFERROR('Area-charged working sheet'!#REF!,"-")</f>
        <v>-</v>
      </c>
      <c r="AS208" s="37" t="str">
        <f>IFERROR('Area-charged working sheet'!#REF!,"-")</f>
        <v>-</v>
      </c>
      <c r="AT208" s="38" t="str">
        <f>IFERROR('Area-charged working sheet'!#REF!,"-")</f>
        <v>-</v>
      </c>
      <c r="AU208" s="37" t="str">
        <f>IFERROR('Area-charged working sheet'!#REF!,"-")</f>
        <v>-</v>
      </c>
      <c r="AV208" s="40" t="str">
        <f>IFERROR('Area-charged working sheet'!#REF!,"-")</f>
        <v>-</v>
      </c>
      <c r="AW208" s="41" t="str">
        <f>IFERROR('Area-charged working sheet'!#REF!,"-")</f>
        <v>-</v>
      </c>
      <c r="AX208" s="41" t="str">
        <f>IFERROR('Area-charged working sheet'!#REF!,"-")</f>
        <v>-</v>
      </c>
      <c r="AY208" s="41" t="str">
        <f>IFERROR('Area-charged working sheet'!#REF!,"-")</f>
        <v>-</v>
      </c>
      <c r="AZ208" s="41" t="str">
        <f>IFERROR('Area-charged working sheet'!#REF!,"-")</f>
        <v>-</v>
      </c>
      <c r="BA208" s="41" t="str">
        <f>IFERROR('Area-charged working sheet'!#REF!,"-")</f>
        <v>-</v>
      </c>
      <c r="BB208" s="42" t="str">
        <f>IFERROR('Area-charged working sheet'!#REF!,"-")</f>
        <v>-</v>
      </c>
      <c r="BC208" s="40" t="str">
        <f>IFERROR('Area-charged working sheet'!#REF!,"-")</f>
        <v>-</v>
      </c>
      <c r="BD208" s="43" t="str">
        <f>IFERROR('Area-charged working sheet'!#REF!,"-")</f>
        <v>-</v>
      </c>
      <c r="BE208" s="43" t="str">
        <f>IFERROR('Area-charged working sheet'!#REF!,"-")</f>
        <v>-</v>
      </c>
      <c r="BF208" s="41" t="str">
        <f>IFERROR('Area-charged working sheet'!#REF!,"-")</f>
        <v>-</v>
      </c>
      <c r="BG208" s="41" t="str">
        <f>IFERROR('Area-charged working sheet'!#REF!,"-")</f>
        <v>-</v>
      </c>
      <c r="BH208" s="41" t="str">
        <f>IFERROR('Area-charged working sheet'!#REF!,"-")</f>
        <v>-</v>
      </c>
      <c r="BI208" s="41" t="str">
        <f>IFERROR('Area-charged working sheet'!#REF!,"-")</f>
        <v>-</v>
      </c>
      <c r="BJ208" s="41" t="str">
        <f>IFERROR('Area-charged working sheet'!#REF!,"-")</f>
        <v>-</v>
      </c>
      <c r="BK208" s="41" t="str">
        <f>IFERROR('Area-charged working sheet'!#REF!,"-")</f>
        <v>-</v>
      </c>
      <c r="BL208" s="41" t="str">
        <f>IFERROR('Area-charged working sheet'!#REF!,"-")</f>
        <v>-</v>
      </c>
      <c r="BM208" s="41" t="str">
        <f>IFERROR('Area-charged working sheet'!#REF!,"-")</f>
        <v>-</v>
      </c>
      <c r="BN208" s="41" t="str">
        <f>IFERROR('Area-charged working sheet'!#REF!,"-")</f>
        <v>-</v>
      </c>
      <c r="BO208" s="41" t="str">
        <f>IFERROR('Area-charged working sheet'!#REF!,"-")</f>
        <v>-</v>
      </c>
      <c r="BP208" s="41" t="str">
        <f>IFERROR('Area-charged working sheet'!#REF!,"-")</f>
        <v>-</v>
      </c>
      <c r="BQ208" s="41" t="str">
        <f>IFERROR('Area-charged working sheet'!#REF!,"-")</f>
        <v>-</v>
      </c>
      <c r="BR208" s="41" t="str">
        <f>IFERROR('Area-charged working sheet'!#REF!,"-")</f>
        <v>-</v>
      </c>
      <c r="BS208" s="41" t="str">
        <f>IFERROR('Area-charged working sheet'!#REF!,"-")</f>
        <v>-</v>
      </c>
      <c r="BT208" s="42" t="str">
        <f>IFERROR('Area-charged working sheet'!#REF!,"-")</f>
        <v>-</v>
      </c>
    </row>
    <row r="209" spans="1:72" s="9" customFormat="1" ht="12.5" x14ac:dyDescent="0.25">
      <c r="A209" s="10"/>
      <c r="B209" s="329"/>
      <c r="C209" s="296"/>
      <c r="D209" s="299"/>
      <c r="E209" s="80" t="s">
        <v>2</v>
      </c>
      <c r="F209" s="96">
        <f>IFERROR('Area-charged working sheet'!BY209,"-")</f>
        <v>1</v>
      </c>
      <c r="G209" s="53">
        <f>IFERROR('Area-charged working sheet'!BZ209,"-")</f>
        <v>1</v>
      </c>
      <c r="H209" s="48">
        <f>IFERROR('Area-charged working sheet'!CA209,"-")</f>
        <v>1</v>
      </c>
      <c r="I209" s="52" t="str">
        <f>IFERROR('Area-charged working sheet'!CB209,"-")</f>
        <v>-</v>
      </c>
      <c r="J209" s="97">
        <f>IFERROR('Area-charged working sheet'!CC209,"-")</f>
        <v>1</v>
      </c>
      <c r="K209" s="98">
        <f>IFERROR('Area-charged working sheet'!CD209,"-")</f>
        <v>1</v>
      </c>
      <c r="L209" s="53">
        <f>IFERROR('Area-charged working sheet'!CE209,"-")</f>
        <v>1</v>
      </c>
      <c r="M209" s="52">
        <f>IFERROR('Area-charged working sheet'!CF209,"-")</f>
        <v>1</v>
      </c>
      <c r="N209" s="97">
        <f>IFERROR('Area-charged working sheet'!CG209,"-")</f>
        <v>1</v>
      </c>
      <c r="O209" s="98">
        <f>IFERROR('Area-charged working sheet'!CH209,"-")</f>
        <v>1</v>
      </c>
      <c r="P209" s="53">
        <f>IFERROR('Area-charged working sheet'!CI209,"-")</f>
        <v>1</v>
      </c>
      <c r="Q209" s="52">
        <f>IFERROR('Area-charged working sheet'!CJ209,"-")</f>
        <v>1</v>
      </c>
      <c r="R209" s="53">
        <f>IFERROR('Area-charged working sheet'!CK209,"-")</f>
        <v>1</v>
      </c>
      <c r="S209" s="54">
        <f>IFERROR('Area-charged working sheet'!CL209,"-")</f>
        <v>1</v>
      </c>
      <c r="T209" s="54">
        <f>IFERROR('Area-charged working sheet'!CM209,"-")</f>
        <v>1</v>
      </c>
      <c r="U209" s="54">
        <f>IFERROR('Area-charged working sheet'!CN209,"-")</f>
        <v>1</v>
      </c>
      <c r="V209" s="54">
        <f>IFERROR('Area-charged working sheet'!CO209,"-")</f>
        <v>1</v>
      </c>
      <c r="W209" s="54">
        <f>IFERROR('Area-charged working sheet'!CP209,"-")</f>
        <v>1</v>
      </c>
      <c r="X209" s="54">
        <f>IFERROR('Area-charged working sheet'!CQ209,"-")</f>
        <v>1</v>
      </c>
      <c r="Y209" s="54">
        <f>IFERROR('Area-charged working sheet'!CR209,"-")</f>
        <v>1</v>
      </c>
      <c r="Z209" s="54">
        <f>IFERROR('Area-charged working sheet'!CS209,"-")</f>
        <v>1</v>
      </c>
      <c r="AA209" s="54">
        <f>IFERROR('Area-charged working sheet'!CT209,"-")</f>
        <v>1</v>
      </c>
      <c r="AB209" s="54">
        <f>IFERROR('Area-charged working sheet'!CU209,"-")</f>
        <v>1</v>
      </c>
      <c r="AC209" s="54">
        <f>IFERROR('Area-charged working sheet'!CV209,"-")</f>
        <v>1</v>
      </c>
      <c r="AD209" s="54">
        <f>IFERROR('Area-charged working sheet'!CW209,"-")</f>
        <v>1</v>
      </c>
      <c r="AE209" s="54">
        <f>IFERROR('Area-charged working sheet'!CX209,"-")</f>
        <v>1</v>
      </c>
      <c r="AF209" s="53">
        <f>IFERROR('Area-charged working sheet'!CY209,"-")</f>
        <v>1</v>
      </c>
      <c r="AG209" s="54">
        <f>IFERROR('Area-charged working sheet'!CZ209,"-")</f>
        <v>1</v>
      </c>
      <c r="AH209" s="54">
        <f>IFERROR('Area-charged working sheet'!DA209,"-")</f>
        <v>1</v>
      </c>
      <c r="AI209" s="54">
        <f>IFERROR('Area-charged working sheet'!DB209,"-")</f>
        <v>1</v>
      </c>
      <c r="AJ209" s="54">
        <f>IFERROR('Area-charged working sheet'!DC209,"-")</f>
        <v>1</v>
      </c>
      <c r="AK209" s="54">
        <f>IFERROR('Area-charged working sheet'!DD209,"-")</f>
        <v>1</v>
      </c>
      <c r="AL209" s="54">
        <f>IFERROR('Area-charged working sheet'!DE209,"-")</f>
        <v>1</v>
      </c>
      <c r="AM209" s="54">
        <f>IFERROR('Area-charged working sheet'!DF209,"-")</f>
        <v>1</v>
      </c>
      <c r="AN209" s="54">
        <f>IFERROR('Area-charged working sheet'!DG209,"-")</f>
        <v>1</v>
      </c>
      <c r="AO209" s="52" t="str">
        <f>IFERROR('Area-charged working sheet'!DH209,"-")</f>
        <v>-</v>
      </c>
      <c r="AP209" s="53">
        <f>IFERROR('Area-charged working sheet'!DI209,"-")</f>
        <v>1</v>
      </c>
      <c r="AQ209" s="52">
        <f>IFERROR('Area-charged working sheet'!DJ209,"-")</f>
        <v>1</v>
      </c>
      <c r="AR209" s="38" t="str">
        <f>IFERROR('Area-charged working sheet'!#REF!,"-")</f>
        <v>-</v>
      </c>
      <c r="AS209" s="37" t="str">
        <f>IFERROR('Area-charged working sheet'!#REF!,"-")</f>
        <v>-</v>
      </c>
      <c r="AT209" s="38" t="str">
        <f>IFERROR('Area-charged working sheet'!#REF!,"-")</f>
        <v>-</v>
      </c>
      <c r="AU209" s="37" t="str">
        <f>IFERROR('Area-charged working sheet'!#REF!,"-")</f>
        <v>-</v>
      </c>
      <c r="AV209" s="40" t="str">
        <f>IFERROR('Area-charged working sheet'!#REF!,"-")</f>
        <v>-</v>
      </c>
      <c r="AW209" s="41" t="str">
        <f>IFERROR('Area-charged working sheet'!#REF!,"-")</f>
        <v>-</v>
      </c>
      <c r="AX209" s="41" t="str">
        <f>IFERROR('Area-charged working sheet'!#REF!,"-")</f>
        <v>-</v>
      </c>
      <c r="AY209" s="41" t="str">
        <f>IFERROR('Area-charged working sheet'!#REF!,"-")</f>
        <v>-</v>
      </c>
      <c r="AZ209" s="41" t="str">
        <f>IFERROR('Area-charged working sheet'!#REF!,"-")</f>
        <v>-</v>
      </c>
      <c r="BA209" s="41" t="str">
        <f>IFERROR('Area-charged working sheet'!#REF!,"-")</f>
        <v>-</v>
      </c>
      <c r="BB209" s="42" t="str">
        <f>IFERROR('Area-charged working sheet'!#REF!,"-")</f>
        <v>-</v>
      </c>
      <c r="BC209" s="40" t="str">
        <f>IFERROR('Area-charged working sheet'!#REF!,"-")</f>
        <v>-</v>
      </c>
      <c r="BD209" s="43" t="str">
        <f>IFERROR('Area-charged working sheet'!#REF!,"-")</f>
        <v>-</v>
      </c>
      <c r="BE209" s="43" t="str">
        <f>IFERROR('Area-charged working sheet'!#REF!,"-")</f>
        <v>-</v>
      </c>
      <c r="BF209" s="41" t="str">
        <f>IFERROR('Area-charged working sheet'!#REF!,"-")</f>
        <v>-</v>
      </c>
      <c r="BG209" s="41" t="str">
        <f>IFERROR('Area-charged working sheet'!#REF!,"-")</f>
        <v>-</v>
      </c>
      <c r="BH209" s="41" t="str">
        <f>IFERROR('Area-charged working sheet'!#REF!,"-")</f>
        <v>-</v>
      </c>
      <c r="BI209" s="41" t="str">
        <f>IFERROR('Area-charged working sheet'!#REF!,"-")</f>
        <v>-</v>
      </c>
      <c r="BJ209" s="41" t="str">
        <f>IFERROR('Area-charged working sheet'!#REF!,"-")</f>
        <v>-</v>
      </c>
      <c r="BK209" s="41" t="str">
        <f>IFERROR('Area-charged working sheet'!#REF!,"-")</f>
        <v>-</v>
      </c>
      <c r="BL209" s="41" t="str">
        <f>IFERROR('Area-charged working sheet'!#REF!,"-")</f>
        <v>-</v>
      </c>
      <c r="BM209" s="41" t="str">
        <f>IFERROR('Area-charged working sheet'!#REF!,"-")</f>
        <v>-</v>
      </c>
      <c r="BN209" s="41" t="str">
        <f>IFERROR('Area-charged working sheet'!#REF!,"-")</f>
        <v>-</v>
      </c>
      <c r="BO209" s="41" t="str">
        <f>IFERROR('Area-charged working sheet'!#REF!,"-")</f>
        <v>-</v>
      </c>
      <c r="BP209" s="41" t="str">
        <f>IFERROR('Area-charged working sheet'!#REF!,"-")</f>
        <v>-</v>
      </c>
      <c r="BQ209" s="41" t="str">
        <f>IFERROR('Area-charged working sheet'!#REF!,"-")</f>
        <v>-</v>
      </c>
      <c r="BR209" s="41" t="str">
        <f>IFERROR('Area-charged working sheet'!#REF!,"-")</f>
        <v>-</v>
      </c>
      <c r="BS209" s="41" t="str">
        <f>IFERROR('Area-charged working sheet'!#REF!,"-")</f>
        <v>-</v>
      </c>
      <c r="BT209" s="42" t="str">
        <f>IFERROR('Area-charged working sheet'!#REF!,"-")</f>
        <v>-</v>
      </c>
    </row>
    <row r="210" spans="1:72" s="9" customFormat="1" ht="14.5" customHeight="1" x14ac:dyDescent="0.25">
      <c r="A210" s="10"/>
      <c r="B210" s="329"/>
      <c r="C210" s="294">
        <v>41</v>
      </c>
      <c r="D210" s="297" t="s">
        <v>152</v>
      </c>
      <c r="E210" s="16" t="s">
        <v>66</v>
      </c>
      <c r="F210" s="99">
        <f>IFERROR('Area-charged working sheet'!BY210,"-")</f>
        <v>0.44303797468354428</v>
      </c>
      <c r="G210" s="63">
        <f>IFERROR('Area-charged working sheet'!BZ210,"-")</f>
        <v>0.33653846153846156</v>
      </c>
      <c r="H210" s="57">
        <f>IFERROR('Area-charged working sheet'!CA210,"-")</f>
        <v>0.48109965635738833</v>
      </c>
      <c r="I210" s="60" t="str">
        <f>IFERROR('Area-charged working sheet'!CB210,"-")</f>
        <v>-</v>
      </c>
      <c r="J210" s="99">
        <f>IFERROR('Area-charged working sheet'!CC210,"-")</f>
        <v>0.58441558441558439</v>
      </c>
      <c r="K210" s="100">
        <f>IFERROR('Area-charged working sheet'!CD210,"-")</f>
        <v>0.4088050314465409</v>
      </c>
      <c r="L210" s="63">
        <f>IFERROR('Area-charged working sheet'!CE210,"-")</f>
        <v>0.42028985507246375</v>
      </c>
      <c r="M210" s="60">
        <f>IFERROR('Area-charged working sheet'!CF210,"-")</f>
        <v>0.17142857142857143</v>
      </c>
      <c r="N210" s="99">
        <f>IFERROR('Area-charged working sheet'!CG210,"-")</f>
        <v>0.5</v>
      </c>
      <c r="O210" s="100">
        <f>IFERROR('Area-charged working sheet'!CH210,"-")</f>
        <v>0.375</v>
      </c>
      <c r="P210" s="63">
        <f>IFERROR('Area-charged working sheet'!CI210,"-")</f>
        <v>0.44686648501362397</v>
      </c>
      <c r="Q210" s="60">
        <f>IFERROR('Area-charged working sheet'!CJ210,"-")</f>
        <v>0.39285714285714285</v>
      </c>
      <c r="R210" s="61">
        <f>IFERROR('Area-charged working sheet'!CK210,"-")</f>
        <v>0.5</v>
      </c>
      <c r="S210" s="62">
        <f>IFERROR('Area-charged working sheet'!CL210,"-")</f>
        <v>0.51282051282051277</v>
      </c>
      <c r="T210" s="62">
        <f>IFERROR('Area-charged working sheet'!CM210,"-")</f>
        <v>0.36666666666666664</v>
      </c>
      <c r="U210" s="62">
        <f>IFERROR('Area-charged working sheet'!CN210,"-")</f>
        <v>0.42424242424242425</v>
      </c>
      <c r="V210" s="62">
        <f>IFERROR('Area-charged working sheet'!CO210,"-")</f>
        <v>0.5357142857142857</v>
      </c>
      <c r="W210" s="62">
        <f>IFERROR('Area-charged working sheet'!CP210,"-")</f>
        <v>0.32142857142857145</v>
      </c>
      <c r="X210" s="62">
        <f>IFERROR('Area-charged working sheet'!CQ210,"-")</f>
        <v>0.41379310344827586</v>
      </c>
      <c r="Y210" s="62">
        <f>IFERROR('Area-charged working sheet'!CR210,"-")</f>
        <v>0.55555555555555558</v>
      </c>
      <c r="Z210" s="62">
        <f>IFERROR('Area-charged working sheet'!CS210,"-")</f>
        <v>0.5714285714285714</v>
      </c>
      <c r="AA210" s="62">
        <f>IFERROR('Area-charged working sheet'!CT210,"-")</f>
        <v>0.5</v>
      </c>
      <c r="AB210" s="62">
        <f>IFERROR('Area-charged working sheet'!CU210,"-")</f>
        <v>0.26829268292682928</v>
      </c>
      <c r="AC210" s="62">
        <f>IFERROR('Area-charged working sheet'!CV210,"-")</f>
        <v>0.5</v>
      </c>
      <c r="AD210" s="62">
        <f>IFERROR('Area-charged working sheet'!CW210,"-")</f>
        <v>0.4</v>
      </c>
      <c r="AE210" s="60">
        <f>IFERROR('Area-charged working sheet'!CX210,"-")</f>
        <v>0.4375</v>
      </c>
      <c r="AF210" s="63" t="str">
        <f>IFERROR('Area-charged working sheet'!CY210,"-")</f>
        <v>-</v>
      </c>
      <c r="AG210" s="62">
        <f>IFERROR('Area-charged working sheet'!CZ210,"-")</f>
        <v>0.45</v>
      </c>
      <c r="AH210" s="62">
        <f>IFERROR('Area-charged working sheet'!DA210,"-")</f>
        <v>0.58333333333333337</v>
      </c>
      <c r="AI210" s="62">
        <f>IFERROR('Area-charged working sheet'!DB210,"-")</f>
        <v>0.44961240310077522</v>
      </c>
      <c r="AJ210" s="62">
        <f>IFERROR('Area-charged working sheet'!DC210,"-")</f>
        <v>0.52</v>
      </c>
      <c r="AK210" s="62">
        <f>IFERROR('Area-charged working sheet'!DD210,"-")</f>
        <v>1</v>
      </c>
      <c r="AL210" s="62">
        <f>IFERROR('Area-charged working sheet'!DE210,"-")</f>
        <v>0.66666666666666663</v>
      </c>
      <c r="AM210" s="62">
        <f>IFERROR('Area-charged working sheet'!DF210,"-")</f>
        <v>0.5</v>
      </c>
      <c r="AN210" s="62" t="str">
        <f>IFERROR('Area-charged working sheet'!DG210,"-")</f>
        <v>-</v>
      </c>
      <c r="AO210" s="60" t="str">
        <f>IFERROR('Area-charged working sheet'!DH210,"-")</f>
        <v>-</v>
      </c>
      <c r="AP210" s="63">
        <f>IFERROR('Area-charged working sheet'!DI210,"-")</f>
        <v>0.47959183673469385</v>
      </c>
      <c r="AQ210" s="60">
        <f>IFERROR('Area-charged working sheet'!DJ210,"-")</f>
        <v>0.40703517587939697</v>
      </c>
      <c r="AR210" s="64" t="str">
        <f>IFERROR('Area-charged working sheet'!#REF!,"-")</f>
        <v>-</v>
      </c>
      <c r="AS210" s="52" t="str">
        <f>IFERROR('Area-charged working sheet'!#REF!,"-")</f>
        <v>-</v>
      </c>
      <c r="AT210" s="53" t="str">
        <f>IFERROR('Area-charged working sheet'!#REF!,"-")</f>
        <v>-</v>
      </c>
      <c r="AU210" s="52" t="str">
        <f>IFERROR('Area-charged working sheet'!#REF!,"-")</f>
        <v>-</v>
      </c>
      <c r="AV210" s="65" t="str">
        <f>IFERROR('Area-charged working sheet'!#REF!,"-")</f>
        <v>-</v>
      </c>
      <c r="AW210" s="66" t="str">
        <f>IFERROR('Area-charged working sheet'!#REF!,"-")</f>
        <v>-</v>
      </c>
      <c r="AX210" s="66" t="str">
        <f>IFERROR('Area-charged working sheet'!#REF!,"-")</f>
        <v>-</v>
      </c>
      <c r="AY210" s="66" t="str">
        <f>IFERROR('Area-charged working sheet'!#REF!,"-")</f>
        <v>-</v>
      </c>
      <c r="AZ210" s="66" t="str">
        <f>IFERROR('Area-charged working sheet'!#REF!,"-")</f>
        <v>-</v>
      </c>
      <c r="BA210" s="66" t="str">
        <f>IFERROR('Area-charged working sheet'!#REF!,"-")</f>
        <v>-</v>
      </c>
      <c r="BB210" s="67" t="str">
        <f>IFERROR('Area-charged working sheet'!#REF!,"-")</f>
        <v>-</v>
      </c>
      <c r="BC210" s="65" t="str">
        <f>IFERROR('Area-charged working sheet'!#REF!,"-")</f>
        <v>-</v>
      </c>
      <c r="BD210" s="68" t="str">
        <f>IFERROR('Area-charged working sheet'!#REF!,"-")</f>
        <v>-</v>
      </c>
      <c r="BE210" s="68" t="str">
        <f>IFERROR('Area-charged working sheet'!#REF!,"-")</f>
        <v>-</v>
      </c>
      <c r="BF210" s="66" t="str">
        <f>IFERROR('Area-charged working sheet'!#REF!,"-")</f>
        <v>-</v>
      </c>
      <c r="BG210" s="66" t="str">
        <f>IFERROR('Area-charged working sheet'!#REF!,"-")</f>
        <v>-</v>
      </c>
      <c r="BH210" s="66" t="str">
        <f>IFERROR('Area-charged working sheet'!#REF!,"-")</f>
        <v>-</v>
      </c>
      <c r="BI210" s="66" t="str">
        <f>IFERROR('Area-charged working sheet'!#REF!,"-")</f>
        <v>-</v>
      </c>
      <c r="BJ210" s="66" t="str">
        <f>IFERROR('Area-charged working sheet'!#REF!,"-")</f>
        <v>-</v>
      </c>
      <c r="BK210" s="66" t="str">
        <f>IFERROR('Area-charged working sheet'!#REF!,"-")</f>
        <v>-</v>
      </c>
      <c r="BL210" s="66" t="str">
        <f>IFERROR('Area-charged working sheet'!#REF!,"-")</f>
        <v>-</v>
      </c>
      <c r="BM210" s="66" t="str">
        <f>IFERROR('Area-charged working sheet'!#REF!,"-")</f>
        <v>-</v>
      </c>
      <c r="BN210" s="66" t="str">
        <f>IFERROR('Area-charged working sheet'!#REF!,"-")</f>
        <v>-</v>
      </c>
      <c r="BO210" s="66" t="str">
        <f>IFERROR('Area-charged working sheet'!#REF!,"-")</f>
        <v>-</v>
      </c>
      <c r="BP210" s="66" t="str">
        <f>IFERROR('Area-charged working sheet'!#REF!,"-")</f>
        <v>-</v>
      </c>
      <c r="BQ210" s="66" t="str">
        <f>IFERROR('Area-charged working sheet'!#REF!,"-")</f>
        <v>-</v>
      </c>
      <c r="BR210" s="66" t="str">
        <f>IFERROR('Area-charged working sheet'!#REF!,"-")</f>
        <v>-</v>
      </c>
      <c r="BS210" s="66" t="str">
        <f>IFERROR('Area-charged working sheet'!#REF!,"-")</f>
        <v>-</v>
      </c>
      <c r="BT210" s="67" t="str">
        <f>IFERROR('Area-charged working sheet'!#REF!,"-")</f>
        <v>-</v>
      </c>
    </row>
    <row r="211" spans="1:72" s="9" customFormat="1" ht="15" customHeight="1" x14ac:dyDescent="0.25">
      <c r="A211" s="10"/>
      <c r="B211" s="329"/>
      <c r="C211" s="295"/>
      <c r="D211" s="298"/>
      <c r="E211" s="30" t="s">
        <v>67</v>
      </c>
      <c r="F211" s="101">
        <f>IFERROR('Area-charged working sheet'!BY211,"-")</f>
        <v>3.5443037974683546E-2</v>
      </c>
      <c r="G211" s="77">
        <f>IFERROR('Area-charged working sheet'!BZ211,"-")</f>
        <v>9.6153846153846159E-3</v>
      </c>
      <c r="H211" s="71">
        <f>IFERROR('Area-charged working sheet'!CA211,"-")</f>
        <v>4.4673539518900345E-2</v>
      </c>
      <c r="I211" s="74" t="str">
        <f>IFERROR('Area-charged working sheet'!CB211,"-")</f>
        <v>-</v>
      </c>
      <c r="J211" s="101">
        <f>IFERROR('Area-charged working sheet'!CC211,"-")</f>
        <v>6.4935064935064929E-2</v>
      </c>
      <c r="K211" s="102">
        <f>IFERROR('Area-charged working sheet'!CD211,"-")</f>
        <v>2.8301886792452831E-2</v>
      </c>
      <c r="L211" s="77">
        <f>IFERROR('Area-charged working sheet'!CE211,"-")</f>
        <v>0</v>
      </c>
      <c r="M211" s="74">
        <f>IFERROR('Area-charged working sheet'!CF211,"-")</f>
        <v>2.8571428571428571E-2</v>
      </c>
      <c r="N211" s="101">
        <f>IFERROR('Area-charged working sheet'!CG211,"-")</f>
        <v>0</v>
      </c>
      <c r="O211" s="102">
        <f>IFERROR('Area-charged working sheet'!CH211,"-")</f>
        <v>0</v>
      </c>
      <c r="P211" s="77">
        <f>IFERROR('Area-charged working sheet'!CI211,"-")</f>
        <v>3.8147138964577658E-2</v>
      </c>
      <c r="Q211" s="74">
        <f>IFERROR('Area-charged working sheet'!CJ211,"-")</f>
        <v>0</v>
      </c>
      <c r="R211" s="75">
        <f>IFERROR('Area-charged working sheet'!CK211,"-")</f>
        <v>0</v>
      </c>
      <c r="S211" s="76">
        <f>IFERROR('Area-charged working sheet'!CL211,"-")</f>
        <v>0</v>
      </c>
      <c r="T211" s="76">
        <f>IFERROR('Area-charged working sheet'!CM211,"-")</f>
        <v>6.6666666666666666E-2</v>
      </c>
      <c r="U211" s="76">
        <f>IFERROR('Area-charged working sheet'!CN211,"-")</f>
        <v>3.0303030303030304E-2</v>
      </c>
      <c r="V211" s="76">
        <f>IFERROR('Area-charged working sheet'!CO211,"-")</f>
        <v>7.1428571428571425E-2</v>
      </c>
      <c r="W211" s="76">
        <f>IFERROR('Area-charged working sheet'!CP211,"-")</f>
        <v>3.5714285714285712E-2</v>
      </c>
      <c r="X211" s="76">
        <f>IFERROR('Area-charged working sheet'!CQ211,"-")</f>
        <v>3.4482758620689655E-2</v>
      </c>
      <c r="Y211" s="76">
        <f>IFERROR('Area-charged working sheet'!CR211,"-")</f>
        <v>3.7037037037037035E-2</v>
      </c>
      <c r="Z211" s="76">
        <f>IFERROR('Area-charged working sheet'!CS211,"-")</f>
        <v>0</v>
      </c>
      <c r="AA211" s="76">
        <f>IFERROR('Area-charged working sheet'!CT211,"-")</f>
        <v>4.1666666666666664E-2</v>
      </c>
      <c r="AB211" s="76">
        <f>IFERROR('Area-charged working sheet'!CU211,"-")</f>
        <v>4.878048780487805E-2</v>
      </c>
      <c r="AC211" s="76">
        <f>IFERROR('Area-charged working sheet'!CV211,"-")</f>
        <v>4.5454545454545456E-2</v>
      </c>
      <c r="AD211" s="76">
        <f>IFERROR('Area-charged working sheet'!CW211,"-")</f>
        <v>3.3333333333333333E-2</v>
      </c>
      <c r="AE211" s="74">
        <f>IFERROR('Area-charged working sheet'!CX211,"-")</f>
        <v>6.25E-2</v>
      </c>
      <c r="AF211" s="77" t="str">
        <f>IFERROR('Area-charged working sheet'!CY211,"-")</f>
        <v>-</v>
      </c>
      <c r="AG211" s="76">
        <f>IFERROR('Area-charged working sheet'!CZ211,"-")</f>
        <v>0</v>
      </c>
      <c r="AH211" s="76">
        <f>IFERROR('Area-charged working sheet'!DA211,"-")</f>
        <v>8.3333333333333329E-2</v>
      </c>
      <c r="AI211" s="76">
        <f>IFERROR('Area-charged working sheet'!DB211,"-")</f>
        <v>5.4263565891472867E-2</v>
      </c>
      <c r="AJ211" s="76">
        <f>IFERROR('Area-charged working sheet'!DC211,"-")</f>
        <v>0</v>
      </c>
      <c r="AK211" s="76">
        <f>IFERROR('Area-charged working sheet'!DD211,"-")</f>
        <v>0</v>
      </c>
      <c r="AL211" s="76">
        <f>IFERROR('Area-charged working sheet'!DE211,"-")</f>
        <v>0</v>
      </c>
      <c r="AM211" s="76">
        <f>IFERROR('Area-charged working sheet'!DF211,"-")</f>
        <v>0</v>
      </c>
      <c r="AN211" s="76" t="str">
        <f>IFERROR('Area-charged working sheet'!DG211,"-")</f>
        <v>-</v>
      </c>
      <c r="AO211" s="74" t="str">
        <f>IFERROR('Area-charged working sheet'!DH211,"-")</f>
        <v>-</v>
      </c>
      <c r="AP211" s="77">
        <f>IFERROR('Area-charged working sheet'!DI211,"-")</f>
        <v>4.0816326530612242E-2</v>
      </c>
      <c r="AQ211" s="74">
        <f>IFERROR('Area-charged working sheet'!DJ211,"-")</f>
        <v>3.015075376884422E-2</v>
      </c>
      <c r="AR211" s="78" t="str">
        <f>IFERROR('Area-charged working sheet'!#REF!,"-")</f>
        <v>-</v>
      </c>
      <c r="AS211" s="23" t="str">
        <f>IFERROR('Area-charged working sheet'!#REF!,"-")</f>
        <v>-</v>
      </c>
      <c r="AT211" s="24" t="str">
        <f>IFERROR('Area-charged working sheet'!#REF!,"-")</f>
        <v>-</v>
      </c>
      <c r="AU211" s="23" t="str">
        <f>IFERROR('Area-charged working sheet'!#REF!,"-")</f>
        <v>-</v>
      </c>
      <c r="AV211" s="26" t="str">
        <f>IFERROR('Area-charged working sheet'!#REF!,"-")</f>
        <v>-</v>
      </c>
      <c r="AW211" s="27" t="str">
        <f>IFERROR('Area-charged working sheet'!#REF!,"-")</f>
        <v>-</v>
      </c>
      <c r="AX211" s="27" t="str">
        <f>IFERROR('Area-charged working sheet'!#REF!,"-")</f>
        <v>-</v>
      </c>
      <c r="AY211" s="27" t="str">
        <f>IFERROR('Area-charged working sheet'!#REF!,"-")</f>
        <v>-</v>
      </c>
      <c r="AZ211" s="27" t="str">
        <f>IFERROR('Area-charged working sheet'!#REF!,"-")</f>
        <v>-</v>
      </c>
      <c r="BA211" s="27" t="str">
        <f>IFERROR('Area-charged working sheet'!#REF!,"-")</f>
        <v>-</v>
      </c>
      <c r="BB211" s="28" t="str">
        <f>IFERROR('Area-charged working sheet'!#REF!,"-")</f>
        <v>-</v>
      </c>
      <c r="BC211" s="26" t="str">
        <f>IFERROR('Area-charged working sheet'!#REF!,"-")</f>
        <v>-</v>
      </c>
      <c r="BD211" s="29" t="str">
        <f>IFERROR('Area-charged working sheet'!#REF!,"-")</f>
        <v>-</v>
      </c>
      <c r="BE211" s="29" t="str">
        <f>IFERROR('Area-charged working sheet'!#REF!,"-")</f>
        <v>-</v>
      </c>
      <c r="BF211" s="27" t="str">
        <f>IFERROR('Area-charged working sheet'!#REF!,"-")</f>
        <v>-</v>
      </c>
      <c r="BG211" s="27" t="str">
        <f>IFERROR('Area-charged working sheet'!#REF!,"-")</f>
        <v>-</v>
      </c>
      <c r="BH211" s="27" t="str">
        <f>IFERROR('Area-charged working sheet'!#REF!,"-")</f>
        <v>-</v>
      </c>
      <c r="BI211" s="27" t="str">
        <f>IFERROR('Area-charged working sheet'!#REF!,"-")</f>
        <v>-</v>
      </c>
      <c r="BJ211" s="27" t="str">
        <f>IFERROR('Area-charged working sheet'!#REF!,"-")</f>
        <v>-</v>
      </c>
      <c r="BK211" s="27" t="str">
        <f>IFERROR('Area-charged working sheet'!#REF!,"-")</f>
        <v>-</v>
      </c>
      <c r="BL211" s="27" t="str">
        <f>IFERROR('Area-charged working sheet'!#REF!,"-")</f>
        <v>-</v>
      </c>
      <c r="BM211" s="27" t="str">
        <f>IFERROR('Area-charged working sheet'!#REF!,"-")</f>
        <v>-</v>
      </c>
      <c r="BN211" s="27" t="str">
        <f>IFERROR('Area-charged working sheet'!#REF!,"-")</f>
        <v>-</v>
      </c>
      <c r="BO211" s="27" t="str">
        <f>IFERROR('Area-charged working sheet'!#REF!,"-")</f>
        <v>-</v>
      </c>
      <c r="BP211" s="27" t="str">
        <f>IFERROR('Area-charged working sheet'!#REF!,"-")</f>
        <v>-</v>
      </c>
      <c r="BQ211" s="27" t="str">
        <f>IFERROR('Area-charged working sheet'!#REF!,"-")</f>
        <v>-</v>
      </c>
      <c r="BR211" s="27" t="str">
        <f>IFERROR('Area-charged working sheet'!#REF!,"-")</f>
        <v>-</v>
      </c>
      <c r="BS211" s="27" t="str">
        <f>IFERROR('Area-charged working sheet'!#REF!,"-")</f>
        <v>-</v>
      </c>
      <c r="BT211" s="28" t="str">
        <f>IFERROR('Area-charged working sheet'!#REF!,"-")</f>
        <v>-</v>
      </c>
    </row>
    <row r="212" spans="1:72" s="9" customFormat="1" ht="25" x14ac:dyDescent="0.25">
      <c r="A212" s="10"/>
      <c r="B212" s="329"/>
      <c r="C212" s="295"/>
      <c r="D212" s="298"/>
      <c r="E212" s="30" t="s">
        <v>68</v>
      </c>
      <c r="F212" s="101">
        <f>IFERROR('Area-charged working sheet'!BY212,"-")</f>
        <v>0.52151898734177216</v>
      </c>
      <c r="G212" s="77">
        <f>IFERROR('Area-charged working sheet'!BZ212,"-")</f>
        <v>0.65384615384615385</v>
      </c>
      <c r="H212" s="71">
        <f>IFERROR('Area-charged working sheet'!CA212,"-")</f>
        <v>0.47422680412371132</v>
      </c>
      <c r="I212" s="74" t="str">
        <f>IFERROR('Area-charged working sheet'!CB212,"-")</f>
        <v>-</v>
      </c>
      <c r="J212" s="101">
        <f>IFERROR('Area-charged working sheet'!CC212,"-")</f>
        <v>0.35064935064935066</v>
      </c>
      <c r="K212" s="102">
        <f>IFERROR('Area-charged working sheet'!CD212,"-")</f>
        <v>0.56289308176100628</v>
      </c>
      <c r="L212" s="77">
        <f>IFERROR('Area-charged working sheet'!CE212,"-")</f>
        <v>0.57971014492753625</v>
      </c>
      <c r="M212" s="74">
        <f>IFERROR('Area-charged working sheet'!CF212,"-")</f>
        <v>0.8</v>
      </c>
      <c r="N212" s="101">
        <f>IFERROR('Area-charged working sheet'!CG212,"-")</f>
        <v>0.5</v>
      </c>
      <c r="O212" s="102">
        <f>IFERROR('Area-charged working sheet'!CH212,"-")</f>
        <v>0.625</v>
      </c>
      <c r="P212" s="77">
        <f>IFERROR('Area-charged working sheet'!CI212,"-")</f>
        <v>0.51498637602179842</v>
      </c>
      <c r="Q212" s="74">
        <f>IFERROR('Area-charged working sheet'!CJ212,"-")</f>
        <v>0.6071428571428571</v>
      </c>
      <c r="R212" s="75">
        <f>IFERROR('Area-charged working sheet'!CK212,"-")</f>
        <v>0.5</v>
      </c>
      <c r="S212" s="76">
        <f>IFERROR('Area-charged working sheet'!CL212,"-")</f>
        <v>0.48717948717948717</v>
      </c>
      <c r="T212" s="76">
        <f>IFERROR('Area-charged working sheet'!CM212,"-")</f>
        <v>0.56666666666666665</v>
      </c>
      <c r="U212" s="76">
        <f>IFERROR('Area-charged working sheet'!CN212,"-")</f>
        <v>0.54545454545454541</v>
      </c>
      <c r="V212" s="76">
        <f>IFERROR('Area-charged working sheet'!CO212,"-")</f>
        <v>0.39285714285714285</v>
      </c>
      <c r="W212" s="76">
        <f>IFERROR('Area-charged working sheet'!CP212,"-")</f>
        <v>0.6428571428571429</v>
      </c>
      <c r="X212" s="76">
        <f>IFERROR('Area-charged working sheet'!CQ212,"-")</f>
        <v>0.55172413793103448</v>
      </c>
      <c r="Y212" s="76">
        <f>IFERROR('Area-charged working sheet'!CR212,"-")</f>
        <v>0.40740740740740738</v>
      </c>
      <c r="Z212" s="76">
        <f>IFERROR('Area-charged working sheet'!CS212,"-")</f>
        <v>0.42857142857142855</v>
      </c>
      <c r="AA212" s="76">
        <f>IFERROR('Area-charged working sheet'!CT212,"-")</f>
        <v>0.45833333333333331</v>
      </c>
      <c r="AB212" s="76">
        <f>IFERROR('Area-charged working sheet'!CU212,"-")</f>
        <v>0.68292682926829273</v>
      </c>
      <c r="AC212" s="76">
        <f>IFERROR('Area-charged working sheet'!CV212,"-")</f>
        <v>0.45454545454545453</v>
      </c>
      <c r="AD212" s="76">
        <f>IFERROR('Area-charged working sheet'!CW212,"-")</f>
        <v>0.56666666666666665</v>
      </c>
      <c r="AE212" s="74">
        <f>IFERROR('Area-charged working sheet'!CX212,"-")</f>
        <v>0.5</v>
      </c>
      <c r="AF212" s="77" t="str">
        <f>IFERROR('Area-charged working sheet'!CY212,"-")</f>
        <v>-</v>
      </c>
      <c r="AG212" s="76">
        <f>IFERROR('Area-charged working sheet'!CZ212,"-")</f>
        <v>0.55000000000000004</v>
      </c>
      <c r="AH212" s="76">
        <f>IFERROR('Area-charged working sheet'!DA212,"-")</f>
        <v>0.33333333333333331</v>
      </c>
      <c r="AI212" s="76">
        <f>IFERROR('Area-charged working sheet'!DB212,"-")</f>
        <v>0.49612403100775193</v>
      </c>
      <c r="AJ212" s="76">
        <f>IFERROR('Area-charged working sheet'!DC212,"-")</f>
        <v>0.48</v>
      </c>
      <c r="AK212" s="76">
        <f>IFERROR('Area-charged working sheet'!DD212,"-")</f>
        <v>0</v>
      </c>
      <c r="AL212" s="76">
        <f>IFERROR('Area-charged working sheet'!DE212,"-")</f>
        <v>0.33333333333333331</v>
      </c>
      <c r="AM212" s="76">
        <f>IFERROR('Area-charged working sheet'!DF212,"-")</f>
        <v>0.5</v>
      </c>
      <c r="AN212" s="76" t="str">
        <f>IFERROR('Area-charged working sheet'!DG212,"-")</f>
        <v>-</v>
      </c>
      <c r="AO212" s="74" t="str">
        <f>IFERROR('Area-charged working sheet'!DH212,"-")</f>
        <v>-</v>
      </c>
      <c r="AP212" s="77">
        <f>IFERROR('Area-charged working sheet'!DI212,"-")</f>
        <v>0.47959183673469385</v>
      </c>
      <c r="AQ212" s="74">
        <f>IFERROR('Area-charged working sheet'!DJ212,"-")</f>
        <v>0.56281407035175879</v>
      </c>
      <c r="AR212" s="79" t="str">
        <f>IFERROR('Area-charged working sheet'!#REF!,"-")</f>
        <v>-</v>
      </c>
      <c r="AS212" s="37" t="str">
        <f>IFERROR('Area-charged working sheet'!#REF!,"-")</f>
        <v>-</v>
      </c>
      <c r="AT212" s="38" t="str">
        <f>IFERROR('Area-charged working sheet'!#REF!,"-")</f>
        <v>-</v>
      </c>
      <c r="AU212" s="37" t="str">
        <f>IFERROR('Area-charged working sheet'!#REF!,"-")</f>
        <v>-</v>
      </c>
      <c r="AV212" s="40" t="str">
        <f>IFERROR('Area-charged working sheet'!#REF!,"-")</f>
        <v>-</v>
      </c>
      <c r="AW212" s="41" t="str">
        <f>IFERROR('Area-charged working sheet'!#REF!,"-")</f>
        <v>-</v>
      </c>
      <c r="AX212" s="41" t="str">
        <f>IFERROR('Area-charged working sheet'!#REF!,"-")</f>
        <v>-</v>
      </c>
      <c r="AY212" s="41" t="str">
        <f>IFERROR('Area-charged working sheet'!#REF!,"-")</f>
        <v>-</v>
      </c>
      <c r="AZ212" s="41" t="str">
        <f>IFERROR('Area-charged working sheet'!#REF!,"-")</f>
        <v>-</v>
      </c>
      <c r="BA212" s="41" t="str">
        <f>IFERROR('Area-charged working sheet'!#REF!,"-")</f>
        <v>-</v>
      </c>
      <c r="BB212" s="42" t="str">
        <f>IFERROR('Area-charged working sheet'!#REF!,"-")</f>
        <v>-</v>
      </c>
      <c r="BC212" s="40" t="str">
        <f>IFERROR('Area-charged working sheet'!#REF!,"-")</f>
        <v>-</v>
      </c>
      <c r="BD212" s="43" t="str">
        <f>IFERROR('Area-charged working sheet'!#REF!,"-")</f>
        <v>-</v>
      </c>
      <c r="BE212" s="43" t="str">
        <f>IFERROR('Area-charged working sheet'!#REF!,"-")</f>
        <v>-</v>
      </c>
      <c r="BF212" s="41" t="str">
        <f>IFERROR('Area-charged working sheet'!#REF!,"-")</f>
        <v>-</v>
      </c>
      <c r="BG212" s="41" t="str">
        <f>IFERROR('Area-charged working sheet'!#REF!,"-")</f>
        <v>-</v>
      </c>
      <c r="BH212" s="41" t="str">
        <f>IFERROR('Area-charged working sheet'!#REF!,"-")</f>
        <v>-</v>
      </c>
      <c r="BI212" s="41" t="str">
        <f>IFERROR('Area-charged working sheet'!#REF!,"-")</f>
        <v>-</v>
      </c>
      <c r="BJ212" s="41" t="str">
        <f>IFERROR('Area-charged working sheet'!#REF!,"-")</f>
        <v>-</v>
      </c>
      <c r="BK212" s="41" t="str">
        <f>IFERROR('Area-charged working sheet'!#REF!,"-")</f>
        <v>-</v>
      </c>
      <c r="BL212" s="41" t="str">
        <f>IFERROR('Area-charged working sheet'!#REF!,"-")</f>
        <v>-</v>
      </c>
      <c r="BM212" s="41" t="str">
        <f>IFERROR('Area-charged working sheet'!#REF!,"-")</f>
        <v>-</v>
      </c>
      <c r="BN212" s="41" t="str">
        <f>IFERROR('Area-charged working sheet'!#REF!,"-")</f>
        <v>-</v>
      </c>
      <c r="BO212" s="41" t="str">
        <f>IFERROR('Area-charged working sheet'!#REF!,"-")</f>
        <v>-</v>
      </c>
      <c r="BP212" s="41" t="str">
        <f>IFERROR('Area-charged working sheet'!#REF!,"-")</f>
        <v>-</v>
      </c>
      <c r="BQ212" s="41" t="str">
        <f>IFERROR('Area-charged working sheet'!#REF!,"-")</f>
        <v>-</v>
      </c>
      <c r="BR212" s="41" t="str">
        <f>IFERROR('Area-charged working sheet'!#REF!,"-")</f>
        <v>-</v>
      </c>
      <c r="BS212" s="41" t="str">
        <f>IFERROR('Area-charged working sheet'!#REF!,"-")</f>
        <v>-</v>
      </c>
      <c r="BT212" s="42" t="str">
        <f>IFERROR('Area-charged working sheet'!#REF!,"-")</f>
        <v>-</v>
      </c>
    </row>
    <row r="213" spans="1:72" s="9" customFormat="1" ht="12.5" x14ac:dyDescent="0.25">
      <c r="A213" s="10"/>
      <c r="B213" s="329"/>
      <c r="C213" s="295"/>
      <c r="D213" s="298"/>
      <c r="E213" s="30" t="s">
        <v>3</v>
      </c>
      <c r="F213" s="101"/>
      <c r="G213" s="77"/>
      <c r="H213" s="71"/>
      <c r="I213" s="74"/>
      <c r="J213" s="101"/>
      <c r="K213" s="102"/>
      <c r="L213" s="77"/>
      <c r="M213" s="74"/>
      <c r="N213" s="101"/>
      <c r="O213" s="102"/>
      <c r="P213" s="77"/>
      <c r="Q213" s="74"/>
      <c r="R213" s="75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4"/>
      <c r="AF213" s="77"/>
      <c r="AG213" s="76"/>
      <c r="AH213" s="76"/>
      <c r="AI213" s="76"/>
      <c r="AJ213" s="76"/>
      <c r="AK213" s="76"/>
      <c r="AL213" s="76"/>
      <c r="AM213" s="76"/>
      <c r="AN213" s="76"/>
      <c r="AO213" s="74"/>
      <c r="AP213" s="77"/>
      <c r="AQ213" s="74"/>
      <c r="AR213" s="79"/>
      <c r="AS213" s="37"/>
      <c r="AT213" s="38"/>
      <c r="AU213" s="37"/>
      <c r="AV213" s="40"/>
      <c r="AW213" s="41"/>
      <c r="AX213" s="41"/>
      <c r="AY213" s="41"/>
      <c r="AZ213" s="41"/>
      <c r="BA213" s="41"/>
      <c r="BB213" s="42"/>
      <c r="BC213" s="40"/>
      <c r="BD213" s="43"/>
      <c r="BE213" s="43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2"/>
    </row>
    <row r="214" spans="1:72" s="9" customFormat="1" ht="12.5" x14ac:dyDescent="0.25">
      <c r="A214" s="10"/>
      <c r="B214" s="329"/>
      <c r="C214" s="296"/>
      <c r="D214" s="299"/>
      <c r="E214" s="80" t="s">
        <v>2</v>
      </c>
      <c r="F214" s="103">
        <f>IFERROR('Area-charged working sheet'!BY214,"-")</f>
        <v>1</v>
      </c>
      <c r="G214" s="89">
        <f>IFERROR('Area-charged working sheet'!BZ214,"-")</f>
        <v>1</v>
      </c>
      <c r="H214" s="83">
        <f>IFERROR('Area-charged working sheet'!CA214,"-")</f>
        <v>1</v>
      </c>
      <c r="I214" s="86" t="str">
        <f>IFERROR('Area-charged working sheet'!CB214,"-")</f>
        <v>-</v>
      </c>
      <c r="J214" s="103">
        <f>IFERROR('Area-charged working sheet'!CC214,"-")</f>
        <v>1</v>
      </c>
      <c r="K214" s="104">
        <f>IFERROR('Area-charged working sheet'!CD214,"-")</f>
        <v>1</v>
      </c>
      <c r="L214" s="89">
        <f>IFERROR('Area-charged working sheet'!CE214,"-")</f>
        <v>1</v>
      </c>
      <c r="M214" s="86">
        <f>IFERROR('Area-charged working sheet'!CF214,"-")</f>
        <v>1</v>
      </c>
      <c r="N214" s="103">
        <f>IFERROR('Area-charged working sheet'!CG214,"-")</f>
        <v>1</v>
      </c>
      <c r="O214" s="104">
        <f>IFERROR('Area-charged working sheet'!CH214,"-")</f>
        <v>1</v>
      </c>
      <c r="P214" s="89">
        <f>IFERROR('Area-charged working sheet'!CI214,"-")</f>
        <v>1</v>
      </c>
      <c r="Q214" s="86">
        <f>IFERROR('Area-charged working sheet'!CJ214,"-")</f>
        <v>1</v>
      </c>
      <c r="R214" s="87">
        <f>IFERROR('Area-charged working sheet'!CK214,"-")</f>
        <v>1</v>
      </c>
      <c r="S214" s="88">
        <f>IFERROR('Area-charged working sheet'!CL214,"-")</f>
        <v>1</v>
      </c>
      <c r="T214" s="88">
        <f>IFERROR('Area-charged working sheet'!CM214,"-")</f>
        <v>1</v>
      </c>
      <c r="U214" s="88">
        <f>IFERROR('Area-charged working sheet'!CN214,"-")</f>
        <v>1</v>
      </c>
      <c r="V214" s="88">
        <f>IFERROR('Area-charged working sheet'!CO214,"-")</f>
        <v>1</v>
      </c>
      <c r="W214" s="88">
        <f>IFERROR('Area-charged working sheet'!CP214,"-")</f>
        <v>1</v>
      </c>
      <c r="X214" s="88">
        <f>IFERROR('Area-charged working sheet'!CQ214,"-")</f>
        <v>1</v>
      </c>
      <c r="Y214" s="88">
        <f>IFERROR('Area-charged working sheet'!CR214,"-")</f>
        <v>1</v>
      </c>
      <c r="Z214" s="88">
        <f>IFERROR('Area-charged working sheet'!CS214,"-")</f>
        <v>1</v>
      </c>
      <c r="AA214" s="88">
        <f>IFERROR('Area-charged working sheet'!CT214,"-")</f>
        <v>1</v>
      </c>
      <c r="AB214" s="88">
        <f>IFERROR('Area-charged working sheet'!CU214,"-")</f>
        <v>1</v>
      </c>
      <c r="AC214" s="88">
        <f>IFERROR('Area-charged working sheet'!CV214,"-")</f>
        <v>1</v>
      </c>
      <c r="AD214" s="88">
        <f>IFERROR('Area-charged working sheet'!CW214,"-")</f>
        <v>1</v>
      </c>
      <c r="AE214" s="86">
        <f>IFERROR('Area-charged working sheet'!CX214,"-")</f>
        <v>1</v>
      </c>
      <c r="AF214" s="89" t="str">
        <f>IFERROR('Area-charged working sheet'!CY214,"-")</f>
        <v>-</v>
      </c>
      <c r="AG214" s="88">
        <f>IFERROR('Area-charged working sheet'!CZ214,"-")</f>
        <v>1</v>
      </c>
      <c r="AH214" s="88">
        <f>IFERROR('Area-charged working sheet'!DA214,"-")</f>
        <v>1</v>
      </c>
      <c r="AI214" s="88">
        <f>IFERROR('Area-charged working sheet'!DB214,"-")</f>
        <v>1</v>
      </c>
      <c r="AJ214" s="88">
        <f>IFERROR('Area-charged working sheet'!DC214,"-")</f>
        <v>1</v>
      </c>
      <c r="AK214" s="88">
        <f>IFERROR('Area-charged working sheet'!DD214,"-")</f>
        <v>1</v>
      </c>
      <c r="AL214" s="88">
        <f>IFERROR('Area-charged working sheet'!DE214,"-")</f>
        <v>1</v>
      </c>
      <c r="AM214" s="88">
        <f>IFERROR('Area-charged working sheet'!DF214,"-")</f>
        <v>1</v>
      </c>
      <c r="AN214" s="88" t="str">
        <f>IFERROR('Area-charged working sheet'!DG214,"-")</f>
        <v>-</v>
      </c>
      <c r="AO214" s="86" t="str">
        <f>IFERROR('Area-charged working sheet'!DH214,"-")</f>
        <v>-</v>
      </c>
      <c r="AP214" s="89">
        <f>IFERROR('Area-charged working sheet'!DI214,"-")</f>
        <v>1</v>
      </c>
      <c r="AQ214" s="86">
        <f>IFERROR('Area-charged working sheet'!DJ214,"-")</f>
        <v>1</v>
      </c>
      <c r="AR214" s="64" t="str">
        <f>IFERROR('Area-charged working sheet'!#REF!,"-")</f>
        <v>-</v>
      </c>
      <c r="AS214" s="52" t="str">
        <f>IFERROR('Area-charged working sheet'!#REF!,"-")</f>
        <v>-</v>
      </c>
      <c r="AT214" s="53" t="str">
        <f>IFERROR('Area-charged working sheet'!#REF!,"-")</f>
        <v>-</v>
      </c>
      <c r="AU214" s="52" t="str">
        <f>IFERROR('Area-charged working sheet'!#REF!,"-")</f>
        <v>-</v>
      </c>
      <c r="AV214" s="65" t="str">
        <f>IFERROR('Area-charged working sheet'!#REF!,"-")</f>
        <v>-</v>
      </c>
      <c r="AW214" s="66" t="str">
        <f>IFERROR('Area-charged working sheet'!#REF!,"-")</f>
        <v>-</v>
      </c>
      <c r="AX214" s="66" t="str">
        <f>IFERROR('Area-charged working sheet'!#REF!,"-")</f>
        <v>-</v>
      </c>
      <c r="AY214" s="66" t="str">
        <f>IFERROR('Area-charged working sheet'!#REF!,"-")</f>
        <v>-</v>
      </c>
      <c r="AZ214" s="66" t="str">
        <f>IFERROR('Area-charged working sheet'!#REF!,"-")</f>
        <v>-</v>
      </c>
      <c r="BA214" s="66" t="str">
        <f>IFERROR('Area-charged working sheet'!#REF!,"-")</f>
        <v>-</v>
      </c>
      <c r="BB214" s="67" t="str">
        <f>IFERROR('Area-charged working sheet'!#REF!,"-")</f>
        <v>-</v>
      </c>
      <c r="BC214" s="65" t="str">
        <f>IFERROR('Area-charged working sheet'!#REF!,"-")</f>
        <v>-</v>
      </c>
      <c r="BD214" s="68" t="str">
        <f>IFERROR('Area-charged working sheet'!#REF!,"-")</f>
        <v>-</v>
      </c>
      <c r="BE214" s="68" t="str">
        <f>IFERROR('Area-charged working sheet'!#REF!,"-")</f>
        <v>-</v>
      </c>
      <c r="BF214" s="66" t="str">
        <f>IFERROR('Area-charged working sheet'!#REF!,"-")</f>
        <v>-</v>
      </c>
      <c r="BG214" s="66" t="str">
        <f>IFERROR('Area-charged working sheet'!#REF!,"-")</f>
        <v>-</v>
      </c>
      <c r="BH214" s="66" t="str">
        <f>IFERROR('Area-charged working sheet'!#REF!,"-")</f>
        <v>-</v>
      </c>
      <c r="BI214" s="66" t="str">
        <f>IFERROR('Area-charged working sheet'!#REF!,"-")</f>
        <v>-</v>
      </c>
      <c r="BJ214" s="66" t="str">
        <f>IFERROR('Area-charged working sheet'!#REF!,"-")</f>
        <v>-</v>
      </c>
      <c r="BK214" s="66" t="str">
        <f>IFERROR('Area-charged working sheet'!#REF!,"-")</f>
        <v>-</v>
      </c>
      <c r="BL214" s="66" t="str">
        <f>IFERROR('Area-charged working sheet'!#REF!,"-")</f>
        <v>-</v>
      </c>
      <c r="BM214" s="66" t="str">
        <f>IFERROR('Area-charged working sheet'!#REF!,"-")</f>
        <v>-</v>
      </c>
      <c r="BN214" s="66" t="str">
        <f>IFERROR('Area-charged working sheet'!#REF!,"-")</f>
        <v>-</v>
      </c>
      <c r="BO214" s="66" t="str">
        <f>IFERROR('Area-charged working sheet'!#REF!,"-")</f>
        <v>-</v>
      </c>
      <c r="BP214" s="66" t="str">
        <f>IFERROR('Area-charged working sheet'!#REF!,"-")</f>
        <v>-</v>
      </c>
      <c r="BQ214" s="66" t="str">
        <f>IFERROR('Area-charged working sheet'!#REF!,"-")</f>
        <v>-</v>
      </c>
      <c r="BR214" s="66" t="str">
        <f>IFERROR('Area-charged working sheet'!#REF!,"-")</f>
        <v>-</v>
      </c>
      <c r="BS214" s="66" t="str">
        <f>IFERROR('Area-charged working sheet'!#REF!,"-")</f>
        <v>-</v>
      </c>
      <c r="BT214" s="67" t="str">
        <f>IFERROR('Area-charged working sheet'!#REF!,"-")</f>
        <v>-</v>
      </c>
    </row>
    <row r="215" spans="1:72" s="9" customFormat="1" ht="14.5" customHeight="1" x14ac:dyDescent="0.25">
      <c r="A215" s="10"/>
      <c r="B215" s="329"/>
      <c r="C215" s="294">
        <v>42</v>
      </c>
      <c r="D215" s="297" t="s">
        <v>156</v>
      </c>
      <c r="E215" s="130" t="s">
        <v>153</v>
      </c>
      <c r="F215" s="99">
        <f>IFERROR('Area-charged working sheet'!BY215,"-")</f>
        <v>0.32857142857142857</v>
      </c>
      <c r="G215" s="63">
        <f>IFERROR('Area-charged working sheet'!BZ215,"-")</f>
        <v>0.49642857142857144</v>
      </c>
      <c r="H215" s="57">
        <f>IFERROR('Area-charged working sheet'!CA215,"-")</f>
        <v>0.28061224489795916</v>
      </c>
      <c r="I215" s="60" t="str">
        <f>IFERROR('Area-charged working sheet'!CB215,"-")</f>
        <v>-</v>
      </c>
      <c r="J215" s="99">
        <f>IFERROR('Area-charged working sheet'!CC215,"-")</f>
        <v>0.4</v>
      </c>
      <c r="K215" s="100">
        <f>IFERROR('Area-charged working sheet'!CD215,"-")</f>
        <v>0.30673575129533681</v>
      </c>
      <c r="L215" s="63">
        <f>IFERROR('Area-charged working sheet'!CE215,"-")</f>
        <v>0.4891304347826087</v>
      </c>
      <c r="M215" s="60">
        <f>IFERROR('Area-charged working sheet'!CF215,"-")</f>
        <v>0.51041666666666663</v>
      </c>
      <c r="N215" s="99">
        <f>IFERROR('Area-charged working sheet'!CG215,"-")</f>
        <v>0.19047619047619047</v>
      </c>
      <c r="O215" s="100">
        <f>IFERROR('Area-charged working sheet'!CH215,"-")</f>
        <v>0.30508474576271188</v>
      </c>
      <c r="P215" s="63">
        <f>IFERROR('Area-charged working sheet'!CI215,"-")</f>
        <v>0.33220338983050846</v>
      </c>
      <c r="Q215" s="60">
        <f>IFERROR('Area-charged working sheet'!CJ215,"-")</f>
        <v>0.27500000000000002</v>
      </c>
      <c r="R215" s="61">
        <f>IFERROR('Area-charged working sheet'!CK215,"-")</f>
        <v>0.37777777777777777</v>
      </c>
      <c r="S215" s="62">
        <f>IFERROR('Area-charged working sheet'!CL215,"-")</f>
        <v>0.35555555555555557</v>
      </c>
      <c r="T215" s="62">
        <f>IFERROR('Area-charged working sheet'!CM215,"-")</f>
        <v>0.32222222222222224</v>
      </c>
      <c r="U215" s="62">
        <f>IFERROR('Area-charged working sheet'!CN215,"-")</f>
        <v>0.27777777777777779</v>
      </c>
      <c r="V215" s="62">
        <f>IFERROR('Area-charged working sheet'!CO215,"-")</f>
        <v>0.37777777777777777</v>
      </c>
      <c r="W215" s="62">
        <f>IFERROR('Area-charged working sheet'!CP215,"-")</f>
        <v>0.34444444444444444</v>
      </c>
      <c r="X215" s="62">
        <f>IFERROR('Area-charged working sheet'!CQ215,"-")</f>
        <v>0.31111111111111112</v>
      </c>
      <c r="Y215" s="62">
        <f>IFERROR('Area-charged working sheet'!CR215,"-")</f>
        <v>0.35555555555555557</v>
      </c>
      <c r="Z215" s="62">
        <f>IFERROR('Area-charged working sheet'!CS215,"-")</f>
        <v>0.36666666666666664</v>
      </c>
      <c r="AA215" s="62">
        <f>IFERROR('Area-charged working sheet'!CT215,"-")</f>
        <v>0.31111111111111112</v>
      </c>
      <c r="AB215" s="62">
        <f>IFERROR('Area-charged working sheet'!CU215,"-")</f>
        <v>0.25555555555555554</v>
      </c>
      <c r="AC215" s="62">
        <f>IFERROR('Area-charged working sheet'!CV215,"-")</f>
        <v>0.35555555555555557</v>
      </c>
      <c r="AD215" s="62">
        <f>IFERROR('Area-charged working sheet'!CW215,"-")</f>
        <v>0.31111111111111112</v>
      </c>
      <c r="AE215" s="60">
        <f>IFERROR('Area-charged working sheet'!CX215,"-")</f>
        <v>0.27777777777777779</v>
      </c>
      <c r="AF215" s="63">
        <f>IFERROR('Area-charged working sheet'!CY215,"-")</f>
        <v>0.2</v>
      </c>
      <c r="AG215" s="62">
        <f>IFERROR('Area-charged working sheet'!CZ215,"-")</f>
        <v>0.43055555555555558</v>
      </c>
      <c r="AH215" s="62">
        <f>IFERROR('Area-charged working sheet'!DA215,"-")</f>
        <v>0.38356164383561642</v>
      </c>
      <c r="AI215" s="62">
        <f>IFERROR('Area-charged working sheet'!DB215,"-")</f>
        <v>0.32894736842105265</v>
      </c>
      <c r="AJ215" s="62">
        <f>IFERROR('Area-charged working sheet'!DC215,"-")</f>
        <v>0.26984126984126983</v>
      </c>
      <c r="AK215" s="62">
        <f>IFERROR('Area-charged working sheet'!DD215,"-")</f>
        <v>0.33333333333333331</v>
      </c>
      <c r="AL215" s="62">
        <f>IFERROR('Area-charged working sheet'!DE215,"-")</f>
        <v>0.1</v>
      </c>
      <c r="AM215" s="62">
        <f>IFERROR('Area-charged working sheet'!DF215,"-")</f>
        <v>0.21428571428571427</v>
      </c>
      <c r="AN215" s="62">
        <f>IFERROR('Area-charged working sheet'!DG215,"-")</f>
        <v>0.75</v>
      </c>
      <c r="AO215" s="60">
        <f>IFERROR('Area-charged working sheet'!DH215,"-")</f>
        <v>0</v>
      </c>
      <c r="AP215" s="63">
        <f>IFERROR('Area-charged working sheet'!DI215,"-")</f>
        <v>0.33597464342313788</v>
      </c>
      <c r="AQ215" s="60">
        <f>IFERROR('Area-charged working sheet'!DJ215,"-")</f>
        <v>0.32114467408585057</v>
      </c>
      <c r="AR215" s="64" t="str">
        <f>IFERROR('Area-charged working sheet'!#REF!,"-")</f>
        <v>-</v>
      </c>
      <c r="AS215" s="52" t="str">
        <f>IFERROR('Area-charged working sheet'!#REF!,"-")</f>
        <v>-</v>
      </c>
      <c r="AT215" s="53" t="str">
        <f>IFERROR('Area-charged working sheet'!#REF!,"-")</f>
        <v>-</v>
      </c>
      <c r="AU215" s="52" t="str">
        <f>IFERROR('Area-charged working sheet'!#REF!,"-")</f>
        <v>-</v>
      </c>
      <c r="AV215" s="65" t="str">
        <f>IFERROR('Area-charged working sheet'!#REF!,"-")</f>
        <v>-</v>
      </c>
      <c r="AW215" s="66" t="str">
        <f>IFERROR('Area-charged working sheet'!#REF!,"-")</f>
        <v>-</v>
      </c>
      <c r="AX215" s="66" t="str">
        <f>IFERROR('Area-charged working sheet'!#REF!,"-")</f>
        <v>-</v>
      </c>
      <c r="AY215" s="66" t="str">
        <f>IFERROR('Area-charged working sheet'!#REF!,"-")</f>
        <v>-</v>
      </c>
      <c r="AZ215" s="66" t="str">
        <f>IFERROR('Area-charged working sheet'!#REF!,"-")</f>
        <v>-</v>
      </c>
      <c r="BA215" s="66" t="str">
        <f>IFERROR('Area-charged working sheet'!#REF!,"-")</f>
        <v>-</v>
      </c>
      <c r="BB215" s="67" t="str">
        <f>IFERROR('Area-charged working sheet'!#REF!,"-")</f>
        <v>-</v>
      </c>
      <c r="BC215" s="65" t="str">
        <f>IFERROR('Area-charged working sheet'!#REF!,"-")</f>
        <v>-</v>
      </c>
      <c r="BD215" s="68" t="str">
        <f>IFERROR('Area-charged working sheet'!#REF!,"-")</f>
        <v>-</v>
      </c>
      <c r="BE215" s="68" t="str">
        <f>IFERROR('Area-charged working sheet'!#REF!,"-")</f>
        <v>-</v>
      </c>
      <c r="BF215" s="66" t="str">
        <f>IFERROR('Area-charged working sheet'!#REF!,"-")</f>
        <v>-</v>
      </c>
      <c r="BG215" s="66" t="str">
        <f>IFERROR('Area-charged working sheet'!#REF!,"-")</f>
        <v>-</v>
      </c>
      <c r="BH215" s="66" t="str">
        <f>IFERROR('Area-charged working sheet'!#REF!,"-")</f>
        <v>-</v>
      </c>
      <c r="BI215" s="66" t="str">
        <f>IFERROR('Area-charged working sheet'!#REF!,"-")</f>
        <v>-</v>
      </c>
      <c r="BJ215" s="66" t="str">
        <f>IFERROR('Area-charged working sheet'!#REF!,"-")</f>
        <v>-</v>
      </c>
      <c r="BK215" s="66" t="str">
        <f>IFERROR('Area-charged working sheet'!#REF!,"-")</f>
        <v>-</v>
      </c>
      <c r="BL215" s="66" t="str">
        <f>IFERROR('Area-charged working sheet'!#REF!,"-")</f>
        <v>-</v>
      </c>
      <c r="BM215" s="66" t="str">
        <f>IFERROR('Area-charged working sheet'!#REF!,"-")</f>
        <v>-</v>
      </c>
      <c r="BN215" s="66" t="str">
        <f>IFERROR('Area-charged working sheet'!#REF!,"-")</f>
        <v>-</v>
      </c>
      <c r="BO215" s="66" t="str">
        <f>IFERROR('Area-charged working sheet'!#REF!,"-")</f>
        <v>-</v>
      </c>
      <c r="BP215" s="66" t="str">
        <f>IFERROR('Area-charged working sheet'!#REF!,"-")</f>
        <v>-</v>
      </c>
      <c r="BQ215" s="66" t="str">
        <f>IFERROR('Area-charged working sheet'!#REF!,"-")</f>
        <v>-</v>
      </c>
      <c r="BR215" s="66" t="str">
        <f>IFERROR('Area-charged working sheet'!#REF!,"-")</f>
        <v>-</v>
      </c>
      <c r="BS215" s="66" t="str">
        <f>IFERROR('Area-charged working sheet'!#REF!,"-")</f>
        <v>-</v>
      </c>
      <c r="BT215" s="67" t="str">
        <f>IFERROR('Area-charged working sheet'!#REF!,"-")</f>
        <v>-</v>
      </c>
    </row>
    <row r="216" spans="1:72" s="9" customFormat="1" ht="15" customHeight="1" x14ac:dyDescent="0.25">
      <c r="A216" s="10"/>
      <c r="B216" s="329"/>
      <c r="C216" s="295"/>
      <c r="D216" s="298"/>
      <c r="E216" s="138" t="s">
        <v>154</v>
      </c>
      <c r="F216" s="101">
        <f>IFERROR('Area-charged working sheet'!BY216,"-")</f>
        <v>0.47142857142857142</v>
      </c>
      <c r="G216" s="77">
        <f>IFERROR('Area-charged working sheet'!BZ216,"-")</f>
        <v>0.39642857142857141</v>
      </c>
      <c r="H216" s="71">
        <f>IFERROR('Area-charged working sheet'!CA216,"-")</f>
        <v>0.49285714285714288</v>
      </c>
      <c r="I216" s="74" t="str">
        <f>IFERROR('Area-charged working sheet'!CB216,"-")</f>
        <v>-</v>
      </c>
      <c r="J216" s="101">
        <f>IFERROR('Area-charged working sheet'!CC216,"-")</f>
        <v>0.43389830508474575</v>
      </c>
      <c r="K216" s="102">
        <f>IFERROR('Area-charged working sheet'!CD216,"-")</f>
        <v>0.48290155440414506</v>
      </c>
      <c r="L216" s="77">
        <f>IFERROR('Area-charged working sheet'!CE216,"-")</f>
        <v>0.40760869565217389</v>
      </c>
      <c r="M216" s="74">
        <f>IFERROR('Area-charged working sheet'!CF216,"-")</f>
        <v>0.375</v>
      </c>
      <c r="N216" s="101">
        <f>IFERROR('Area-charged working sheet'!CG216,"-")</f>
        <v>0.5714285714285714</v>
      </c>
      <c r="O216" s="102">
        <f>IFERROR('Area-charged working sheet'!CH216,"-")</f>
        <v>0.42372881355932202</v>
      </c>
      <c r="P216" s="77">
        <f>IFERROR('Area-charged working sheet'!CI216,"-")</f>
        <v>0.47203389830508474</v>
      </c>
      <c r="Q216" s="74">
        <f>IFERROR('Area-charged working sheet'!CJ216,"-")</f>
        <v>0.46250000000000002</v>
      </c>
      <c r="R216" s="75">
        <f>IFERROR('Area-charged working sheet'!CK216,"-")</f>
        <v>0.37777777777777777</v>
      </c>
      <c r="S216" s="76">
        <f>IFERROR('Area-charged working sheet'!CL216,"-")</f>
        <v>0.41111111111111109</v>
      </c>
      <c r="T216" s="76">
        <f>IFERROR('Area-charged working sheet'!CM216,"-")</f>
        <v>0.43333333333333335</v>
      </c>
      <c r="U216" s="76">
        <f>IFERROR('Area-charged working sheet'!CN216,"-")</f>
        <v>0.52222222222222225</v>
      </c>
      <c r="V216" s="76">
        <f>IFERROR('Area-charged working sheet'!CO216,"-")</f>
        <v>0.41111111111111109</v>
      </c>
      <c r="W216" s="76">
        <f>IFERROR('Area-charged working sheet'!CP216,"-")</f>
        <v>0.5</v>
      </c>
      <c r="X216" s="76">
        <f>IFERROR('Area-charged working sheet'!CQ216,"-")</f>
        <v>0.48888888888888887</v>
      </c>
      <c r="Y216" s="76">
        <f>IFERROR('Area-charged working sheet'!CR216,"-")</f>
        <v>0.44444444444444442</v>
      </c>
      <c r="Z216" s="76">
        <f>IFERROR('Area-charged working sheet'!CS216,"-")</f>
        <v>0.5</v>
      </c>
      <c r="AA216" s="76">
        <f>IFERROR('Area-charged working sheet'!CT216,"-")</f>
        <v>0.53333333333333333</v>
      </c>
      <c r="AB216" s="76">
        <f>IFERROR('Area-charged working sheet'!CU216,"-")</f>
        <v>0.56666666666666665</v>
      </c>
      <c r="AC216" s="76">
        <f>IFERROR('Area-charged working sheet'!CV216,"-")</f>
        <v>0.41111111111111109</v>
      </c>
      <c r="AD216" s="76">
        <f>IFERROR('Area-charged working sheet'!CW216,"-")</f>
        <v>0.51111111111111107</v>
      </c>
      <c r="AE216" s="74">
        <f>IFERROR('Area-charged working sheet'!CX216,"-")</f>
        <v>0.48888888888888887</v>
      </c>
      <c r="AF216" s="77">
        <f>IFERROR('Area-charged working sheet'!CY216,"-")</f>
        <v>0.8</v>
      </c>
      <c r="AG216" s="76">
        <f>IFERROR('Area-charged working sheet'!CZ216,"-")</f>
        <v>0.41666666666666669</v>
      </c>
      <c r="AH216" s="76">
        <f>IFERROR('Area-charged working sheet'!DA216,"-")</f>
        <v>0.38356164383561642</v>
      </c>
      <c r="AI216" s="76">
        <f>IFERROR('Area-charged working sheet'!DB216,"-")</f>
        <v>0.46578947368421053</v>
      </c>
      <c r="AJ216" s="76">
        <f>IFERROR('Area-charged working sheet'!DC216,"-")</f>
        <v>0.49206349206349204</v>
      </c>
      <c r="AK216" s="76">
        <f>IFERROR('Area-charged working sheet'!DD216,"-")</f>
        <v>0.55555555555555558</v>
      </c>
      <c r="AL216" s="76">
        <f>IFERROR('Area-charged working sheet'!DE216,"-")</f>
        <v>0.8</v>
      </c>
      <c r="AM216" s="76">
        <f>IFERROR('Area-charged working sheet'!DF216,"-")</f>
        <v>0.5</v>
      </c>
      <c r="AN216" s="76">
        <f>IFERROR('Area-charged working sheet'!DG216,"-")</f>
        <v>0.25</v>
      </c>
      <c r="AO216" s="74">
        <f>IFERROR('Area-charged working sheet'!DH216,"-")</f>
        <v>1</v>
      </c>
      <c r="AP216" s="77">
        <f>IFERROR('Area-charged working sheet'!DI216,"-")</f>
        <v>0.46275752773375595</v>
      </c>
      <c r="AQ216" s="74">
        <f>IFERROR('Area-charged working sheet'!DJ216,"-")</f>
        <v>0.48012718600953896</v>
      </c>
      <c r="AR216" s="78" t="str">
        <f>IFERROR('Area-charged working sheet'!#REF!,"-")</f>
        <v>-</v>
      </c>
      <c r="AS216" s="23" t="str">
        <f>IFERROR('Area-charged working sheet'!#REF!,"-")</f>
        <v>-</v>
      </c>
      <c r="AT216" s="24" t="str">
        <f>IFERROR('Area-charged working sheet'!#REF!,"-")</f>
        <v>-</v>
      </c>
      <c r="AU216" s="23" t="str">
        <f>IFERROR('Area-charged working sheet'!#REF!,"-")</f>
        <v>-</v>
      </c>
      <c r="AV216" s="26" t="str">
        <f>IFERROR('Area-charged working sheet'!#REF!,"-")</f>
        <v>-</v>
      </c>
      <c r="AW216" s="27" t="str">
        <f>IFERROR('Area-charged working sheet'!#REF!,"-")</f>
        <v>-</v>
      </c>
      <c r="AX216" s="27" t="str">
        <f>IFERROR('Area-charged working sheet'!#REF!,"-")</f>
        <v>-</v>
      </c>
      <c r="AY216" s="27" t="str">
        <f>IFERROR('Area-charged working sheet'!#REF!,"-")</f>
        <v>-</v>
      </c>
      <c r="AZ216" s="27" t="str">
        <f>IFERROR('Area-charged working sheet'!#REF!,"-")</f>
        <v>-</v>
      </c>
      <c r="BA216" s="27" t="str">
        <f>IFERROR('Area-charged working sheet'!#REF!,"-")</f>
        <v>-</v>
      </c>
      <c r="BB216" s="28" t="str">
        <f>IFERROR('Area-charged working sheet'!#REF!,"-")</f>
        <v>-</v>
      </c>
      <c r="BC216" s="26" t="str">
        <f>IFERROR('Area-charged working sheet'!#REF!,"-")</f>
        <v>-</v>
      </c>
      <c r="BD216" s="29" t="str">
        <f>IFERROR('Area-charged working sheet'!#REF!,"-")</f>
        <v>-</v>
      </c>
      <c r="BE216" s="29" t="str">
        <f>IFERROR('Area-charged working sheet'!#REF!,"-")</f>
        <v>-</v>
      </c>
      <c r="BF216" s="27" t="str">
        <f>IFERROR('Area-charged working sheet'!#REF!,"-")</f>
        <v>-</v>
      </c>
      <c r="BG216" s="27" t="str">
        <f>IFERROR('Area-charged working sheet'!#REF!,"-")</f>
        <v>-</v>
      </c>
      <c r="BH216" s="27" t="str">
        <f>IFERROR('Area-charged working sheet'!#REF!,"-")</f>
        <v>-</v>
      </c>
      <c r="BI216" s="27" t="str">
        <f>IFERROR('Area-charged working sheet'!#REF!,"-")</f>
        <v>-</v>
      </c>
      <c r="BJ216" s="27" t="str">
        <f>IFERROR('Area-charged working sheet'!#REF!,"-")</f>
        <v>-</v>
      </c>
      <c r="BK216" s="27" t="str">
        <f>IFERROR('Area-charged working sheet'!#REF!,"-")</f>
        <v>-</v>
      </c>
      <c r="BL216" s="27" t="str">
        <f>IFERROR('Area-charged working sheet'!#REF!,"-")</f>
        <v>-</v>
      </c>
      <c r="BM216" s="27" t="str">
        <f>IFERROR('Area-charged working sheet'!#REF!,"-")</f>
        <v>-</v>
      </c>
      <c r="BN216" s="27" t="str">
        <f>IFERROR('Area-charged working sheet'!#REF!,"-")</f>
        <v>-</v>
      </c>
      <c r="BO216" s="27" t="str">
        <f>IFERROR('Area-charged working sheet'!#REF!,"-")</f>
        <v>-</v>
      </c>
      <c r="BP216" s="27" t="str">
        <f>IFERROR('Area-charged working sheet'!#REF!,"-")</f>
        <v>-</v>
      </c>
      <c r="BQ216" s="27" t="str">
        <f>IFERROR('Area-charged working sheet'!#REF!,"-")</f>
        <v>-</v>
      </c>
      <c r="BR216" s="27" t="str">
        <f>IFERROR('Area-charged working sheet'!#REF!,"-")</f>
        <v>-</v>
      </c>
      <c r="BS216" s="27" t="str">
        <f>IFERROR('Area-charged working sheet'!#REF!,"-")</f>
        <v>-</v>
      </c>
      <c r="BT216" s="28" t="str">
        <f>IFERROR('Area-charged working sheet'!#REF!,"-")</f>
        <v>-</v>
      </c>
    </row>
    <row r="217" spans="1:72" s="9" customFormat="1" ht="12.5" x14ac:dyDescent="0.25">
      <c r="A217" s="10"/>
      <c r="B217" s="329"/>
      <c r="C217" s="295"/>
      <c r="D217" s="298"/>
      <c r="E217" s="138" t="s">
        <v>155</v>
      </c>
      <c r="F217" s="101">
        <f>IFERROR('Area-charged working sheet'!BY217,"-")</f>
        <v>0.2</v>
      </c>
      <c r="G217" s="77">
        <f>IFERROR('Area-charged working sheet'!BZ217,"-")</f>
        <v>0.10714285714285714</v>
      </c>
      <c r="H217" s="71">
        <f>IFERROR('Area-charged working sheet'!CA217,"-")</f>
        <v>0.22653061224489796</v>
      </c>
      <c r="I217" s="74" t="str">
        <f>IFERROR('Area-charged working sheet'!CB217,"-")</f>
        <v>-</v>
      </c>
      <c r="J217" s="101">
        <f>IFERROR('Area-charged working sheet'!CC217,"-")</f>
        <v>0.16610169491525423</v>
      </c>
      <c r="K217" s="102">
        <f>IFERROR('Area-charged working sheet'!CD217,"-")</f>
        <v>0.21036269430051813</v>
      </c>
      <c r="L217" s="77">
        <f>IFERROR('Area-charged working sheet'!CE217,"-")</f>
        <v>0.10326086956521739</v>
      </c>
      <c r="M217" s="74">
        <f>IFERROR('Area-charged working sheet'!CF217,"-")</f>
        <v>0.11458333333333333</v>
      </c>
      <c r="N217" s="101">
        <f>IFERROR('Area-charged working sheet'!CG217,"-")</f>
        <v>0.23809523809523808</v>
      </c>
      <c r="O217" s="102">
        <f>IFERROR('Area-charged working sheet'!CH217,"-")</f>
        <v>0.2711864406779661</v>
      </c>
      <c r="P217" s="77">
        <f>IFERROR('Area-charged working sheet'!CI217,"-")</f>
        <v>0.19576271186440677</v>
      </c>
      <c r="Q217" s="74">
        <f>IFERROR('Area-charged working sheet'!CJ217,"-")</f>
        <v>0.26250000000000001</v>
      </c>
      <c r="R217" s="75">
        <f>IFERROR('Area-charged working sheet'!CK217,"-")</f>
        <v>0.24444444444444444</v>
      </c>
      <c r="S217" s="76">
        <f>IFERROR('Area-charged working sheet'!CL217,"-")</f>
        <v>0.23333333333333334</v>
      </c>
      <c r="T217" s="76">
        <f>IFERROR('Area-charged working sheet'!CM217,"-")</f>
        <v>0.24444444444444444</v>
      </c>
      <c r="U217" s="76">
        <f>IFERROR('Area-charged working sheet'!CN217,"-")</f>
        <v>0.2</v>
      </c>
      <c r="V217" s="76">
        <f>IFERROR('Area-charged working sheet'!CO217,"-")</f>
        <v>0.21111111111111111</v>
      </c>
      <c r="W217" s="76">
        <f>IFERROR('Area-charged working sheet'!CP217,"-")</f>
        <v>0.15555555555555556</v>
      </c>
      <c r="X217" s="76">
        <f>IFERROR('Area-charged working sheet'!CQ217,"-")</f>
        <v>0.2</v>
      </c>
      <c r="Y217" s="76">
        <f>IFERROR('Area-charged working sheet'!CR217,"-")</f>
        <v>0.2</v>
      </c>
      <c r="Z217" s="76">
        <f>IFERROR('Area-charged working sheet'!CS217,"-")</f>
        <v>0.13333333333333333</v>
      </c>
      <c r="AA217" s="76">
        <f>IFERROR('Area-charged working sheet'!CT217,"-")</f>
        <v>0.15555555555555556</v>
      </c>
      <c r="AB217" s="76">
        <f>IFERROR('Area-charged working sheet'!CU217,"-")</f>
        <v>0.17777777777777778</v>
      </c>
      <c r="AC217" s="76">
        <f>IFERROR('Area-charged working sheet'!CV217,"-")</f>
        <v>0.23333333333333334</v>
      </c>
      <c r="AD217" s="76">
        <f>IFERROR('Area-charged working sheet'!CW217,"-")</f>
        <v>0.17777777777777778</v>
      </c>
      <c r="AE217" s="74">
        <f>IFERROR('Area-charged working sheet'!CX217,"-")</f>
        <v>0.23333333333333334</v>
      </c>
      <c r="AF217" s="77">
        <f>IFERROR('Area-charged working sheet'!CY217,"-")</f>
        <v>0</v>
      </c>
      <c r="AG217" s="76">
        <f>IFERROR('Area-charged working sheet'!CZ217,"-")</f>
        <v>0.15277777777777779</v>
      </c>
      <c r="AH217" s="76">
        <f>IFERROR('Area-charged working sheet'!DA217,"-")</f>
        <v>0.23287671232876711</v>
      </c>
      <c r="AI217" s="76">
        <f>IFERROR('Area-charged working sheet'!DB217,"-")</f>
        <v>0.20526315789473684</v>
      </c>
      <c r="AJ217" s="76">
        <f>IFERROR('Area-charged working sheet'!DC217,"-")</f>
        <v>0.23809523809523808</v>
      </c>
      <c r="AK217" s="76">
        <f>IFERROR('Area-charged working sheet'!DD217,"-")</f>
        <v>0.1111111111111111</v>
      </c>
      <c r="AL217" s="76">
        <f>IFERROR('Area-charged working sheet'!DE217,"-")</f>
        <v>0.1</v>
      </c>
      <c r="AM217" s="76">
        <f>IFERROR('Area-charged working sheet'!DF217,"-")</f>
        <v>0.2857142857142857</v>
      </c>
      <c r="AN217" s="76">
        <f>IFERROR('Area-charged working sheet'!DG217,"-")</f>
        <v>0</v>
      </c>
      <c r="AO217" s="74">
        <f>IFERROR('Area-charged working sheet'!DH217,"-")</f>
        <v>0</v>
      </c>
      <c r="AP217" s="77">
        <f>IFERROR('Area-charged working sheet'!DI217,"-")</f>
        <v>0.20126782884310618</v>
      </c>
      <c r="AQ217" s="74">
        <f>IFERROR('Area-charged working sheet'!DJ217,"-")</f>
        <v>0.1987281399046105</v>
      </c>
      <c r="AR217" s="79" t="str">
        <f>IFERROR('Area-charged working sheet'!#REF!,"-")</f>
        <v>-</v>
      </c>
      <c r="AS217" s="37" t="str">
        <f>IFERROR('Area-charged working sheet'!#REF!,"-")</f>
        <v>-</v>
      </c>
      <c r="AT217" s="38" t="str">
        <f>IFERROR('Area-charged working sheet'!#REF!,"-")</f>
        <v>-</v>
      </c>
      <c r="AU217" s="37" t="str">
        <f>IFERROR('Area-charged working sheet'!#REF!,"-")</f>
        <v>-</v>
      </c>
      <c r="AV217" s="40" t="str">
        <f>IFERROR('Area-charged working sheet'!#REF!,"-")</f>
        <v>-</v>
      </c>
      <c r="AW217" s="41" t="str">
        <f>IFERROR('Area-charged working sheet'!#REF!,"-")</f>
        <v>-</v>
      </c>
      <c r="AX217" s="41" t="str">
        <f>IFERROR('Area-charged working sheet'!#REF!,"-")</f>
        <v>-</v>
      </c>
      <c r="AY217" s="41" t="str">
        <f>IFERROR('Area-charged working sheet'!#REF!,"-")</f>
        <v>-</v>
      </c>
      <c r="AZ217" s="41" t="str">
        <f>IFERROR('Area-charged working sheet'!#REF!,"-")</f>
        <v>-</v>
      </c>
      <c r="BA217" s="41" t="str">
        <f>IFERROR('Area-charged working sheet'!#REF!,"-")</f>
        <v>-</v>
      </c>
      <c r="BB217" s="42" t="str">
        <f>IFERROR('Area-charged working sheet'!#REF!,"-")</f>
        <v>-</v>
      </c>
      <c r="BC217" s="40" t="str">
        <f>IFERROR('Area-charged working sheet'!#REF!,"-")</f>
        <v>-</v>
      </c>
      <c r="BD217" s="43" t="str">
        <f>IFERROR('Area-charged working sheet'!#REF!,"-")</f>
        <v>-</v>
      </c>
      <c r="BE217" s="43" t="str">
        <f>IFERROR('Area-charged working sheet'!#REF!,"-")</f>
        <v>-</v>
      </c>
      <c r="BF217" s="41" t="str">
        <f>IFERROR('Area-charged working sheet'!#REF!,"-")</f>
        <v>-</v>
      </c>
      <c r="BG217" s="41" t="str">
        <f>IFERROR('Area-charged working sheet'!#REF!,"-")</f>
        <v>-</v>
      </c>
      <c r="BH217" s="41" t="str">
        <f>IFERROR('Area-charged working sheet'!#REF!,"-")</f>
        <v>-</v>
      </c>
      <c r="BI217" s="41" t="str">
        <f>IFERROR('Area-charged working sheet'!#REF!,"-")</f>
        <v>-</v>
      </c>
      <c r="BJ217" s="41" t="str">
        <f>IFERROR('Area-charged working sheet'!#REF!,"-")</f>
        <v>-</v>
      </c>
      <c r="BK217" s="41" t="str">
        <f>IFERROR('Area-charged working sheet'!#REF!,"-")</f>
        <v>-</v>
      </c>
      <c r="BL217" s="41" t="str">
        <f>IFERROR('Area-charged working sheet'!#REF!,"-")</f>
        <v>-</v>
      </c>
      <c r="BM217" s="41" t="str">
        <f>IFERROR('Area-charged working sheet'!#REF!,"-")</f>
        <v>-</v>
      </c>
      <c r="BN217" s="41" t="str">
        <f>IFERROR('Area-charged working sheet'!#REF!,"-")</f>
        <v>-</v>
      </c>
      <c r="BO217" s="41" t="str">
        <f>IFERROR('Area-charged working sheet'!#REF!,"-")</f>
        <v>-</v>
      </c>
      <c r="BP217" s="41" t="str">
        <f>IFERROR('Area-charged working sheet'!#REF!,"-")</f>
        <v>-</v>
      </c>
      <c r="BQ217" s="41" t="str">
        <f>IFERROR('Area-charged working sheet'!#REF!,"-")</f>
        <v>-</v>
      </c>
      <c r="BR217" s="41" t="str">
        <f>IFERROR('Area-charged working sheet'!#REF!,"-")</f>
        <v>-</v>
      </c>
      <c r="BS217" s="41" t="str">
        <f>IFERROR('Area-charged working sheet'!#REF!,"-")</f>
        <v>-</v>
      </c>
      <c r="BT217" s="42" t="str">
        <f>IFERROR('Area-charged working sheet'!#REF!,"-")</f>
        <v>-</v>
      </c>
    </row>
    <row r="218" spans="1:72" s="9" customFormat="1" ht="12.5" x14ac:dyDescent="0.25">
      <c r="A218" s="10"/>
      <c r="B218" s="329"/>
      <c r="C218" s="295"/>
      <c r="D218" s="298"/>
      <c r="E218" s="30" t="s">
        <v>3</v>
      </c>
      <c r="F218" s="101"/>
      <c r="G218" s="77"/>
      <c r="H218" s="71"/>
      <c r="I218" s="74"/>
      <c r="J218" s="101"/>
      <c r="K218" s="102"/>
      <c r="L218" s="77"/>
      <c r="M218" s="74"/>
      <c r="N218" s="101"/>
      <c r="O218" s="102"/>
      <c r="P218" s="77"/>
      <c r="Q218" s="74"/>
      <c r="R218" s="75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4"/>
      <c r="AF218" s="77"/>
      <c r="AG218" s="76"/>
      <c r="AH218" s="76"/>
      <c r="AI218" s="76"/>
      <c r="AJ218" s="76"/>
      <c r="AK218" s="76"/>
      <c r="AL218" s="76"/>
      <c r="AM218" s="76"/>
      <c r="AN218" s="76"/>
      <c r="AO218" s="74"/>
      <c r="AP218" s="77"/>
      <c r="AQ218" s="74"/>
      <c r="AR218" s="79"/>
      <c r="AS218" s="37"/>
      <c r="AT218" s="38"/>
      <c r="AU218" s="37"/>
      <c r="AV218" s="40"/>
      <c r="AW218" s="41"/>
      <c r="AX218" s="41"/>
      <c r="AY218" s="41"/>
      <c r="AZ218" s="41"/>
      <c r="BA218" s="41"/>
      <c r="BB218" s="42"/>
      <c r="BC218" s="40"/>
      <c r="BD218" s="43"/>
      <c r="BE218" s="43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2"/>
    </row>
    <row r="219" spans="1:72" s="9" customFormat="1" ht="12.5" x14ac:dyDescent="0.25">
      <c r="A219" s="10"/>
      <c r="B219" s="330"/>
      <c r="C219" s="296"/>
      <c r="D219" s="299"/>
      <c r="E219" s="80" t="s">
        <v>2</v>
      </c>
      <c r="F219" s="103">
        <f>IFERROR('Area-charged working sheet'!BY219,"-")</f>
        <v>1</v>
      </c>
      <c r="G219" s="89">
        <f>IFERROR('Area-charged working sheet'!BZ219,"-")</f>
        <v>0.99999999999999989</v>
      </c>
      <c r="H219" s="83">
        <f>IFERROR('Area-charged working sheet'!CA219,"-")</f>
        <v>1</v>
      </c>
      <c r="I219" s="86" t="str">
        <f>IFERROR('Area-charged working sheet'!CB219,"-")</f>
        <v>-</v>
      </c>
      <c r="J219" s="103">
        <f>IFERROR('Area-charged working sheet'!CC219,"-")</f>
        <v>1</v>
      </c>
      <c r="K219" s="104">
        <f>IFERROR('Area-charged working sheet'!CD219,"-")</f>
        <v>1</v>
      </c>
      <c r="L219" s="89">
        <f>IFERROR('Area-charged working sheet'!CE219,"-")</f>
        <v>1</v>
      </c>
      <c r="M219" s="86">
        <f>IFERROR('Area-charged working sheet'!CF219,"-")</f>
        <v>1</v>
      </c>
      <c r="N219" s="103">
        <f>IFERROR('Area-charged working sheet'!CG219,"-")</f>
        <v>1</v>
      </c>
      <c r="O219" s="104">
        <f>IFERROR('Area-charged working sheet'!CH219,"-")</f>
        <v>1</v>
      </c>
      <c r="P219" s="89">
        <f>IFERROR('Area-charged working sheet'!CI219,"-")</f>
        <v>1</v>
      </c>
      <c r="Q219" s="86">
        <f>IFERROR('Area-charged working sheet'!CJ219,"-")</f>
        <v>1</v>
      </c>
      <c r="R219" s="87">
        <f>IFERROR('Area-charged working sheet'!CK219,"-")</f>
        <v>1</v>
      </c>
      <c r="S219" s="88">
        <f>IFERROR('Area-charged working sheet'!CL219,"-")</f>
        <v>1</v>
      </c>
      <c r="T219" s="88">
        <f>IFERROR('Area-charged working sheet'!CM219,"-")</f>
        <v>1</v>
      </c>
      <c r="U219" s="88">
        <f>IFERROR('Area-charged working sheet'!CN219,"-")</f>
        <v>1</v>
      </c>
      <c r="V219" s="88">
        <f>IFERROR('Area-charged working sheet'!CO219,"-")</f>
        <v>1</v>
      </c>
      <c r="W219" s="88">
        <f>IFERROR('Area-charged working sheet'!CP219,"-")</f>
        <v>1</v>
      </c>
      <c r="X219" s="88">
        <f>IFERROR('Area-charged working sheet'!CQ219,"-")</f>
        <v>1</v>
      </c>
      <c r="Y219" s="88">
        <f>IFERROR('Area-charged working sheet'!CR219,"-")</f>
        <v>1</v>
      </c>
      <c r="Z219" s="88">
        <f>IFERROR('Area-charged working sheet'!CS219,"-")</f>
        <v>1</v>
      </c>
      <c r="AA219" s="88">
        <f>IFERROR('Area-charged working sheet'!CT219,"-")</f>
        <v>1</v>
      </c>
      <c r="AB219" s="88">
        <f>IFERROR('Area-charged working sheet'!CU219,"-")</f>
        <v>1</v>
      </c>
      <c r="AC219" s="88">
        <f>IFERROR('Area-charged working sheet'!CV219,"-")</f>
        <v>1</v>
      </c>
      <c r="AD219" s="88">
        <f>IFERROR('Area-charged working sheet'!CW219,"-")</f>
        <v>1</v>
      </c>
      <c r="AE219" s="86">
        <f>IFERROR('Area-charged working sheet'!CX219,"-")</f>
        <v>1</v>
      </c>
      <c r="AF219" s="89">
        <f>IFERROR('Area-charged working sheet'!CY219,"-")</f>
        <v>1</v>
      </c>
      <c r="AG219" s="88">
        <f>IFERROR('Area-charged working sheet'!CZ219,"-")</f>
        <v>1</v>
      </c>
      <c r="AH219" s="88">
        <f>IFERROR('Area-charged working sheet'!DA219,"-")</f>
        <v>1</v>
      </c>
      <c r="AI219" s="88">
        <f>IFERROR('Area-charged working sheet'!DB219,"-")</f>
        <v>1</v>
      </c>
      <c r="AJ219" s="88">
        <f>IFERROR('Area-charged working sheet'!DC219,"-")</f>
        <v>1</v>
      </c>
      <c r="AK219" s="88">
        <f>IFERROR('Area-charged working sheet'!DD219,"-")</f>
        <v>1</v>
      </c>
      <c r="AL219" s="88">
        <f>IFERROR('Area-charged working sheet'!DE219,"-")</f>
        <v>1</v>
      </c>
      <c r="AM219" s="88">
        <f>IFERROR('Area-charged working sheet'!DF219,"-")</f>
        <v>1</v>
      </c>
      <c r="AN219" s="88">
        <f>IFERROR('Area-charged working sheet'!DG219,"-")</f>
        <v>1</v>
      </c>
      <c r="AO219" s="86">
        <f>IFERROR('Area-charged working sheet'!DH219,"-")</f>
        <v>1</v>
      </c>
      <c r="AP219" s="89">
        <f>IFERROR('Area-charged working sheet'!DI219,"-")</f>
        <v>1</v>
      </c>
      <c r="AQ219" s="86">
        <f>IFERROR('Area-charged working sheet'!DJ219,"-")</f>
        <v>1</v>
      </c>
      <c r="AR219" s="64" t="str">
        <f>IFERROR('Area-charged working sheet'!#REF!,"-")</f>
        <v>-</v>
      </c>
      <c r="AS219" s="52" t="str">
        <f>IFERROR('Area-charged working sheet'!#REF!,"-")</f>
        <v>-</v>
      </c>
      <c r="AT219" s="53" t="str">
        <f>IFERROR('Area-charged working sheet'!#REF!,"-")</f>
        <v>-</v>
      </c>
      <c r="AU219" s="52" t="str">
        <f>IFERROR('Area-charged working sheet'!#REF!,"-")</f>
        <v>-</v>
      </c>
      <c r="AV219" s="65" t="str">
        <f>IFERROR('Area-charged working sheet'!#REF!,"-")</f>
        <v>-</v>
      </c>
      <c r="AW219" s="66" t="str">
        <f>IFERROR('Area-charged working sheet'!#REF!,"-")</f>
        <v>-</v>
      </c>
      <c r="AX219" s="66" t="str">
        <f>IFERROR('Area-charged working sheet'!#REF!,"-")</f>
        <v>-</v>
      </c>
      <c r="AY219" s="66" t="str">
        <f>IFERROR('Area-charged working sheet'!#REF!,"-")</f>
        <v>-</v>
      </c>
      <c r="AZ219" s="66" t="str">
        <f>IFERROR('Area-charged working sheet'!#REF!,"-")</f>
        <v>-</v>
      </c>
      <c r="BA219" s="66" t="str">
        <f>IFERROR('Area-charged working sheet'!#REF!,"-")</f>
        <v>-</v>
      </c>
      <c r="BB219" s="67" t="str">
        <f>IFERROR('Area-charged working sheet'!#REF!,"-")</f>
        <v>-</v>
      </c>
      <c r="BC219" s="65" t="str">
        <f>IFERROR('Area-charged working sheet'!#REF!,"-")</f>
        <v>-</v>
      </c>
      <c r="BD219" s="68" t="str">
        <f>IFERROR('Area-charged working sheet'!#REF!,"-")</f>
        <v>-</v>
      </c>
      <c r="BE219" s="68" t="str">
        <f>IFERROR('Area-charged working sheet'!#REF!,"-")</f>
        <v>-</v>
      </c>
      <c r="BF219" s="66" t="str">
        <f>IFERROR('Area-charged working sheet'!#REF!,"-")</f>
        <v>-</v>
      </c>
      <c r="BG219" s="66" t="str">
        <f>IFERROR('Area-charged working sheet'!#REF!,"-")</f>
        <v>-</v>
      </c>
      <c r="BH219" s="66" t="str">
        <f>IFERROR('Area-charged working sheet'!#REF!,"-")</f>
        <v>-</v>
      </c>
      <c r="BI219" s="66" t="str">
        <f>IFERROR('Area-charged working sheet'!#REF!,"-")</f>
        <v>-</v>
      </c>
      <c r="BJ219" s="66" t="str">
        <f>IFERROR('Area-charged working sheet'!#REF!,"-")</f>
        <v>-</v>
      </c>
      <c r="BK219" s="66" t="str">
        <f>IFERROR('Area-charged working sheet'!#REF!,"-")</f>
        <v>-</v>
      </c>
      <c r="BL219" s="66" t="str">
        <f>IFERROR('Area-charged working sheet'!#REF!,"-")</f>
        <v>-</v>
      </c>
      <c r="BM219" s="66" t="str">
        <f>IFERROR('Area-charged working sheet'!#REF!,"-")</f>
        <v>-</v>
      </c>
      <c r="BN219" s="66" t="str">
        <f>IFERROR('Area-charged working sheet'!#REF!,"-")</f>
        <v>-</v>
      </c>
      <c r="BO219" s="66" t="str">
        <f>IFERROR('Area-charged working sheet'!#REF!,"-")</f>
        <v>-</v>
      </c>
      <c r="BP219" s="66" t="str">
        <f>IFERROR('Area-charged working sheet'!#REF!,"-")</f>
        <v>-</v>
      </c>
      <c r="BQ219" s="66" t="str">
        <f>IFERROR('Area-charged working sheet'!#REF!,"-")</f>
        <v>-</v>
      </c>
      <c r="BR219" s="66" t="str">
        <f>IFERROR('Area-charged working sheet'!#REF!,"-")</f>
        <v>-</v>
      </c>
      <c r="BS219" s="66" t="str">
        <f>IFERROR('Area-charged working sheet'!#REF!,"-")</f>
        <v>-</v>
      </c>
      <c r="BT219" s="67" t="str">
        <f>IFERROR('Area-charged working sheet'!#REF!,"-")</f>
        <v>-</v>
      </c>
    </row>
    <row r="220" spans="1:72" s="9" customFormat="1" ht="12.75" customHeight="1" x14ac:dyDescent="0.25">
      <c r="A220" s="10"/>
      <c r="B220" s="331" t="s">
        <v>164</v>
      </c>
      <c r="C220" s="294">
        <v>43</v>
      </c>
      <c r="D220" s="297" t="s">
        <v>158</v>
      </c>
      <c r="E220" s="16" t="s">
        <v>4</v>
      </c>
      <c r="F220" s="90">
        <f>IFERROR('Area-charged working sheet'!BY220,"-")</f>
        <v>1.2698412698412698E-2</v>
      </c>
      <c r="G220" s="24">
        <f>IFERROR('Area-charged working sheet'!BZ220,"-")</f>
        <v>7.1428571428571426E-3</v>
      </c>
      <c r="H220" s="19">
        <f>IFERROR('Area-charged working sheet'!CA220,"-")</f>
        <v>1.4285714285714285E-2</v>
      </c>
      <c r="I220" s="23" t="str">
        <f>IFERROR('Area-charged working sheet'!CB220,"-")</f>
        <v>-</v>
      </c>
      <c r="J220" s="91">
        <f>IFERROR('Area-charged working sheet'!CC220,"-")</f>
        <v>2.3728813559322035E-2</v>
      </c>
      <c r="K220" s="92">
        <f>IFERROR('Area-charged working sheet'!CD220,"-")</f>
        <v>9.3264248704663204E-3</v>
      </c>
      <c r="L220" s="24">
        <f>IFERROR('Area-charged working sheet'!CE220,"-")</f>
        <v>5.434782608695652E-3</v>
      </c>
      <c r="M220" s="23">
        <f>IFERROR('Area-charged working sheet'!CF220,"-")</f>
        <v>1.0416666666666666E-2</v>
      </c>
      <c r="N220" s="91">
        <f>IFERROR('Area-charged working sheet'!CG220,"-")</f>
        <v>4.7619047619047616E-2</v>
      </c>
      <c r="O220" s="92">
        <f>IFERROR('Area-charged working sheet'!CH220,"-")</f>
        <v>1.6949152542372881E-2</v>
      </c>
      <c r="P220" s="24">
        <f>IFERROR('Area-charged working sheet'!CI220,"-")</f>
        <v>1.1864406779661017E-2</v>
      </c>
      <c r="Q220" s="23">
        <f>IFERROR('Area-charged working sheet'!CJ220,"-")</f>
        <v>2.5000000000000001E-2</v>
      </c>
      <c r="R220" s="24">
        <f>IFERROR('Area-charged working sheet'!CK220,"-")</f>
        <v>0</v>
      </c>
      <c r="S220" s="25">
        <f>IFERROR('Area-charged working sheet'!CL220,"-")</f>
        <v>0</v>
      </c>
      <c r="T220" s="25">
        <f>IFERROR('Area-charged working sheet'!CM220,"-")</f>
        <v>1.1111111111111112E-2</v>
      </c>
      <c r="U220" s="25">
        <f>IFERROR('Area-charged working sheet'!CN220,"-")</f>
        <v>1.1111111111111112E-2</v>
      </c>
      <c r="V220" s="25">
        <f>IFERROR('Area-charged working sheet'!CO220,"-")</f>
        <v>0</v>
      </c>
      <c r="W220" s="25">
        <f>IFERROR('Area-charged working sheet'!CP220,"-")</f>
        <v>1.1111111111111112E-2</v>
      </c>
      <c r="X220" s="25">
        <f>IFERROR('Area-charged working sheet'!CQ220,"-")</f>
        <v>2.2222222222222223E-2</v>
      </c>
      <c r="Y220" s="25">
        <f>IFERROR('Area-charged working sheet'!CR220,"-")</f>
        <v>2.2222222222222223E-2</v>
      </c>
      <c r="Z220" s="25">
        <f>IFERROR('Area-charged working sheet'!CS220,"-")</f>
        <v>2.2222222222222223E-2</v>
      </c>
      <c r="AA220" s="25">
        <f>IFERROR('Area-charged working sheet'!CT220,"-")</f>
        <v>3.3333333333333333E-2</v>
      </c>
      <c r="AB220" s="25">
        <f>IFERROR('Area-charged working sheet'!CU220,"-")</f>
        <v>1.1111111111111112E-2</v>
      </c>
      <c r="AC220" s="25">
        <f>IFERROR('Area-charged working sheet'!CV220,"-")</f>
        <v>3.3333333333333333E-2</v>
      </c>
      <c r="AD220" s="25">
        <f>IFERROR('Area-charged working sheet'!CW220,"-")</f>
        <v>0</v>
      </c>
      <c r="AE220" s="25">
        <f>IFERROR('Area-charged working sheet'!CX220,"-")</f>
        <v>0</v>
      </c>
      <c r="AF220" s="24">
        <f>IFERROR('Area-charged working sheet'!CY220,"-")</f>
        <v>0</v>
      </c>
      <c r="AG220" s="25">
        <f>IFERROR('Area-charged working sheet'!CZ220,"-")</f>
        <v>0</v>
      </c>
      <c r="AH220" s="25">
        <f>IFERROR('Area-charged working sheet'!DA220,"-")</f>
        <v>2.7397260273972601E-2</v>
      </c>
      <c r="AI220" s="25">
        <f>IFERROR('Area-charged working sheet'!DB220,"-")</f>
        <v>2.631578947368421E-3</v>
      </c>
      <c r="AJ220" s="25">
        <f>IFERROR('Area-charged working sheet'!DC220,"-")</f>
        <v>1.5873015873015872E-2</v>
      </c>
      <c r="AK220" s="25">
        <f>IFERROR('Area-charged working sheet'!DD220,"-")</f>
        <v>0.1111111111111111</v>
      </c>
      <c r="AL220" s="25">
        <f>IFERROR('Area-charged working sheet'!DE220,"-")</f>
        <v>0</v>
      </c>
      <c r="AM220" s="25">
        <f>IFERROR('Area-charged working sheet'!DF220,"-")</f>
        <v>0</v>
      </c>
      <c r="AN220" s="25">
        <f>IFERROR('Area-charged working sheet'!DG220,"-")</f>
        <v>0</v>
      </c>
      <c r="AO220" s="23">
        <f>IFERROR('Area-charged working sheet'!DH220,"-")</f>
        <v>0</v>
      </c>
      <c r="AP220" s="24">
        <f>IFERROR('Area-charged working sheet'!DI220,"-")</f>
        <v>7.9239302694136295E-3</v>
      </c>
      <c r="AQ220" s="23">
        <f>IFERROR('Area-charged working sheet'!DJ220,"-")</f>
        <v>1.7488076311605722E-2</v>
      </c>
      <c r="AR220" s="24" t="str">
        <f>IFERROR('Area-charged working sheet'!#REF!,"-")</f>
        <v>-</v>
      </c>
      <c r="AS220" s="23" t="str">
        <f>IFERROR('Area-charged working sheet'!#REF!,"-")</f>
        <v>-</v>
      </c>
      <c r="AT220" s="24" t="str">
        <f>IFERROR('Area-charged working sheet'!#REF!,"-")</f>
        <v>-</v>
      </c>
      <c r="AU220" s="23" t="str">
        <f>IFERROR('Area-charged working sheet'!#REF!,"-")</f>
        <v>-</v>
      </c>
      <c r="AV220" s="26" t="str">
        <f>IFERROR('Area-charged working sheet'!#REF!,"-")</f>
        <v>-</v>
      </c>
      <c r="AW220" s="27" t="str">
        <f>IFERROR('Area-charged working sheet'!#REF!,"-")</f>
        <v>-</v>
      </c>
      <c r="AX220" s="27" t="str">
        <f>IFERROR('Area-charged working sheet'!#REF!,"-")</f>
        <v>-</v>
      </c>
      <c r="AY220" s="27" t="str">
        <f>IFERROR('Area-charged working sheet'!#REF!,"-")</f>
        <v>-</v>
      </c>
      <c r="AZ220" s="27" t="str">
        <f>IFERROR('Area-charged working sheet'!#REF!,"-")</f>
        <v>-</v>
      </c>
      <c r="BA220" s="27" t="str">
        <f>IFERROR('Area-charged working sheet'!#REF!,"-")</f>
        <v>-</v>
      </c>
      <c r="BB220" s="28" t="str">
        <f>IFERROR('Area-charged working sheet'!#REF!,"-")</f>
        <v>-</v>
      </c>
      <c r="BC220" s="26" t="str">
        <f>IFERROR('Area-charged working sheet'!#REF!,"-")</f>
        <v>-</v>
      </c>
      <c r="BD220" s="29" t="str">
        <f>IFERROR('Area-charged working sheet'!#REF!,"-")</f>
        <v>-</v>
      </c>
      <c r="BE220" s="29" t="str">
        <f>IFERROR('Area-charged working sheet'!#REF!,"-")</f>
        <v>-</v>
      </c>
      <c r="BF220" s="27" t="str">
        <f>IFERROR('Area-charged working sheet'!#REF!,"-")</f>
        <v>-</v>
      </c>
      <c r="BG220" s="27" t="str">
        <f>IFERROR('Area-charged working sheet'!#REF!,"-")</f>
        <v>-</v>
      </c>
      <c r="BH220" s="27" t="str">
        <f>IFERROR('Area-charged working sheet'!#REF!,"-")</f>
        <v>-</v>
      </c>
      <c r="BI220" s="27" t="str">
        <f>IFERROR('Area-charged working sheet'!#REF!,"-")</f>
        <v>-</v>
      </c>
      <c r="BJ220" s="27" t="str">
        <f>IFERROR('Area-charged working sheet'!#REF!,"-")</f>
        <v>-</v>
      </c>
      <c r="BK220" s="27" t="str">
        <f>IFERROR('Area-charged working sheet'!#REF!,"-")</f>
        <v>-</v>
      </c>
      <c r="BL220" s="27" t="str">
        <f>IFERROR('Area-charged working sheet'!#REF!,"-")</f>
        <v>-</v>
      </c>
      <c r="BM220" s="27" t="str">
        <f>IFERROR('Area-charged working sheet'!#REF!,"-")</f>
        <v>-</v>
      </c>
      <c r="BN220" s="27" t="str">
        <f>IFERROR('Area-charged working sheet'!#REF!,"-")</f>
        <v>-</v>
      </c>
      <c r="BO220" s="27" t="str">
        <f>IFERROR('Area-charged working sheet'!#REF!,"-")</f>
        <v>-</v>
      </c>
      <c r="BP220" s="27" t="str">
        <f>IFERROR('Area-charged working sheet'!#REF!,"-")</f>
        <v>-</v>
      </c>
      <c r="BQ220" s="27" t="str">
        <f>IFERROR('Area-charged working sheet'!#REF!,"-")</f>
        <v>-</v>
      </c>
      <c r="BR220" s="27" t="str">
        <f>IFERROR('Area-charged working sheet'!#REF!,"-")</f>
        <v>-</v>
      </c>
      <c r="BS220" s="27" t="str">
        <f>IFERROR('Area-charged working sheet'!#REF!,"-")</f>
        <v>-</v>
      </c>
      <c r="BT220" s="28" t="str">
        <f>IFERROR('Area-charged working sheet'!#REF!,"-")</f>
        <v>-</v>
      </c>
    </row>
    <row r="221" spans="1:72" s="9" customFormat="1" ht="12.75" customHeight="1" x14ac:dyDescent="0.25">
      <c r="A221" s="10"/>
      <c r="B221" s="332"/>
      <c r="C221" s="295"/>
      <c r="D221" s="298"/>
      <c r="E221" s="30" t="s">
        <v>5</v>
      </c>
      <c r="F221" s="93">
        <f>IFERROR('Area-charged working sheet'!BY221,"-")</f>
        <v>0.98730158730158735</v>
      </c>
      <c r="G221" s="38">
        <f>IFERROR('Area-charged working sheet'!BZ221,"-")</f>
        <v>0.99285714285714288</v>
      </c>
      <c r="H221" s="33">
        <f>IFERROR('Area-charged working sheet'!CA221,"-")</f>
        <v>0.98571428571428577</v>
      </c>
      <c r="I221" s="37" t="str">
        <f>IFERROR('Area-charged working sheet'!CB221,"-")</f>
        <v>-</v>
      </c>
      <c r="J221" s="94">
        <f>IFERROR('Area-charged working sheet'!CC221,"-")</f>
        <v>0.97627118644067801</v>
      </c>
      <c r="K221" s="95">
        <f>IFERROR('Area-charged working sheet'!CD221,"-")</f>
        <v>0.99067357512953369</v>
      </c>
      <c r="L221" s="38">
        <f>IFERROR('Area-charged working sheet'!CE221,"-")</f>
        <v>0.99456521739130432</v>
      </c>
      <c r="M221" s="37">
        <f>IFERROR('Area-charged working sheet'!CF221,"-")</f>
        <v>0.98958333333333337</v>
      </c>
      <c r="N221" s="94">
        <f>IFERROR('Area-charged working sheet'!CG221,"-")</f>
        <v>0.95238095238095233</v>
      </c>
      <c r="O221" s="95">
        <f>IFERROR('Area-charged working sheet'!CH221,"-")</f>
        <v>0.98305084745762716</v>
      </c>
      <c r="P221" s="38">
        <f>IFERROR('Area-charged working sheet'!CI221,"-")</f>
        <v>0.98813559322033895</v>
      </c>
      <c r="Q221" s="37">
        <f>IFERROR('Area-charged working sheet'!CJ221,"-")</f>
        <v>0.97499999999999998</v>
      </c>
      <c r="R221" s="38">
        <f>IFERROR('Area-charged working sheet'!CK221,"-")</f>
        <v>1</v>
      </c>
      <c r="S221" s="39">
        <f>IFERROR('Area-charged working sheet'!CL221,"-")</f>
        <v>1</v>
      </c>
      <c r="T221" s="39">
        <f>IFERROR('Area-charged working sheet'!CM221,"-")</f>
        <v>0.98888888888888893</v>
      </c>
      <c r="U221" s="39">
        <f>IFERROR('Area-charged working sheet'!CN221,"-")</f>
        <v>0.98888888888888893</v>
      </c>
      <c r="V221" s="39">
        <f>IFERROR('Area-charged working sheet'!CO221,"-")</f>
        <v>1</v>
      </c>
      <c r="W221" s="39">
        <f>IFERROR('Area-charged working sheet'!CP221,"-")</f>
        <v>0.98888888888888893</v>
      </c>
      <c r="X221" s="39">
        <f>IFERROR('Area-charged working sheet'!CQ221,"-")</f>
        <v>0.97777777777777775</v>
      </c>
      <c r="Y221" s="39">
        <f>IFERROR('Area-charged working sheet'!CR221,"-")</f>
        <v>0.97777777777777775</v>
      </c>
      <c r="Z221" s="39">
        <f>IFERROR('Area-charged working sheet'!CS221,"-")</f>
        <v>0.97777777777777775</v>
      </c>
      <c r="AA221" s="39">
        <f>IFERROR('Area-charged working sheet'!CT221,"-")</f>
        <v>0.96666666666666667</v>
      </c>
      <c r="AB221" s="39">
        <f>IFERROR('Area-charged working sheet'!CU221,"-")</f>
        <v>0.98888888888888893</v>
      </c>
      <c r="AC221" s="39">
        <f>IFERROR('Area-charged working sheet'!CV221,"-")</f>
        <v>0.96666666666666667</v>
      </c>
      <c r="AD221" s="39">
        <f>IFERROR('Area-charged working sheet'!CW221,"-")</f>
        <v>1</v>
      </c>
      <c r="AE221" s="39">
        <f>IFERROR('Area-charged working sheet'!CX221,"-")</f>
        <v>1</v>
      </c>
      <c r="AF221" s="38">
        <f>IFERROR('Area-charged working sheet'!CY221,"-")</f>
        <v>1</v>
      </c>
      <c r="AG221" s="39">
        <f>IFERROR('Area-charged working sheet'!CZ221,"-")</f>
        <v>1</v>
      </c>
      <c r="AH221" s="39">
        <f>IFERROR('Area-charged working sheet'!DA221,"-")</f>
        <v>0.9726027397260274</v>
      </c>
      <c r="AI221" s="39">
        <f>IFERROR('Area-charged working sheet'!DB221,"-")</f>
        <v>0.99736842105263157</v>
      </c>
      <c r="AJ221" s="39">
        <f>IFERROR('Area-charged working sheet'!DC221,"-")</f>
        <v>0.98412698412698407</v>
      </c>
      <c r="AK221" s="39">
        <f>IFERROR('Area-charged working sheet'!DD221,"-")</f>
        <v>0.88888888888888884</v>
      </c>
      <c r="AL221" s="39">
        <f>IFERROR('Area-charged working sheet'!DE221,"-")</f>
        <v>1</v>
      </c>
      <c r="AM221" s="39">
        <f>IFERROR('Area-charged working sheet'!DF221,"-")</f>
        <v>1</v>
      </c>
      <c r="AN221" s="39">
        <f>IFERROR('Area-charged working sheet'!DG221,"-")</f>
        <v>1</v>
      </c>
      <c r="AO221" s="37">
        <f>IFERROR('Area-charged working sheet'!DH221,"-")</f>
        <v>1</v>
      </c>
      <c r="AP221" s="38">
        <f>IFERROR('Area-charged working sheet'!DI221,"-")</f>
        <v>0.99207606973058637</v>
      </c>
      <c r="AQ221" s="37">
        <f>IFERROR('Area-charged working sheet'!DJ221,"-")</f>
        <v>0.98251192368839424</v>
      </c>
      <c r="AR221" s="38" t="str">
        <f>IFERROR('Area-charged working sheet'!#REF!,"-")</f>
        <v>-</v>
      </c>
      <c r="AS221" s="37" t="str">
        <f>IFERROR('Area-charged working sheet'!#REF!,"-")</f>
        <v>-</v>
      </c>
      <c r="AT221" s="38" t="str">
        <f>IFERROR('Area-charged working sheet'!#REF!,"-")</f>
        <v>-</v>
      </c>
      <c r="AU221" s="37" t="str">
        <f>IFERROR('Area-charged working sheet'!#REF!,"-")</f>
        <v>-</v>
      </c>
      <c r="AV221" s="40" t="str">
        <f>IFERROR('Area-charged working sheet'!#REF!,"-")</f>
        <v>-</v>
      </c>
      <c r="AW221" s="41" t="str">
        <f>IFERROR('Area-charged working sheet'!#REF!,"-")</f>
        <v>-</v>
      </c>
      <c r="AX221" s="41" t="str">
        <f>IFERROR('Area-charged working sheet'!#REF!,"-")</f>
        <v>-</v>
      </c>
      <c r="AY221" s="41" t="str">
        <f>IFERROR('Area-charged working sheet'!#REF!,"-")</f>
        <v>-</v>
      </c>
      <c r="AZ221" s="41" t="str">
        <f>IFERROR('Area-charged working sheet'!#REF!,"-")</f>
        <v>-</v>
      </c>
      <c r="BA221" s="41" t="str">
        <f>IFERROR('Area-charged working sheet'!#REF!,"-")</f>
        <v>-</v>
      </c>
      <c r="BB221" s="42" t="str">
        <f>IFERROR('Area-charged working sheet'!#REF!,"-")</f>
        <v>-</v>
      </c>
      <c r="BC221" s="40" t="str">
        <f>IFERROR('Area-charged working sheet'!#REF!,"-")</f>
        <v>-</v>
      </c>
      <c r="BD221" s="43" t="str">
        <f>IFERROR('Area-charged working sheet'!#REF!,"-")</f>
        <v>-</v>
      </c>
      <c r="BE221" s="43" t="str">
        <f>IFERROR('Area-charged working sheet'!#REF!,"-")</f>
        <v>-</v>
      </c>
      <c r="BF221" s="41" t="str">
        <f>IFERROR('Area-charged working sheet'!#REF!,"-")</f>
        <v>-</v>
      </c>
      <c r="BG221" s="41" t="str">
        <f>IFERROR('Area-charged working sheet'!#REF!,"-")</f>
        <v>-</v>
      </c>
      <c r="BH221" s="41" t="str">
        <f>IFERROR('Area-charged working sheet'!#REF!,"-")</f>
        <v>-</v>
      </c>
      <c r="BI221" s="41" t="str">
        <f>IFERROR('Area-charged working sheet'!#REF!,"-")</f>
        <v>-</v>
      </c>
      <c r="BJ221" s="41" t="str">
        <f>IFERROR('Area-charged working sheet'!#REF!,"-")</f>
        <v>-</v>
      </c>
      <c r="BK221" s="41" t="str">
        <f>IFERROR('Area-charged working sheet'!#REF!,"-")</f>
        <v>-</v>
      </c>
      <c r="BL221" s="41" t="str">
        <f>IFERROR('Area-charged working sheet'!#REF!,"-")</f>
        <v>-</v>
      </c>
      <c r="BM221" s="41" t="str">
        <f>IFERROR('Area-charged working sheet'!#REF!,"-")</f>
        <v>-</v>
      </c>
      <c r="BN221" s="41" t="str">
        <f>IFERROR('Area-charged working sheet'!#REF!,"-")</f>
        <v>-</v>
      </c>
      <c r="BO221" s="41" t="str">
        <f>IFERROR('Area-charged working sheet'!#REF!,"-")</f>
        <v>-</v>
      </c>
      <c r="BP221" s="41" t="str">
        <f>IFERROR('Area-charged working sheet'!#REF!,"-")</f>
        <v>-</v>
      </c>
      <c r="BQ221" s="41" t="str">
        <f>IFERROR('Area-charged working sheet'!#REF!,"-")</f>
        <v>-</v>
      </c>
      <c r="BR221" s="41" t="str">
        <f>IFERROR('Area-charged working sheet'!#REF!,"-")</f>
        <v>-</v>
      </c>
      <c r="BS221" s="41" t="str">
        <f>IFERROR('Area-charged working sheet'!#REF!,"-")</f>
        <v>-</v>
      </c>
      <c r="BT221" s="42" t="str">
        <f>IFERROR('Area-charged working sheet'!#REF!,"-")</f>
        <v>-</v>
      </c>
    </row>
    <row r="222" spans="1:72" s="9" customFormat="1" ht="12.75" customHeight="1" x14ac:dyDescent="0.25">
      <c r="A222" s="10"/>
      <c r="B222" s="332"/>
      <c r="C222" s="295"/>
      <c r="D222" s="298"/>
      <c r="E222" s="30" t="s">
        <v>3</v>
      </c>
      <c r="F222" s="93"/>
      <c r="G222" s="38"/>
      <c r="H222" s="33"/>
      <c r="I222" s="37"/>
      <c r="J222" s="94"/>
      <c r="K222" s="95"/>
      <c r="L222" s="38"/>
      <c r="M222" s="37"/>
      <c r="N222" s="94"/>
      <c r="O222" s="95"/>
      <c r="P222" s="38"/>
      <c r="Q222" s="37"/>
      <c r="R222" s="38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8"/>
      <c r="AG222" s="39"/>
      <c r="AH222" s="39"/>
      <c r="AI222" s="39"/>
      <c r="AJ222" s="39"/>
      <c r="AK222" s="39"/>
      <c r="AL222" s="39"/>
      <c r="AM222" s="39"/>
      <c r="AN222" s="39"/>
      <c r="AO222" s="37"/>
      <c r="AP222" s="38"/>
      <c r="AQ222" s="37"/>
      <c r="AR222" s="38" t="str">
        <f>IFERROR('Area-charged working sheet'!#REF!,"-")</f>
        <v>-</v>
      </c>
      <c r="AS222" s="37" t="str">
        <f>IFERROR('Area-charged working sheet'!#REF!,"-")</f>
        <v>-</v>
      </c>
      <c r="AT222" s="38" t="str">
        <f>IFERROR('Area-charged working sheet'!#REF!,"-")</f>
        <v>-</v>
      </c>
      <c r="AU222" s="37" t="str">
        <f>IFERROR('Area-charged working sheet'!#REF!,"-")</f>
        <v>-</v>
      </c>
      <c r="AV222" s="40" t="str">
        <f>IFERROR('Area-charged working sheet'!#REF!,"-")</f>
        <v>-</v>
      </c>
      <c r="AW222" s="41" t="str">
        <f>IFERROR('Area-charged working sheet'!#REF!,"-")</f>
        <v>-</v>
      </c>
      <c r="AX222" s="41" t="str">
        <f>IFERROR('Area-charged working sheet'!#REF!,"-")</f>
        <v>-</v>
      </c>
      <c r="AY222" s="41" t="str">
        <f>IFERROR('Area-charged working sheet'!#REF!,"-")</f>
        <v>-</v>
      </c>
      <c r="AZ222" s="41" t="str">
        <f>IFERROR('Area-charged working sheet'!#REF!,"-")</f>
        <v>-</v>
      </c>
      <c r="BA222" s="41" t="str">
        <f>IFERROR('Area-charged working sheet'!#REF!,"-")</f>
        <v>-</v>
      </c>
      <c r="BB222" s="42" t="str">
        <f>IFERROR('Area-charged working sheet'!#REF!,"-")</f>
        <v>-</v>
      </c>
      <c r="BC222" s="40" t="str">
        <f>IFERROR('Area-charged working sheet'!#REF!,"-")</f>
        <v>-</v>
      </c>
      <c r="BD222" s="43" t="str">
        <f>IFERROR('Area-charged working sheet'!#REF!,"-")</f>
        <v>-</v>
      </c>
      <c r="BE222" s="43" t="str">
        <f>IFERROR('Area-charged working sheet'!#REF!,"-")</f>
        <v>-</v>
      </c>
      <c r="BF222" s="41" t="str">
        <f>IFERROR('Area-charged working sheet'!#REF!,"-")</f>
        <v>-</v>
      </c>
      <c r="BG222" s="41" t="str">
        <f>IFERROR('Area-charged working sheet'!#REF!,"-")</f>
        <v>-</v>
      </c>
      <c r="BH222" s="41" t="str">
        <f>IFERROR('Area-charged working sheet'!#REF!,"-")</f>
        <v>-</v>
      </c>
      <c r="BI222" s="41" t="str">
        <f>IFERROR('Area-charged working sheet'!#REF!,"-")</f>
        <v>-</v>
      </c>
      <c r="BJ222" s="41" t="str">
        <f>IFERROR('Area-charged working sheet'!#REF!,"-")</f>
        <v>-</v>
      </c>
      <c r="BK222" s="41" t="str">
        <f>IFERROR('Area-charged working sheet'!#REF!,"-")</f>
        <v>-</v>
      </c>
      <c r="BL222" s="41" t="str">
        <f>IFERROR('Area-charged working sheet'!#REF!,"-")</f>
        <v>-</v>
      </c>
      <c r="BM222" s="41" t="str">
        <f>IFERROR('Area-charged working sheet'!#REF!,"-")</f>
        <v>-</v>
      </c>
      <c r="BN222" s="41" t="str">
        <f>IFERROR('Area-charged working sheet'!#REF!,"-")</f>
        <v>-</v>
      </c>
      <c r="BO222" s="41" t="str">
        <f>IFERROR('Area-charged working sheet'!#REF!,"-")</f>
        <v>-</v>
      </c>
      <c r="BP222" s="41" t="str">
        <f>IFERROR('Area-charged working sheet'!#REF!,"-")</f>
        <v>-</v>
      </c>
      <c r="BQ222" s="41" t="str">
        <f>IFERROR('Area-charged working sheet'!#REF!,"-")</f>
        <v>-</v>
      </c>
      <c r="BR222" s="41" t="str">
        <f>IFERROR('Area-charged working sheet'!#REF!,"-")</f>
        <v>-</v>
      </c>
      <c r="BS222" s="41" t="str">
        <f>IFERROR('Area-charged working sheet'!#REF!,"-")</f>
        <v>-</v>
      </c>
      <c r="BT222" s="42" t="str">
        <f>IFERROR('Area-charged working sheet'!#REF!,"-")</f>
        <v>-</v>
      </c>
    </row>
    <row r="223" spans="1:72" s="9" customFormat="1" ht="12.5" x14ac:dyDescent="0.25">
      <c r="A223" s="10"/>
      <c r="B223" s="332"/>
      <c r="C223" s="296"/>
      <c r="D223" s="299"/>
      <c r="E223" s="80" t="s">
        <v>2</v>
      </c>
      <c r="F223" s="96">
        <f>IFERROR('Area-charged working sheet'!BY223,"-")</f>
        <v>1</v>
      </c>
      <c r="G223" s="53">
        <f>IFERROR('Area-charged working sheet'!BZ223,"-")</f>
        <v>1</v>
      </c>
      <c r="H223" s="48">
        <f>IFERROR('Area-charged working sheet'!CA223,"-")</f>
        <v>1</v>
      </c>
      <c r="I223" s="52" t="str">
        <f>IFERROR('Area-charged working sheet'!CB223,"-")</f>
        <v>-</v>
      </c>
      <c r="J223" s="97">
        <f>IFERROR('Area-charged working sheet'!CC223,"-")</f>
        <v>1</v>
      </c>
      <c r="K223" s="98">
        <f>IFERROR('Area-charged working sheet'!CD223,"-")</f>
        <v>1</v>
      </c>
      <c r="L223" s="53">
        <f>IFERROR('Area-charged working sheet'!CE223,"-")</f>
        <v>1</v>
      </c>
      <c r="M223" s="52">
        <f>IFERROR('Area-charged working sheet'!CF223,"-")</f>
        <v>1</v>
      </c>
      <c r="N223" s="97">
        <f>IFERROR('Area-charged working sheet'!CG223,"-")</f>
        <v>1</v>
      </c>
      <c r="O223" s="98">
        <f>IFERROR('Area-charged working sheet'!CH223,"-")</f>
        <v>1</v>
      </c>
      <c r="P223" s="53">
        <f>IFERROR('Area-charged working sheet'!CI223,"-")</f>
        <v>1</v>
      </c>
      <c r="Q223" s="52">
        <f>IFERROR('Area-charged working sheet'!CJ223,"-")</f>
        <v>1</v>
      </c>
      <c r="R223" s="53">
        <f>IFERROR('Area-charged working sheet'!CK223,"-")</f>
        <v>1</v>
      </c>
      <c r="S223" s="54">
        <f>IFERROR('Area-charged working sheet'!CL223,"-")</f>
        <v>1</v>
      </c>
      <c r="T223" s="54">
        <f>IFERROR('Area-charged working sheet'!CM223,"-")</f>
        <v>1</v>
      </c>
      <c r="U223" s="54">
        <f>IFERROR('Area-charged working sheet'!CN223,"-")</f>
        <v>1</v>
      </c>
      <c r="V223" s="54">
        <f>IFERROR('Area-charged working sheet'!CO223,"-")</f>
        <v>1</v>
      </c>
      <c r="W223" s="54">
        <f>IFERROR('Area-charged working sheet'!CP223,"-")</f>
        <v>1</v>
      </c>
      <c r="X223" s="54">
        <f>IFERROR('Area-charged working sheet'!CQ223,"-")</f>
        <v>1</v>
      </c>
      <c r="Y223" s="54">
        <f>IFERROR('Area-charged working sheet'!CR223,"-")</f>
        <v>1</v>
      </c>
      <c r="Z223" s="54">
        <f>IFERROR('Area-charged working sheet'!CS223,"-")</f>
        <v>1</v>
      </c>
      <c r="AA223" s="54">
        <f>IFERROR('Area-charged working sheet'!CT223,"-")</f>
        <v>1</v>
      </c>
      <c r="AB223" s="54">
        <f>IFERROR('Area-charged working sheet'!CU223,"-")</f>
        <v>1</v>
      </c>
      <c r="AC223" s="54">
        <f>IFERROR('Area-charged working sheet'!CV223,"-")</f>
        <v>1</v>
      </c>
      <c r="AD223" s="54">
        <f>IFERROR('Area-charged working sheet'!CW223,"-")</f>
        <v>1</v>
      </c>
      <c r="AE223" s="54">
        <f>IFERROR('Area-charged working sheet'!CX223,"-")</f>
        <v>1</v>
      </c>
      <c r="AF223" s="53">
        <f>IFERROR('Area-charged working sheet'!CY223,"-")</f>
        <v>1</v>
      </c>
      <c r="AG223" s="54">
        <f>IFERROR('Area-charged working sheet'!CZ223,"-")</f>
        <v>1</v>
      </c>
      <c r="AH223" s="54">
        <f>IFERROR('Area-charged working sheet'!DA223,"-")</f>
        <v>1</v>
      </c>
      <c r="AI223" s="54">
        <f>IFERROR('Area-charged working sheet'!DB223,"-")</f>
        <v>1</v>
      </c>
      <c r="AJ223" s="54">
        <f>IFERROR('Area-charged working sheet'!DC223,"-")</f>
        <v>1</v>
      </c>
      <c r="AK223" s="54">
        <f>IFERROR('Area-charged working sheet'!DD223,"-")</f>
        <v>1</v>
      </c>
      <c r="AL223" s="54">
        <f>IFERROR('Area-charged working sheet'!DE223,"-")</f>
        <v>1</v>
      </c>
      <c r="AM223" s="54">
        <f>IFERROR('Area-charged working sheet'!DF223,"-")</f>
        <v>1</v>
      </c>
      <c r="AN223" s="54">
        <f>IFERROR('Area-charged working sheet'!DG223,"-")</f>
        <v>1</v>
      </c>
      <c r="AO223" s="52">
        <f>IFERROR('Area-charged working sheet'!DH223,"-")</f>
        <v>1</v>
      </c>
      <c r="AP223" s="53">
        <f>IFERROR('Area-charged working sheet'!DI223,"-")</f>
        <v>1</v>
      </c>
      <c r="AQ223" s="52">
        <f>IFERROR('Area-charged working sheet'!DJ223,"-")</f>
        <v>1</v>
      </c>
      <c r="AR223" s="38" t="str">
        <f>IFERROR('Area-charged working sheet'!#REF!,"-")</f>
        <v>-</v>
      </c>
      <c r="AS223" s="37" t="str">
        <f>IFERROR('Area-charged working sheet'!#REF!,"-")</f>
        <v>-</v>
      </c>
      <c r="AT223" s="38" t="str">
        <f>IFERROR('Area-charged working sheet'!#REF!,"-")</f>
        <v>-</v>
      </c>
      <c r="AU223" s="37" t="str">
        <f>IFERROR('Area-charged working sheet'!#REF!,"-")</f>
        <v>-</v>
      </c>
      <c r="AV223" s="40" t="str">
        <f>IFERROR('Area-charged working sheet'!#REF!,"-")</f>
        <v>-</v>
      </c>
      <c r="AW223" s="41" t="str">
        <f>IFERROR('Area-charged working sheet'!#REF!,"-")</f>
        <v>-</v>
      </c>
      <c r="AX223" s="41" t="str">
        <f>IFERROR('Area-charged working sheet'!#REF!,"-")</f>
        <v>-</v>
      </c>
      <c r="AY223" s="41" t="str">
        <f>IFERROR('Area-charged working sheet'!#REF!,"-")</f>
        <v>-</v>
      </c>
      <c r="AZ223" s="41" t="str">
        <f>IFERROR('Area-charged working sheet'!#REF!,"-")</f>
        <v>-</v>
      </c>
      <c r="BA223" s="41" t="str">
        <f>IFERROR('Area-charged working sheet'!#REF!,"-")</f>
        <v>-</v>
      </c>
      <c r="BB223" s="42" t="str">
        <f>IFERROR('Area-charged working sheet'!#REF!,"-")</f>
        <v>-</v>
      </c>
      <c r="BC223" s="40" t="str">
        <f>IFERROR('Area-charged working sheet'!#REF!,"-")</f>
        <v>-</v>
      </c>
      <c r="BD223" s="43" t="str">
        <f>IFERROR('Area-charged working sheet'!#REF!,"-")</f>
        <v>-</v>
      </c>
      <c r="BE223" s="43" t="str">
        <f>IFERROR('Area-charged working sheet'!#REF!,"-")</f>
        <v>-</v>
      </c>
      <c r="BF223" s="41" t="str">
        <f>IFERROR('Area-charged working sheet'!#REF!,"-")</f>
        <v>-</v>
      </c>
      <c r="BG223" s="41" t="str">
        <f>IFERROR('Area-charged working sheet'!#REF!,"-")</f>
        <v>-</v>
      </c>
      <c r="BH223" s="41" t="str">
        <f>IFERROR('Area-charged working sheet'!#REF!,"-")</f>
        <v>-</v>
      </c>
      <c r="BI223" s="41" t="str">
        <f>IFERROR('Area-charged working sheet'!#REF!,"-")</f>
        <v>-</v>
      </c>
      <c r="BJ223" s="41" t="str">
        <f>IFERROR('Area-charged working sheet'!#REF!,"-")</f>
        <v>-</v>
      </c>
      <c r="BK223" s="41" t="str">
        <f>IFERROR('Area-charged working sheet'!#REF!,"-")</f>
        <v>-</v>
      </c>
      <c r="BL223" s="41" t="str">
        <f>IFERROR('Area-charged working sheet'!#REF!,"-")</f>
        <v>-</v>
      </c>
      <c r="BM223" s="41" t="str">
        <f>IFERROR('Area-charged working sheet'!#REF!,"-")</f>
        <v>-</v>
      </c>
      <c r="BN223" s="41" t="str">
        <f>IFERROR('Area-charged working sheet'!#REF!,"-")</f>
        <v>-</v>
      </c>
      <c r="BO223" s="41" t="str">
        <f>IFERROR('Area-charged working sheet'!#REF!,"-")</f>
        <v>-</v>
      </c>
      <c r="BP223" s="41" t="str">
        <f>IFERROR('Area-charged working sheet'!#REF!,"-")</f>
        <v>-</v>
      </c>
      <c r="BQ223" s="41" t="str">
        <f>IFERROR('Area-charged working sheet'!#REF!,"-")</f>
        <v>-</v>
      </c>
      <c r="BR223" s="41" t="str">
        <f>IFERROR('Area-charged working sheet'!#REF!,"-")</f>
        <v>-</v>
      </c>
      <c r="BS223" s="41" t="str">
        <f>IFERROR('Area-charged working sheet'!#REF!,"-")</f>
        <v>-</v>
      </c>
      <c r="BT223" s="42" t="str">
        <f>IFERROR('Area-charged working sheet'!#REF!,"-")</f>
        <v>-</v>
      </c>
    </row>
    <row r="224" spans="1:72" s="9" customFormat="1" ht="12.75" customHeight="1" x14ac:dyDescent="0.25">
      <c r="A224" s="10"/>
      <c r="B224" s="332"/>
      <c r="C224" s="294">
        <v>44</v>
      </c>
      <c r="D224" s="297" t="s">
        <v>159</v>
      </c>
      <c r="E224" s="16" t="s">
        <v>4</v>
      </c>
      <c r="F224" s="90">
        <f>IFERROR('Area-charged working sheet'!BY224,"-")</f>
        <v>0.5625</v>
      </c>
      <c r="G224" s="24">
        <f>IFERROR('Area-charged working sheet'!BZ224,"-")</f>
        <v>1</v>
      </c>
      <c r="H224" s="19">
        <f>IFERROR('Area-charged working sheet'!CA224,"-")</f>
        <v>0.5</v>
      </c>
      <c r="I224" s="23" t="str">
        <f>IFERROR('Area-charged working sheet'!CB224,"-")</f>
        <v>-</v>
      </c>
      <c r="J224" s="91">
        <f>IFERROR('Area-charged working sheet'!CC224,"-")</f>
        <v>0.42857142857142855</v>
      </c>
      <c r="K224" s="92">
        <f>IFERROR('Area-charged working sheet'!CD224,"-")</f>
        <v>0.66666666666666663</v>
      </c>
      <c r="L224" s="24">
        <f>IFERROR('Area-charged working sheet'!CE224,"-")</f>
        <v>1</v>
      </c>
      <c r="M224" s="23">
        <f>IFERROR('Area-charged working sheet'!CF224,"-")</f>
        <v>1</v>
      </c>
      <c r="N224" s="91">
        <f>IFERROR('Area-charged working sheet'!CG224,"-")</f>
        <v>1</v>
      </c>
      <c r="O224" s="92">
        <f>IFERROR('Area-charged working sheet'!CH224,"-")</f>
        <v>1</v>
      </c>
      <c r="P224" s="24">
        <f>IFERROR('Area-charged working sheet'!CI224,"-")</f>
        <v>0.5</v>
      </c>
      <c r="Q224" s="23">
        <f>IFERROR('Area-charged working sheet'!CJ224,"-")</f>
        <v>1</v>
      </c>
      <c r="R224" s="24" t="str">
        <f>IFERROR('Area-charged working sheet'!CK224,"-")</f>
        <v>-</v>
      </c>
      <c r="S224" s="25" t="str">
        <f>IFERROR('Area-charged working sheet'!CL224,"-")</f>
        <v>-</v>
      </c>
      <c r="T224" s="25">
        <f>IFERROR('Area-charged working sheet'!CM224,"-")</f>
        <v>1</v>
      </c>
      <c r="U224" s="25">
        <f>IFERROR('Area-charged working sheet'!CN224,"-")</f>
        <v>1</v>
      </c>
      <c r="V224" s="25" t="str">
        <f>IFERROR('Area-charged working sheet'!CO224,"-")</f>
        <v>-</v>
      </c>
      <c r="W224" s="25">
        <f>IFERROR('Area-charged working sheet'!CP224,"-")</f>
        <v>1</v>
      </c>
      <c r="X224" s="25">
        <f>IFERROR('Area-charged working sheet'!CQ224,"-")</f>
        <v>0</v>
      </c>
      <c r="Y224" s="25">
        <f>IFERROR('Area-charged working sheet'!CR224,"-")</f>
        <v>0.5</v>
      </c>
      <c r="Z224" s="25">
        <f>IFERROR('Area-charged working sheet'!CS224,"-")</f>
        <v>0</v>
      </c>
      <c r="AA224" s="25">
        <f>IFERROR('Area-charged working sheet'!CT224,"-")</f>
        <v>1</v>
      </c>
      <c r="AB224" s="25">
        <f>IFERROR('Area-charged working sheet'!CU224,"-")</f>
        <v>0</v>
      </c>
      <c r="AC224" s="25">
        <f>IFERROR('Area-charged working sheet'!CV224,"-")</f>
        <v>0.66666666666666663</v>
      </c>
      <c r="AD224" s="25" t="str">
        <f>IFERROR('Area-charged working sheet'!CW224,"-")</f>
        <v>-</v>
      </c>
      <c r="AE224" s="25" t="str">
        <f>IFERROR('Area-charged working sheet'!CX224,"-")</f>
        <v>-</v>
      </c>
      <c r="AF224" s="24" t="str">
        <f>IFERROR('Area-charged working sheet'!CY224,"-")</f>
        <v>-</v>
      </c>
      <c r="AG224" s="25" t="str">
        <f>IFERROR('Area-charged working sheet'!CZ224,"-")</f>
        <v>-</v>
      </c>
      <c r="AH224" s="25">
        <f>IFERROR('Area-charged working sheet'!DA224,"-")</f>
        <v>0.5</v>
      </c>
      <c r="AI224" s="25">
        <f>IFERROR('Area-charged working sheet'!DB224,"-")</f>
        <v>1</v>
      </c>
      <c r="AJ224" s="25">
        <f>IFERROR('Area-charged working sheet'!DC224,"-")</f>
        <v>0</v>
      </c>
      <c r="AK224" s="25">
        <f>IFERROR('Area-charged working sheet'!DD224,"-")</f>
        <v>1</v>
      </c>
      <c r="AL224" s="25" t="str">
        <f>IFERROR('Area-charged working sheet'!DE224,"-")</f>
        <v>-</v>
      </c>
      <c r="AM224" s="25" t="str">
        <f>IFERROR('Area-charged working sheet'!DF224,"-")</f>
        <v>-</v>
      </c>
      <c r="AN224" s="25" t="str">
        <f>IFERROR('Area-charged working sheet'!DG224,"-")</f>
        <v>-</v>
      </c>
      <c r="AO224" s="23" t="str">
        <f>IFERROR('Area-charged working sheet'!DH224,"-")</f>
        <v>-</v>
      </c>
      <c r="AP224" s="24">
        <f>IFERROR('Area-charged working sheet'!DI224,"-")</f>
        <v>0.6</v>
      </c>
      <c r="AQ224" s="23">
        <f>IFERROR('Area-charged working sheet'!DJ224,"-")</f>
        <v>0.54545454545454541</v>
      </c>
      <c r="AR224" s="24" t="str">
        <f>IFERROR('Area-charged working sheet'!#REF!,"-")</f>
        <v>-</v>
      </c>
      <c r="AS224" s="23" t="str">
        <f>IFERROR('Area-charged working sheet'!#REF!,"-")</f>
        <v>-</v>
      </c>
      <c r="AT224" s="24" t="str">
        <f>IFERROR('Area-charged working sheet'!#REF!,"-")</f>
        <v>-</v>
      </c>
      <c r="AU224" s="23" t="str">
        <f>IFERROR('Area-charged working sheet'!#REF!,"-")</f>
        <v>-</v>
      </c>
      <c r="AV224" s="26" t="str">
        <f>IFERROR('Area-charged working sheet'!#REF!,"-")</f>
        <v>-</v>
      </c>
      <c r="AW224" s="27" t="str">
        <f>IFERROR('Area-charged working sheet'!#REF!,"-")</f>
        <v>-</v>
      </c>
      <c r="AX224" s="27" t="str">
        <f>IFERROR('Area-charged working sheet'!#REF!,"-")</f>
        <v>-</v>
      </c>
      <c r="AY224" s="27" t="str">
        <f>IFERROR('Area-charged working sheet'!#REF!,"-")</f>
        <v>-</v>
      </c>
      <c r="AZ224" s="27" t="str">
        <f>IFERROR('Area-charged working sheet'!#REF!,"-")</f>
        <v>-</v>
      </c>
      <c r="BA224" s="27" t="str">
        <f>IFERROR('Area-charged working sheet'!#REF!,"-")</f>
        <v>-</v>
      </c>
      <c r="BB224" s="28" t="str">
        <f>IFERROR('Area-charged working sheet'!#REF!,"-")</f>
        <v>-</v>
      </c>
      <c r="BC224" s="26" t="str">
        <f>IFERROR('Area-charged working sheet'!#REF!,"-")</f>
        <v>-</v>
      </c>
      <c r="BD224" s="29" t="str">
        <f>IFERROR('Area-charged working sheet'!#REF!,"-")</f>
        <v>-</v>
      </c>
      <c r="BE224" s="29" t="str">
        <f>IFERROR('Area-charged working sheet'!#REF!,"-")</f>
        <v>-</v>
      </c>
      <c r="BF224" s="27" t="str">
        <f>IFERROR('Area-charged working sheet'!#REF!,"-")</f>
        <v>-</v>
      </c>
      <c r="BG224" s="27" t="str">
        <f>IFERROR('Area-charged working sheet'!#REF!,"-")</f>
        <v>-</v>
      </c>
      <c r="BH224" s="27" t="str">
        <f>IFERROR('Area-charged working sheet'!#REF!,"-")</f>
        <v>-</v>
      </c>
      <c r="BI224" s="27" t="str">
        <f>IFERROR('Area-charged working sheet'!#REF!,"-")</f>
        <v>-</v>
      </c>
      <c r="BJ224" s="27" t="str">
        <f>IFERROR('Area-charged working sheet'!#REF!,"-")</f>
        <v>-</v>
      </c>
      <c r="BK224" s="27" t="str">
        <f>IFERROR('Area-charged working sheet'!#REF!,"-")</f>
        <v>-</v>
      </c>
      <c r="BL224" s="27" t="str">
        <f>IFERROR('Area-charged working sheet'!#REF!,"-")</f>
        <v>-</v>
      </c>
      <c r="BM224" s="27" t="str">
        <f>IFERROR('Area-charged working sheet'!#REF!,"-")</f>
        <v>-</v>
      </c>
      <c r="BN224" s="27" t="str">
        <f>IFERROR('Area-charged working sheet'!#REF!,"-")</f>
        <v>-</v>
      </c>
      <c r="BO224" s="27" t="str">
        <f>IFERROR('Area-charged working sheet'!#REF!,"-")</f>
        <v>-</v>
      </c>
      <c r="BP224" s="27" t="str">
        <f>IFERROR('Area-charged working sheet'!#REF!,"-")</f>
        <v>-</v>
      </c>
      <c r="BQ224" s="27" t="str">
        <f>IFERROR('Area-charged working sheet'!#REF!,"-")</f>
        <v>-</v>
      </c>
      <c r="BR224" s="27" t="str">
        <f>IFERROR('Area-charged working sheet'!#REF!,"-")</f>
        <v>-</v>
      </c>
      <c r="BS224" s="27" t="str">
        <f>IFERROR('Area-charged working sheet'!#REF!,"-")</f>
        <v>-</v>
      </c>
      <c r="BT224" s="28" t="str">
        <f>IFERROR('Area-charged working sheet'!#REF!,"-")</f>
        <v>-</v>
      </c>
    </row>
    <row r="225" spans="1:72" s="9" customFormat="1" ht="12.75" customHeight="1" x14ac:dyDescent="0.25">
      <c r="A225" s="10"/>
      <c r="B225" s="332"/>
      <c r="C225" s="295"/>
      <c r="D225" s="298"/>
      <c r="E225" s="30" t="s">
        <v>5</v>
      </c>
      <c r="F225" s="93">
        <f>IFERROR('Area-charged working sheet'!BY225,"-")</f>
        <v>0.4375</v>
      </c>
      <c r="G225" s="38">
        <f>IFERROR('Area-charged working sheet'!BZ225,"-")</f>
        <v>0</v>
      </c>
      <c r="H225" s="33">
        <f>IFERROR('Area-charged working sheet'!CA225,"-")</f>
        <v>0.5</v>
      </c>
      <c r="I225" s="37" t="str">
        <f>IFERROR('Area-charged working sheet'!CB225,"-")</f>
        <v>-</v>
      </c>
      <c r="J225" s="94">
        <f>IFERROR('Area-charged working sheet'!CC225,"-")</f>
        <v>0.5714285714285714</v>
      </c>
      <c r="K225" s="95">
        <f>IFERROR('Area-charged working sheet'!CD225,"-")</f>
        <v>0.33333333333333331</v>
      </c>
      <c r="L225" s="38">
        <f>IFERROR('Area-charged working sheet'!CE225,"-")</f>
        <v>0</v>
      </c>
      <c r="M225" s="37">
        <f>IFERROR('Area-charged working sheet'!CF225,"-")</f>
        <v>0</v>
      </c>
      <c r="N225" s="94">
        <f>IFERROR('Area-charged working sheet'!CG225,"-")</f>
        <v>0</v>
      </c>
      <c r="O225" s="95">
        <f>IFERROR('Area-charged working sheet'!CH225,"-")</f>
        <v>0</v>
      </c>
      <c r="P225" s="38">
        <f>IFERROR('Area-charged working sheet'!CI225,"-")</f>
        <v>0.5</v>
      </c>
      <c r="Q225" s="37">
        <f>IFERROR('Area-charged working sheet'!CJ225,"-")</f>
        <v>0</v>
      </c>
      <c r="R225" s="38" t="str">
        <f>IFERROR('Area-charged working sheet'!CK225,"-")</f>
        <v>-</v>
      </c>
      <c r="S225" s="39" t="str">
        <f>IFERROR('Area-charged working sheet'!CL225,"-")</f>
        <v>-</v>
      </c>
      <c r="T225" s="39">
        <f>IFERROR('Area-charged working sheet'!CM225,"-")</f>
        <v>0</v>
      </c>
      <c r="U225" s="39">
        <f>IFERROR('Area-charged working sheet'!CN225,"-")</f>
        <v>0</v>
      </c>
      <c r="V225" s="39" t="str">
        <f>IFERROR('Area-charged working sheet'!CO225,"-")</f>
        <v>-</v>
      </c>
      <c r="W225" s="39">
        <f>IFERROR('Area-charged working sheet'!CP225,"-")</f>
        <v>0</v>
      </c>
      <c r="X225" s="39">
        <f>IFERROR('Area-charged working sheet'!CQ225,"-")</f>
        <v>1</v>
      </c>
      <c r="Y225" s="39">
        <f>IFERROR('Area-charged working sheet'!CR225,"-")</f>
        <v>0.5</v>
      </c>
      <c r="Z225" s="39">
        <f>IFERROR('Area-charged working sheet'!CS225,"-")</f>
        <v>1</v>
      </c>
      <c r="AA225" s="39">
        <f>IFERROR('Area-charged working sheet'!CT225,"-")</f>
        <v>0</v>
      </c>
      <c r="AB225" s="39">
        <f>IFERROR('Area-charged working sheet'!CU225,"-")</f>
        <v>1</v>
      </c>
      <c r="AC225" s="39">
        <f>IFERROR('Area-charged working sheet'!CV225,"-")</f>
        <v>0.33333333333333331</v>
      </c>
      <c r="AD225" s="39" t="str">
        <f>IFERROR('Area-charged working sheet'!CW225,"-")</f>
        <v>-</v>
      </c>
      <c r="AE225" s="39" t="str">
        <f>IFERROR('Area-charged working sheet'!CX225,"-")</f>
        <v>-</v>
      </c>
      <c r="AF225" s="38" t="str">
        <f>IFERROR('Area-charged working sheet'!CY225,"-")</f>
        <v>-</v>
      </c>
      <c r="AG225" s="39" t="str">
        <f>IFERROR('Area-charged working sheet'!CZ225,"-")</f>
        <v>-</v>
      </c>
      <c r="AH225" s="39">
        <f>IFERROR('Area-charged working sheet'!DA225,"-")</f>
        <v>0.5</v>
      </c>
      <c r="AI225" s="39">
        <f>IFERROR('Area-charged working sheet'!DB225,"-")</f>
        <v>0</v>
      </c>
      <c r="AJ225" s="39">
        <f>IFERROR('Area-charged working sheet'!DC225,"-")</f>
        <v>1</v>
      </c>
      <c r="AK225" s="39">
        <f>IFERROR('Area-charged working sheet'!DD225,"-")</f>
        <v>0</v>
      </c>
      <c r="AL225" s="39" t="str">
        <f>IFERROR('Area-charged working sheet'!DE225,"-")</f>
        <v>-</v>
      </c>
      <c r="AM225" s="39" t="str">
        <f>IFERROR('Area-charged working sheet'!DF225,"-")</f>
        <v>-</v>
      </c>
      <c r="AN225" s="39" t="str">
        <f>IFERROR('Area-charged working sheet'!DG225,"-")</f>
        <v>-</v>
      </c>
      <c r="AO225" s="37" t="str">
        <f>IFERROR('Area-charged working sheet'!DH225,"-")</f>
        <v>-</v>
      </c>
      <c r="AP225" s="38">
        <f>IFERROR('Area-charged working sheet'!DI225,"-")</f>
        <v>0.4</v>
      </c>
      <c r="AQ225" s="37">
        <f>IFERROR('Area-charged working sheet'!DJ225,"-")</f>
        <v>0.45454545454545453</v>
      </c>
      <c r="AR225" s="38" t="str">
        <f>IFERROR('Area-charged working sheet'!#REF!,"-")</f>
        <v>-</v>
      </c>
      <c r="AS225" s="37" t="str">
        <f>IFERROR('Area-charged working sheet'!#REF!,"-")</f>
        <v>-</v>
      </c>
      <c r="AT225" s="38" t="str">
        <f>IFERROR('Area-charged working sheet'!#REF!,"-")</f>
        <v>-</v>
      </c>
      <c r="AU225" s="37" t="str">
        <f>IFERROR('Area-charged working sheet'!#REF!,"-")</f>
        <v>-</v>
      </c>
      <c r="AV225" s="40" t="str">
        <f>IFERROR('Area-charged working sheet'!#REF!,"-")</f>
        <v>-</v>
      </c>
      <c r="AW225" s="41" t="str">
        <f>IFERROR('Area-charged working sheet'!#REF!,"-")</f>
        <v>-</v>
      </c>
      <c r="AX225" s="41" t="str">
        <f>IFERROR('Area-charged working sheet'!#REF!,"-")</f>
        <v>-</v>
      </c>
      <c r="AY225" s="41" t="str">
        <f>IFERROR('Area-charged working sheet'!#REF!,"-")</f>
        <v>-</v>
      </c>
      <c r="AZ225" s="41" t="str">
        <f>IFERROR('Area-charged working sheet'!#REF!,"-")</f>
        <v>-</v>
      </c>
      <c r="BA225" s="41" t="str">
        <f>IFERROR('Area-charged working sheet'!#REF!,"-")</f>
        <v>-</v>
      </c>
      <c r="BB225" s="42" t="str">
        <f>IFERROR('Area-charged working sheet'!#REF!,"-")</f>
        <v>-</v>
      </c>
      <c r="BC225" s="40" t="str">
        <f>IFERROR('Area-charged working sheet'!#REF!,"-")</f>
        <v>-</v>
      </c>
      <c r="BD225" s="43" t="str">
        <f>IFERROR('Area-charged working sheet'!#REF!,"-")</f>
        <v>-</v>
      </c>
      <c r="BE225" s="43" t="str">
        <f>IFERROR('Area-charged working sheet'!#REF!,"-")</f>
        <v>-</v>
      </c>
      <c r="BF225" s="41" t="str">
        <f>IFERROR('Area-charged working sheet'!#REF!,"-")</f>
        <v>-</v>
      </c>
      <c r="BG225" s="41" t="str">
        <f>IFERROR('Area-charged working sheet'!#REF!,"-")</f>
        <v>-</v>
      </c>
      <c r="BH225" s="41" t="str">
        <f>IFERROR('Area-charged working sheet'!#REF!,"-")</f>
        <v>-</v>
      </c>
      <c r="BI225" s="41" t="str">
        <f>IFERROR('Area-charged working sheet'!#REF!,"-")</f>
        <v>-</v>
      </c>
      <c r="BJ225" s="41" t="str">
        <f>IFERROR('Area-charged working sheet'!#REF!,"-")</f>
        <v>-</v>
      </c>
      <c r="BK225" s="41" t="str">
        <f>IFERROR('Area-charged working sheet'!#REF!,"-")</f>
        <v>-</v>
      </c>
      <c r="BL225" s="41" t="str">
        <f>IFERROR('Area-charged working sheet'!#REF!,"-")</f>
        <v>-</v>
      </c>
      <c r="BM225" s="41" t="str">
        <f>IFERROR('Area-charged working sheet'!#REF!,"-")</f>
        <v>-</v>
      </c>
      <c r="BN225" s="41" t="str">
        <f>IFERROR('Area-charged working sheet'!#REF!,"-")</f>
        <v>-</v>
      </c>
      <c r="BO225" s="41" t="str">
        <f>IFERROR('Area-charged working sheet'!#REF!,"-")</f>
        <v>-</v>
      </c>
      <c r="BP225" s="41" t="str">
        <f>IFERROR('Area-charged working sheet'!#REF!,"-")</f>
        <v>-</v>
      </c>
      <c r="BQ225" s="41" t="str">
        <f>IFERROR('Area-charged working sheet'!#REF!,"-")</f>
        <v>-</v>
      </c>
      <c r="BR225" s="41" t="str">
        <f>IFERROR('Area-charged working sheet'!#REF!,"-")</f>
        <v>-</v>
      </c>
      <c r="BS225" s="41" t="str">
        <f>IFERROR('Area-charged working sheet'!#REF!,"-")</f>
        <v>-</v>
      </c>
      <c r="BT225" s="42" t="str">
        <f>IFERROR('Area-charged working sheet'!#REF!,"-")</f>
        <v>-</v>
      </c>
    </row>
    <row r="226" spans="1:72" s="9" customFormat="1" ht="12.75" customHeight="1" x14ac:dyDescent="0.25">
      <c r="A226" s="10"/>
      <c r="B226" s="332"/>
      <c r="C226" s="295"/>
      <c r="D226" s="298"/>
      <c r="E226" s="30" t="s">
        <v>3</v>
      </c>
      <c r="F226" s="93"/>
      <c r="G226" s="38"/>
      <c r="H226" s="33"/>
      <c r="I226" s="37"/>
      <c r="J226" s="94"/>
      <c r="K226" s="95"/>
      <c r="L226" s="38"/>
      <c r="M226" s="37"/>
      <c r="N226" s="94"/>
      <c r="O226" s="95"/>
      <c r="P226" s="38"/>
      <c r="Q226" s="37"/>
      <c r="R226" s="38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8"/>
      <c r="AG226" s="39"/>
      <c r="AH226" s="39"/>
      <c r="AI226" s="39"/>
      <c r="AJ226" s="39"/>
      <c r="AK226" s="39"/>
      <c r="AL226" s="39"/>
      <c r="AM226" s="39"/>
      <c r="AN226" s="39"/>
      <c r="AO226" s="37"/>
      <c r="AP226" s="38"/>
      <c r="AQ226" s="37"/>
      <c r="AR226" s="38" t="str">
        <f>IFERROR('Area-charged working sheet'!#REF!,"-")</f>
        <v>-</v>
      </c>
      <c r="AS226" s="37" t="str">
        <f>IFERROR('Area-charged working sheet'!#REF!,"-")</f>
        <v>-</v>
      </c>
      <c r="AT226" s="38" t="str">
        <f>IFERROR('Area-charged working sheet'!#REF!,"-")</f>
        <v>-</v>
      </c>
      <c r="AU226" s="37" t="str">
        <f>IFERROR('Area-charged working sheet'!#REF!,"-")</f>
        <v>-</v>
      </c>
      <c r="AV226" s="40" t="str">
        <f>IFERROR('Area-charged working sheet'!#REF!,"-")</f>
        <v>-</v>
      </c>
      <c r="AW226" s="41" t="str">
        <f>IFERROR('Area-charged working sheet'!#REF!,"-")</f>
        <v>-</v>
      </c>
      <c r="AX226" s="41" t="str">
        <f>IFERROR('Area-charged working sheet'!#REF!,"-")</f>
        <v>-</v>
      </c>
      <c r="AY226" s="41" t="str">
        <f>IFERROR('Area-charged working sheet'!#REF!,"-")</f>
        <v>-</v>
      </c>
      <c r="AZ226" s="41" t="str">
        <f>IFERROR('Area-charged working sheet'!#REF!,"-")</f>
        <v>-</v>
      </c>
      <c r="BA226" s="41" t="str">
        <f>IFERROR('Area-charged working sheet'!#REF!,"-")</f>
        <v>-</v>
      </c>
      <c r="BB226" s="42" t="str">
        <f>IFERROR('Area-charged working sheet'!#REF!,"-")</f>
        <v>-</v>
      </c>
      <c r="BC226" s="40" t="str">
        <f>IFERROR('Area-charged working sheet'!#REF!,"-")</f>
        <v>-</v>
      </c>
      <c r="BD226" s="43" t="str">
        <f>IFERROR('Area-charged working sheet'!#REF!,"-")</f>
        <v>-</v>
      </c>
      <c r="BE226" s="43" t="str">
        <f>IFERROR('Area-charged working sheet'!#REF!,"-")</f>
        <v>-</v>
      </c>
      <c r="BF226" s="41" t="str">
        <f>IFERROR('Area-charged working sheet'!#REF!,"-")</f>
        <v>-</v>
      </c>
      <c r="BG226" s="41" t="str">
        <f>IFERROR('Area-charged working sheet'!#REF!,"-")</f>
        <v>-</v>
      </c>
      <c r="BH226" s="41" t="str">
        <f>IFERROR('Area-charged working sheet'!#REF!,"-")</f>
        <v>-</v>
      </c>
      <c r="BI226" s="41" t="str">
        <f>IFERROR('Area-charged working sheet'!#REF!,"-")</f>
        <v>-</v>
      </c>
      <c r="BJ226" s="41" t="str">
        <f>IFERROR('Area-charged working sheet'!#REF!,"-")</f>
        <v>-</v>
      </c>
      <c r="BK226" s="41" t="str">
        <f>IFERROR('Area-charged working sheet'!#REF!,"-")</f>
        <v>-</v>
      </c>
      <c r="BL226" s="41" t="str">
        <f>IFERROR('Area-charged working sheet'!#REF!,"-")</f>
        <v>-</v>
      </c>
      <c r="BM226" s="41" t="str">
        <f>IFERROR('Area-charged working sheet'!#REF!,"-")</f>
        <v>-</v>
      </c>
      <c r="BN226" s="41" t="str">
        <f>IFERROR('Area-charged working sheet'!#REF!,"-")</f>
        <v>-</v>
      </c>
      <c r="BO226" s="41" t="str">
        <f>IFERROR('Area-charged working sheet'!#REF!,"-")</f>
        <v>-</v>
      </c>
      <c r="BP226" s="41" t="str">
        <f>IFERROR('Area-charged working sheet'!#REF!,"-")</f>
        <v>-</v>
      </c>
      <c r="BQ226" s="41" t="str">
        <f>IFERROR('Area-charged working sheet'!#REF!,"-")</f>
        <v>-</v>
      </c>
      <c r="BR226" s="41" t="str">
        <f>IFERROR('Area-charged working sheet'!#REF!,"-")</f>
        <v>-</v>
      </c>
      <c r="BS226" s="41" t="str">
        <f>IFERROR('Area-charged working sheet'!#REF!,"-")</f>
        <v>-</v>
      </c>
      <c r="BT226" s="42" t="str">
        <f>IFERROR('Area-charged working sheet'!#REF!,"-")</f>
        <v>-</v>
      </c>
    </row>
    <row r="227" spans="1:72" s="9" customFormat="1" ht="12.5" x14ac:dyDescent="0.25">
      <c r="A227" s="10"/>
      <c r="B227" s="332"/>
      <c r="C227" s="296"/>
      <c r="D227" s="299"/>
      <c r="E227" s="80" t="s">
        <v>2</v>
      </c>
      <c r="F227" s="96">
        <f>IFERROR('Area-charged working sheet'!BY227,"-")</f>
        <v>1</v>
      </c>
      <c r="G227" s="53">
        <f>IFERROR('Area-charged working sheet'!BZ227,"-")</f>
        <v>1</v>
      </c>
      <c r="H227" s="48">
        <f>IFERROR('Area-charged working sheet'!CA227,"-")</f>
        <v>1</v>
      </c>
      <c r="I227" s="52" t="str">
        <f>IFERROR('Area-charged working sheet'!CB227,"-")</f>
        <v>-</v>
      </c>
      <c r="J227" s="97">
        <f>IFERROR('Area-charged working sheet'!CC227,"-")</f>
        <v>1</v>
      </c>
      <c r="K227" s="98">
        <f>IFERROR('Area-charged working sheet'!CD227,"-")</f>
        <v>1</v>
      </c>
      <c r="L227" s="53">
        <f>IFERROR('Area-charged working sheet'!CE227,"-")</f>
        <v>1</v>
      </c>
      <c r="M227" s="52">
        <f>IFERROR('Area-charged working sheet'!CF227,"-")</f>
        <v>1</v>
      </c>
      <c r="N227" s="97">
        <f>IFERROR('Area-charged working sheet'!CG227,"-")</f>
        <v>1</v>
      </c>
      <c r="O227" s="98">
        <f>IFERROR('Area-charged working sheet'!CH227,"-")</f>
        <v>1</v>
      </c>
      <c r="P227" s="53">
        <f>IFERROR('Area-charged working sheet'!CI227,"-")</f>
        <v>1</v>
      </c>
      <c r="Q227" s="52">
        <f>IFERROR('Area-charged working sheet'!CJ227,"-")</f>
        <v>1</v>
      </c>
      <c r="R227" s="53" t="str">
        <f>IFERROR('Area-charged working sheet'!CK227,"-")</f>
        <v>-</v>
      </c>
      <c r="S227" s="54" t="str">
        <f>IFERROR('Area-charged working sheet'!CL227,"-")</f>
        <v>-</v>
      </c>
      <c r="T227" s="54">
        <f>IFERROR('Area-charged working sheet'!CM227,"-")</f>
        <v>1</v>
      </c>
      <c r="U227" s="54">
        <f>IFERROR('Area-charged working sheet'!CN227,"-")</f>
        <v>1</v>
      </c>
      <c r="V227" s="54" t="str">
        <f>IFERROR('Area-charged working sheet'!CO227,"-")</f>
        <v>-</v>
      </c>
      <c r="W227" s="54">
        <f>IFERROR('Area-charged working sheet'!CP227,"-")</f>
        <v>1</v>
      </c>
      <c r="X227" s="54">
        <f>IFERROR('Area-charged working sheet'!CQ227,"-")</f>
        <v>1</v>
      </c>
      <c r="Y227" s="54">
        <f>IFERROR('Area-charged working sheet'!CR227,"-")</f>
        <v>1</v>
      </c>
      <c r="Z227" s="54">
        <f>IFERROR('Area-charged working sheet'!CS227,"-")</f>
        <v>1</v>
      </c>
      <c r="AA227" s="54">
        <f>IFERROR('Area-charged working sheet'!CT227,"-")</f>
        <v>1</v>
      </c>
      <c r="AB227" s="54">
        <f>IFERROR('Area-charged working sheet'!CU227,"-")</f>
        <v>1</v>
      </c>
      <c r="AC227" s="54">
        <f>IFERROR('Area-charged working sheet'!CV227,"-")</f>
        <v>1</v>
      </c>
      <c r="AD227" s="54" t="str">
        <f>IFERROR('Area-charged working sheet'!CW227,"-")</f>
        <v>-</v>
      </c>
      <c r="AE227" s="54" t="str">
        <f>IFERROR('Area-charged working sheet'!CX227,"-")</f>
        <v>-</v>
      </c>
      <c r="AF227" s="53" t="str">
        <f>IFERROR('Area-charged working sheet'!CY227,"-")</f>
        <v>-</v>
      </c>
      <c r="AG227" s="54" t="str">
        <f>IFERROR('Area-charged working sheet'!CZ227,"-")</f>
        <v>-</v>
      </c>
      <c r="AH227" s="54">
        <f>IFERROR('Area-charged working sheet'!DA227,"-")</f>
        <v>1</v>
      </c>
      <c r="AI227" s="54">
        <f>IFERROR('Area-charged working sheet'!DB227,"-")</f>
        <v>1</v>
      </c>
      <c r="AJ227" s="54">
        <f>IFERROR('Area-charged working sheet'!DC227,"-")</f>
        <v>1</v>
      </c>
      <c r="AK227" s="54">
        <f>IFERROR('Area-charged working sheet'!DD227,"-")</f>
        <v>1</v>
      </c>
      <c r="AL227" s="54" t="str">
        <f>IFERROR('Area-charged working sheet'!DE227,"-")</f>
        <v>-</v>
      </c>
      <c r="AM227" s="54" t="str">
        <f>IFERROR('Area-charged working sheet'!DF227,"-")</f>
        <v>-</v>
      </c>
      <c r="AN227" s="54" t="str">
        <f>IFERROR('Area-charged working sheet'!DG227,"-")</f>
        <v>-</v>
      </c>
      <c r="AO227" s="52" t="str">
        <f>IFERROR('Area-charged working sheet'!DH227,"-")</f>
        <v>-</v>
      </c>
      <c r="AP227" s="53">
        <f>IFERROR('Area-charged working sheet'!DI227,"-")</f>
        <v>1</v>
      </c>
      <c r="AQ227" s="52">
        <f>IFERROR('Area-charged working sheet'!DJ227,"-")</f>
        <v>1</v>
      </c>
      <c r="AR227" s="38" t="str">
        <f>IFERROR('Area-charged working sheet'!#REF!,"-")</f>
        <v>-</v>
      </c>
      <c r="AS227" s="37" t="str">
        <f>IFERROR('Area-charged working sheet'!#REF!,"-")</f>
        <v>-</v>
      </c>
      <c r="AT227" s="38" t="str">
        <f>IFERROR('Area-charged working sheet'!#REF!,"-")</f>
        <v>-</v>
      </c>
      <c r="AU227" s="37" t="str">
        <f>IFERROR('Area-charged working sheet'!#REF!,"-")</f>
        <v>-</v>
      </c>
      <c r="AV227" s="40" t="str">
        <f>IFERROR('Area-charged working sheet'!#REF!,"-")</f>
        <v>-</v>
      </c>
      <c r="AW227" s="41" t="str">
        <f>IFERROR('Area-charged working sheet'!#REF!,"-")</f>
        <v>-</v>
      </c>
      <c r="AX227" s="41" t="str">
        <f>IFERROR('Area-charged working sheet'!#REF!,"-")</f>
        <v>-</v>
      </c>
      <c r="AY227" s="41" t="str">
        <f>IFERROR('Area-charged working sheet'!#REF!,"-")</f>
        <v>-</v>
      </c>
      <c r="AZ227" s="41" t="str">
        <f>IFERROR('Area-charged working sheet'!#REF!,"-")</f>
        <v>-</v>
      </c>
      <c r="BA227" s="41" t="str">
        <f>IFERROR('Area-charged working sheet'!#REF!,"-")</f>
        <v>-</v>
      </c>
      <c r="BB227" s="42" t="str">
        <f>IFERROR('Area-charged working sheet'!#REF!,"-")</f>
        <v>-</v>
      </c>
      <c r="BC227" s="40" t="str">
        <f>IFERROR('Area-charged working sheet'!#REF!,"-")</f>
        <v>-</v>
      </c>
      <c r="BD227" s="43" t="str">
        <f>IFERROR('Area-charged working sheet'!#REF!,"-")</f>
        <v>-</v>
      </c>
      <c r="BE227" s="43" t="str">
        <f>IFERROR('Area-charged working sheet'!#REF!,"-")</f>
        <v>-</v>
      </c>
      <c r="BF227" s="41" t="str">
        <f>IFERROR('Area-charged working sheet'!#REF!,"-")</f>
        <v>-</v>
      </c>
      <c r="BG227" s="41" t="str">
        <f>IFERROR('Area-charged working sheet'!#REF!,"-")</f>
        <v>-</v>
      </c>
      <c r="BH227" s="41" t="str">
        <f>IFERROR('Area-charged working sheet'!#REF!,"-")</f>
        <v>-</v>
      </c>
      <c r="BI227" s="41" t="str">
        <f>IFERROR('Area-charged working sheet'!#REF!,"-")</f>
        <v>-</v>
      </c>
      <c r="BJ227" s="41" t="str">
        <f>IFERROR('Area-charged working sheet'!#REF!,"-")</f>
        <v>-</v>
      </c>
      <c r="BK227" s="41" t="str">
        <f>IFERROR('Area-charged working sheet'!#REF!,"-")</f>
        <v>-</v>
      </c>
      <c r="BL227" s="41" t="str">
        <f>IFERROR('Area-charged working sheet'!#REF!,"-")</f>
        <v>-</v>
      </c>
      <c r="BM227" s="41" t="str">
        <f>IFERROR('Area-charged working sheet'!#REF!,"-")</f>
        <v>-</v>
      </c>
      <c r="BN227" s="41" t="str">
        <f>IFERROR('Area-charged working sheet'!#REF!,"-")</f>
        <v>-</v>
      </c>
      <c r="BO227" s="41" t="str">
        <f>IFERROR('Area-charged working sheet'!#REF!,"-")</f>
        <v>-</v>
      </c>
      <c r="BP227" s="41" t="str">
        <f>IFERROR('Area-charged working sheet'!#REF!,"-")</f>
        <v>-</v>
      </c>
      <c r="BQ227" s="41" t="str">
        <f>IFERROR('Area-charged working sheet'!#REF!,"-")</f>
        <v>-</v>
      </c>
      <c r="BR227" s="41" t="str">
        <f>IFERROR('Area-charged working sheet'!#REF!,"-")</f>
        <v>-</v>
      </c>
      <c r="BS227" s="41" t="str">
        <f>IFERROR('Area-charged working sheet'!#REF!,"-")</f>
        <v>-</v>
      </c>
      <c r="BT227" s="42" t="str">
        <f>IFERROR('Area-charged working sheet'!#REF!,"-")</f>
        <v>-</v>
      </c>
    </row>
    <row r="228" spans="1:72" s="9" customFormat="1" ht="14.5" customHeight="1" x14ac:dyDescent="0.25">
      <c r="A228" s="10"/>
      <c r="B228" s="332"/>
      <c r="C228" s="294">
        <v>45</v>
      </c>
      <c r="D228" s="297" t="s">
        <v>163</v>
      </c>
      <c r="E228" s="130" t="s">
        <v>160</v>
      </c>
      <c r="F228" s="99">
        <f>IFERROR('Area-charged working sheet'!BY228,"-")</f>
        <v>0.5</v>
      </c>
      <c r="G228" s="63">
        <f>IFERROR('Area-charged working sheet'!BZ228,"-")</f>
        <v>0.5</v>
      </c>
      <c r="H228" s="57">
        <f>IFERROR('Area-charged working sheet'!CA228,"-")</f>
        <v>0.5</v>
      </c>
      <c r="I228" s="60" t="str">
        <f>IFERROR('Area-charged working sheet'!CB228,"-")</f>
        <v>-</v>
      </c>
      <c r="J228" s="99">
        <f>IFERROR('Area-charged working sheet'!CC228,"-")</f>
        <v>0.7142857142857143</v>
      </c>
      <c r="K228" s="100">
        <f>IFERROR('Area-charged working sheet'!CD228,"-")</f>
        <v>0.33333333333333331</v>
      </c>
      <c r="L228" s="63">
        <f>IFERROR('Area-charged working sheet'!CE228,"-")</f>
        <v>0</v>
      </c>
      <c r="M228" s="60">
        <f>IFERROR('Area-charged working sheet'!CF228,"-")</f>
        <v>1</v>
      </c>
      <c r="N228" s="99">
        <f>IFERROR('Area-charged working sheet'!CG228,"-")</f>
        <v>1</v>
      </c>
      <c r="O228" s="100">
        <f>IFERROR('Area-charged working sheet'!CH228,"-")</f>
        <v>0</v>
      </c>
      <c r="P228" s="63">
        <f>IFERROR('Area-charged working sheet'!CI228,"-")</f>
        <v>0.5</v>
      </c>
      <c r="Q228" s="60">
        <f>IFERROR('Area-charged working sheet'!CJ228,"-")</f>
        <v>0.5</v>
      </c>
      <c r="R228" s="61" t="str">
        <f>IFERROR('Area-charged working sheet'!CK228,"-")</f>
        <v>-</v>
      </c>
      <c r="S228" s="62" t="str">
        <f>IFERROR('Area-charged working sheet'!CL228,"-")</f>
        <v>-</v>
      </c>
      <c r="T228" s="62">
        <f>IFERROR('Area-charged working sheet'!CM228,"-")</f>
        <v>1</v>
      </c>
      <c r="U228" s="62">
        <f>IFERROR('Area-charged working sheet'!CN228,"-")</f>
        <v>1</v>
      </c>
      <c r="V228" s="62" t="str">
        <f>IFERROR('Area-charged working sheet'!CO228,"-")</f>
        <v>-</v>
      </c>
      <c r="W228" s="62">
        <f>IFERROR('Area-charged working sheet'!CP228,"-")</f>
        <v>0</v>
      </c>
      <c r="X228" s="62">
        <f>IFERROR('Area-charged working sheet'!CQ228,"-")</f>
        <v>0</v>
      </c>
      <c r="Y228" s="62">
        <f>IFERROR('Area-charged working sheet'!CR228,"-")</f>
        <v>0.5</v>
      </c>
      <c r="Z228" s="62">
        <f>IFERROR('Area-charged working sheet'!CS228,"-")</f>
        <v>1</v>
      </c>
      <c r="AA228" s="62">
        <f>IFERROR('Area-charged working sheet'!CT228,"-")</f>
        <v>0.33333333333333331</v>
      </c>
      <c r="AB228" s="62">
        <f>IFERROR('Area-charged working sheet'!CU228,"-")</f>
        <v>0</v>
      </c>
      <c r="AC228" s="62">
        <f>IFERROR('Area-charged working sheet'!CV228,"-")</f>
        <v>0.66666666666666663</v>
      </c>
      <c r="AD228" s="62" t="str">
        <f>IFERROR('Area-charged working sheet'!CW228,"-")</f>
        <v>-</v>
      </c>
      <c r="AE228" s="60" t="str">
        <f>IFERROR('Area-charged working sheet'!CX228,"-")</f>
        <v>-</v>
      </c>
      <c r="AF228" s="63" t="str">
        <f>IFERROR('Area-charged working sheet'!CY228,"-")</f>
        <v>-</v>
      </c>
      <c r="AG228" s="62" t="str">
        <f>IFERROR('Area-charged working sheet'!CZ228,"-")</f>
        <v>-</v>
      </c>
      <c r="AH228" s="62">
        <f>IFERROR('Area-charged working sheet'!DA228,"-")</f>
        <v>0.5</v>
      </c>
      <c r="AI228" s="62">
        <f>IFERROR('Area-charged working sheet'!DB228,"-")</f>
        <v>1</v>
      </c>
      <c r="AJ228" s="62">
        <f>IFERROR('Area-charged working sheet'!DC228,"-")</f>
        <v>0</v>
      </c>
      <c r="AK228" s="62">
        <f>IFERROR('Area-charged working sheet'!DD228,"-")</f>
        <v>1</v>
      </c>
      <c r="AL228" s="62" t="str">
        <f>IFERROR('Area-charged working sheet'!DE228,"-")</f>
        <v>-</v>
      </c>
      <c r="AM228" s="62" t="str">
        <f>IFERROR('Area-charged working sheet'!DF228,"-")</f>
        <v>-</v>
      </c>
      <c r="AN228" s="62" t="str">
        <f>IFERROR('Area-charged working sheet'!DG228,"-")</f>
        <v>-</v>
      </c>
      <c r="AO228" s="60" t="str">
        <f>IFERROR('Area-charged working sheet'!DH228,"-")</f>
        <v>-</v>
      </c>
      <c r="AP228" s="63">
        <f>IFERROR('Area-charged working sheet'!DI228,"-")</f>
        <v>0.6</v>
      </c>
      <c r="AQ228" s="60">
        <f>IFERROR('Area-charged working sheet'!DJ228,"-")</f>
        <v>0.45454545454545453</v>
      </c>
      <c r="AR228" s="64" t="str">
        <f>IFERROR('Area-charged working sheet'!#REF!,"-")</f>
        <v>-</v>
      </c>
      <c r="AS228" s="52" t="str">
        <f>IFERROR('Area-charged working sheet'!#REF!,"-")</f>
        <v>-</v>
      </c>
      <c r="AT228" s="53" t="str">
        <f>IFERROR('Area-charged working sheet'!#REF!,"-")</f>
        <v>-</v>
      </c>
      <c r="AU228" s="52" t="str">
        <f>IFERROR('Area-charged working sheet'!#REF!,"-")</f>
        <v>-</v>
      </c>
      <c r="AV228" s="65" t="str">
        <f>IFERROR('Area-charged working sheet'!#REF!,"-")</f>
        <v>-</v>
      </c>
      <c r="AW228" s="66" t="str">
        <f>IFERROR('Area-charged working sheet'!#REF!,"-")</f>
        <v>-</v>
      </c>
      <c r="AX228" s="66" t="str">
        <f>IFERROR('Area-charged working sheet'!#REF!,"-")</f>
        <v>-</v>
      </c>
      <c r="AY228" s="66" t="str">
        <f>IFERROR('Area-charged working sheet'!#REF!,"-")</f>
        <v>-</v>
      </c>
      <c r="AZ228" s="66" t="str">
        <f>IFERROR('Area-charged working sheet'!#REF!,"-")</f>
        <v>-</v>
      </c>
      <c r="BA228" s="66" t="str">
        <f>IFERROR('Area-charged working sheet'!#REF!,"-")</f>
        <v>-</v>
      </c>
      <c r="BB228" s="67" t="str">
        <f>IFERROR('Area-charged working sheet'!#REF!,"-")</f>
        <v>-</v>
      </c>
      <c r="BC228" s="65" t="str">
        <f>IFERROR('Area-charged working sheet'!#REF!,"-")</f>
        <v>-</v>
      </c>
      <c r="BD228" s="68" t="str">
        <f>IFERROR('Area-charged working sheet'!#REF!,"-")</f>
        <v>-</v>
      </c>
      <c r="BE228" s="68" t="str">
        <f>IFERROR('Area-charged working sheet'!#REF!,"-")</f>
        <v>-</v>
      </c>
      <c r="BF228" s="66" t="str">
        <f>IFERROR('Area-charged working sheet'!#REF!,"-")</f>
        <v>-</v>
      </c>
      <c r="BG228" s="66" t="str">
        <f>IFERROR('Area-charged working sheet'!#REF!,"-")</f>
        <v>-</v>
      </c>
      <c r="BH228" s="66" t="str">
        <f>IFERROR('Area-charged working sheet'!#REF!,"-")</f>
        <v>-</v>
      </c>
      <c r="BI228" s="66" t="str">
        <f>IFERROR('Area-charged working sheet'!#REF!,"-")</f>
        <v>-</v>
      </c>
      <c r="BJ228" s="66" t="str">
        <f>IFERROR('Area-charged working sheet'!#REF!,"-")</f>
        <v>-</v>
      </c>
      <c r="BK228" s="66" t="str">
        <f>IFERROR('Area-charged working sheet'!#REF!,"-")</f>
        <v>-</v>
      </c>
      <c r="BL228" s="66" t="str">
        <f>IFERROR('Area-charged working sheet'!#REF!,"-")</f>
        <v>-</v>
      </c>
      <c r="BM228" s="66" t="str">
        <f>IFERROR('Area-charged working sheet'!#REF!,"-")</f>
        <v>-</v>
      </c>
      <c r="BN228" s="66" t="str">
        <f>IFERROR('Area-charged working sheet'!#REF!,"-")</f>
        <v>-</v>
      </c>
      <c r="BO228" s="66" t="str">
        <f>IFERROR('Area-charged working sheet'!#REF!,"-")</f>
        <v>-</v>
      </c>
      <c r="BP228" s="66" t="str">
        <f>IFERROR('Area-charged working sheet'!#REF!,"-")</f>
        <v>-</v>
      </c>
      <c r="BQ228" s="66" t="str">
        <f>IFERROR('Area-charged working sheet'!#REF!,"-")</f>
        <v>-</v>
      </c>
      <c r="BR228" s="66" t="str">
        <f>IFERROR('Area-charged working sheet'!#REF!,"-")</f>
        <v>-</v>
      </c>
      <c r="BS228" s="66" t="str">
        <f>IFERROR('Area-charged working sheet'!#REF!,"-")</f>
        <v>-</v>
      </c>
      <c r="BT228" s="67" t="str">
        <f>IFERROR('Area-charged working sheet'!#REF!,"-")</f>
        <v>-</v>
      </c>
    </row>
    <row r="229" spans="1:72" s="9" customFormat="1" ht="15" customHeight="1" x14ac:dyDescent="0.25">
      <c r="A229" s="10"/>
      <c r="B229" s="332"/>
      <c r="C229" s="295"/>
      <c r="D229" s="298"/>
      <c r="E229" s="138" t="s">
        <v>161</v>
      </c>
      <c r="F229" s="101">
        <f>IFERROR('Area-charged working sheet'!BY229,"-")</f>
        <v>0</v>
      </c>
      <c r="G229" s="77">
        <f>IFERROR('Area-charged working sheet'!BZ229,"-")</f>
        <v>0</v>
      </c>
      <c r="H229" s="71">
        <f>IFERROR('Area-charged working sheet'!CA229,"-")</f>
        <v>0</v>
      </c>
      <c r="I229" s="74" t="str">
        <f>IFERROR('Area-charged working sheet'!CB229,"-")</f>
        <v>-</v>
      </c>
      <c r="J229" s="101">
        <f>IFERROR('Area-charged working sheet'!CC229,"-")</f>
        <v>0</v>
      </c>
      <c r="K229" s="102">
        <f>IFERROR('Area-charged working sheet'!CD229,"-")</f>
        <v>0</v>
      </c>
      <c r="L229" s="77">
        <f>IFERROR('Area-charged working sheet'!CE229,"-")</f>
        <v>0</v>
      </c>
      <c r="M229" s="74">
        <f>IFERROR('Area-charged working sheet'!CF229,"-")</f>
        <v>0</v>
      </c>
      <c r="N229" s="101">
        <f>IFERROR('Area-charged working sheet'!CG229,"-")</f>
        <v>0</v>
      </c>
      <c r="O229" s="102">
        <f>IFERROR('Area-charged working sheet'!CH229,"-")</f>
        <v>0</v>
      </c>
      <c r="P229" s="77">
        <f>IFERROR('Area-charged working sheet'!CI229,"-")</f>
        <v>0</v>
      </c>
      <c r="Q229" s="74">
        <f>IFERROR('Area-charged working sheet'!CJ229,"-")</f>
        <v>0</v>
      </c>
      <c r="R229" s="75" t="str">
        <f>IFERROR('Area-charged working sheet'!CK229,"-")</f>
        <v>-</v>
      </c>
      <c r="S229" s="76" t="str">
        <f>IFERROR('Area-charged working sheet'!CL229,"-")</f>
        <v>-</v>
      </c>
      <c r="T229" s="76">
        <f>IFERROR('Area-charged working sheet'!CM229,"-")</f>
        <v>0</v>
      </c>
      <c r="U229" s="76">
        <f>IFERROR('Area-charged working sheet'!CN229,"-")</f>
        <v>0</v>
      </c>
      <c r="V229" s="76" t="str">
        <f>IFERROR('Area-charged working sheet'!CO229,"-")</f>
        <v>-</v>
      </c>
      <c r="W229" s="76">
        <f>IFERROR('Area-charged working sheet'!CP229,"-")</f>
        <v>0</v>
      </c>
      <c r="X229" s="76">
        <f>IFERROR('Area-charged working sheet'!CQ229,"-")</f>
        <v>0</v>
      </c>
      <c r="Y229" s="76">
        <f>IFERROR('Area-charged working sheet'!CR229,"-")</f>
        <v>0</v>
      </c>
      <c r="Z229" s="76">
        <f>IFERROR('Area-charged working sheet'!CS229,"-")</f>
        <v>0</v>
      </c>
      <c r="AA229" s="76">
        <f>IFERROR('Area-charged working sheet'!CT229,"-")</f>
        <v>0</v>
      </c>
      <c r="AB229" s="76">
        <f>IFERROR('Area-charged working sheet'!CU229,"-")</f>
        <v>0</v>
      </c>
      <c r="AC229" s="76">
        <f>IFERROR('Area-charged working sheet'!CV229,"-")</f>
        <v>0</v>
      </c>
      <c r="AD229" s="76" t="str">
        <f>IFERROR('Area-charged working sheet'!CW229,"-")</f>
        <v>-</v>
      </c>
      <c r="AE229" s="74" t="str">
        <f>IFERROR('Area-charged working sheet'!CX229,"-")</f>
        <v>-</v>
      </c>
      <c r="AF229" s="77" t="str">
        <f>IFERROR('Area-charged working sheet'!CY229,"-")</f>
        <v>-</v>
      </c>
      <c r="AG229" s="76" t="str">
        <f>IFERROR('Area-charged working sheet'!CZ229,"-")</f>
        <v>-</v>
      </c>
      <c r="AH229" s="76">
        <f>IFERROR('Area-charged working sheet'!DA229,"-")</f>
        <v>0</v>
      </c>
      <c r="AI229" s="76">
        <f>IFERROR('Area-charged working sheet'!DB229,"-")</f>
        <v>0</v>
      </c>
      <c r="AJ229" s="76">
        <f>IFERROR('Area-charged working sheet'!DC229,"-")</f>
        <v>0</v>
      </c>
      <c r="AK229" s="76">
        <f>IFERROR('Area-charged working sheet'!DD229,"-")</f>
        <v>0</v>
      </c>
      <c r="AL229" s="76" t="str">
        <f>IFERROR('Area-charged working sheet'!DE229,"-")</f>
        <v>-</v>
      </c>
      <c r="AM229" s="76" t="str">
        <f>IFERROR('Area-charged working sheet'!DF229,"-")</f>
        <v>-</v>
      </c>
      <c r="AN229" s="76" t="str">
        <f>IFERROR('Area-charged working sheet'!DG229,"-")</f>
        <v>-</v>
      </c>
      <c r="AO229" s="74" t="str">
        <f>IFERROR('Area-charged working sheet'!DH229,"-")</f>
        <v>-</v>
      </c>
      <c r="AP229" s="77">
        <f>IFERROR('Area-charged working sheet'!DI229,"-")</f>
        <v>0</v>
      </c>
      <c r="AQ229" s="74">
        <f>IFERROR('Area-charged working sheet'!DJ229,"-")</f>
        <v>0</v>
      </c>
      <c r="AR229" s="78">
        <f>IFERROR('Area-charged working sheet'!DK275,"-")</f>
        <v>0</v>
      </c>
      <c r="AS229" s="23">
        <f>IFERROR('Area-charged working sheet'!DL275,"-")</f>
        <v>0</v>
      </c>
      <c r="AT229" s="24">
        <f>IFERROR('Area-charged working sheet'!DM275,"-")</f>
        <v>0</v>
      </c>
      <c r="AU229" s="23">
        <f>IFERROR('Area-charged working sheet'!DN275,"-")</f>
        <v>0</v>
      </c>
      <c r="AV229" s="26">
        <f>IFERROR('Area-charged working sheet'!DO275,"-")</f>
        <v>0</v>
      </c>
      <c r="AW229" s="27">
        <f>IFERROR('Area-charged working sheet'!DP275,"-")</f>
        <v>0</v>
      </c>
      <c r="AX229" s="27">
        <f>IFERROR('Area-charged working sheet'!DQ275,"-")</f>
        <v>0</v>
      </c>
      <c r="AY229" s="27">
        <f>IFERROR('Area-charged working sheet'!DR275,"-")</f>
        <v>0</v>
      </c>
      <c r="AZ229" s="27">
        <f>IFERROR('Area-charged working sheet'!DS275,"-")</f>
        <v>0</v>
      </c>
      <c r="BA229" s="27">
        <f>IFERROR('Area-charged working sheet'!DT275,"-")</f>
        <v>0</v>
      </c>
      <c r="BB229" s="28">
        <f>IFERROR('Area-charged working sheet'!DU275,"-")</f>
        <v>0</v>
      </c>
      <c r="BC229" s="26">
        <f>IFERROR('Area-charged working sheet'!DV275,"-")</f>
        <v>0</v>
      </c>
      <c r="BD229" s="29">
        <f>IFERROR('Area-charged working sheet'!DW275,"-")</f>
        <v>0</v>
      </c>
      <c r="BE229" s="29">
        <f>IFERROR('Area-charged working sheet'!DX275,"-")</f>
        <v>0</v>
      </c>
      <c r="BF229" s="27">
        <f>IFERROR('Area-charged working sheet'!DY275,"-")</f>
        <v>0</v>
      </c>
      <c r="BG229" s="27">
        <f>IFERROR('Area-charged working sheet'!DZ275,"-")</f>
        <v>0</v>
      </c>
      <c r="BH229" s="27">
        <f>IFERROR('Area-charged working sheet'!EA275,"-")</f>
        <v>0</v>
      </c>
      <c r="BI229" s="27">
        <f>IFERROR('Area-charged working sheet'!EB275,"-")</f>
        <v>0</v>
      </c>
      <c r="BJ229" s="27">
        <f>IFERROR('Area-charged working sheet'!EC275,"-")</f>
        <v>0</v>
      </c>
      <c r="BK229" s="27">
        <f>IFERROR('Area-charged working sheet'!ED275,"-")</f>
        <v>0</v>
      </c>
      <c r="BL229" s="27">
        <f>IFERROR('Area-charged working sheet'!EE275,"-")</f>
        <v>0</v>
      </c>
      <c r="BM229" s="27">
        <f>IFERROR('Area-charged working sheet'!EF275,"-")</f>
        <v>0</v>
      </c>
      <c r="BN229" s="27">
        <f>IFERROR('Area-charged working sheet'!EG275,"-")</f>
        <v>0</v>
      </c>
      <c r="BO229" s="27">
        <f>IFERROR('Area-charged working sheet'!EH275,"-")</f>
        <v>0</v>
      </c>
      <c r="BP229" s="27">
        <f>IFERROR('Area-charged working sheet'!EI275,"-")</f>
        <v>0</v>
      </c>
      <c r="BQ229" s="27">
        <f>IFERROR('Area-charged working sheet'!EJ275,"-")</f>
        <v>0</v>
      </c>
      <c r="BR229" s="27">
        <f>IFERROR('Area-charged working sheet'!EK275,"-")</f>
        <v>0</v>
      </c>
      <c r="BS229" s="27">
        <f>IFERROR('Area-charged working sheet'!EL275,"-")</f>
        <v>0</v>
      </c>
      <c r="BT229" s="28">
        <f>IFERROR('Area-charged working sheet'!EM275,"-")</f>
        <v>0</v>
      </c>
    </row>
    <row r="230" spans="1:72" s="9" customFormat="1" ht="12.5" x14ac:dyDescent="0.25">
      <c r="A230" s="10"/>
      <c r="B230" s="332"/>
      <c r="C230" s="295"/>
      <c r="D230" s="298"/>
      <c r="E230" s="138" t="s">
        <v>162</v>
      </c>
      <c r="F230" s="101">
        <f>IFERROR('Area-charged working sheet'!BY230,"-")</f>
        <v>0.5</v>
      </c>
      <c r="G230" s="77">
        <f>IFERROR('Area-charged working sheet'!BZ230,"-")</f>
        <v>0.5</v>
      </c>
      <c r="H230" s="71">
        <f>IFERROR('Area-charged working sheet'!CA230,"-")</f>
        <v>0.5</v>
      </c>
      <c r="I230" s="74" t="str">
        <f>IFERROR('Area-charged working sheet'!CB230,"-")</f>
        <v>-</v>
      </c>
      <c r="J230" s="101">
        <f>IFERROR('Area-charged working sheet'!CC230,"-")</f>
        <v>0.2857142857142857</v>
      </c>
      <c r="K230" s="102">
        <f>IFERROR('Area-charged working sheet'!CD230,"-")</f>
        <v>0.66666666666666663</v>
      </c>
      <c r="L230" s="77">
        <f>IFERROR('Area-charged working sheet'!CE230,"-")</f>
        <v>1</v>
      </c>
      <c r="M230" s="74">
        <f>IFERROR('Area-charged working sheet'!CF230,"-")</f>
        <v>0</v>
      </c>
      <c r="N230" s="101">
        <f>IFERROR('Area-charged working sheet'!CG230,"-")</f>
        <v>0</v>
      </c>
      <c r="O230" s="102">
        <f>IFERROR('Area-charged working sheet'!CH230,"-")</f>
        <v>1</v>
      </c>
      <c r="P230" s="77">
        <f>IFERROR('Area-charged working sheet'!CI230,"-")</f>
        <v>0.5</v>
      </c>
      <c r="Q230" s="74">
        <f>IFERROR('Area-charged working sheet'!CJ230,"-")</f>
        <v>0.5</v>
      </c>
      <c r="R230" s="75" t="str">
        <f>IFERROR('Area-charged working sheet'!CK230,"-")</f>
        <v>-</v>
      </c>
      <c r="S230" s="76" t="str">
        <f>IFERROR('Area-charged working sheet'!CL230,"-")</f>
        <v>-</v>
      </c>
      <c r="T230" s="76">
        <f>IFERROR('Area-charged working sheet'!CM230,"-")</f>
        <v>0</v>
      </c>
      <c r="U230" s="76">
        <f>IFERROR('Area-charged working sheet'!CN230,"-")</f>
        <v>0</v>
      </c>
      <c r="V230" s="76" t="str">
        <f>IFERROR('Area-charged working sheet'!CO230,"-")</f>
        <v>-</v>
      </c>
      <c r="W230" s="76">
        <f>IFERROR('Area-charged working sheet'!CP230,"-")</f>
        <v>1</v>
      </c>
      <c r="X230" s="76">
        <f>IFERROR('Area-charged working sheet'!CQ230,"-")</f>
        <v>1</v>
      </c>
      <c r="Y230" s="76">
        <f>IFERROR('Area-charged working sheet'!CR230,"-")</f>
        <v>0.5</v>
      </c>
      <c r="Z230" s="76">
        <f>IFERROR('Area-charged working sheet'!CS230,"-")</f>
        <v>0</v>
      </c>
      <c r="AA230" s="76">
        <f>IFERROR('Area-charged working sheet'!CT230,"-")</f>
        <v>0.66666666666666663</v>
      </c>
      <c r="AB230" s="76">
        <f>IFERROR('Area-charged working sheet'!CU230,"-")</f>
        <v>1</v>
      </c>
      <c r="AC230" s="76">
        <f>IFERROR('Area-charged working sheet'!CV230,"-")</f>
        <v>0.33333333333333331</v>
      </c>
      <c r="AD230" s="76" t="str">
        <f>IFERROR('Area-charged working sheet'!CW230,"-")</f>
        <v>-</v>
      </c>
      <c r="AE230" s="74" t="str">
        <f>IFERROR('Area-charged working sheet'!CX230,"-")</f>
        <v>-</v>
      </c>
      <c r="AF230" s="77" t="str">
        <f>IFERROR('Area-charged working sheet'!CY230,"-")</f>
        <v>-</v>
      </c>
      <c r="AG230" s="76" t="str">
        <f>IFERROR('Area-charged working sheet'!CZ230,"-")</f>
        <v>-</v>
      </c>
      <c r="AH230" s="76">
        <f>IFERROR('Area-charged working sheet'!DA230,"-")</f>
        <v>0.5</v>
      </c>
      <c r="AI230" s="76">
        <f>IFERROR('Area-charged working sheet'!DB230,"-")</f>
        <v>0</v>
      </c>
      <c r="AJ230" s="76">
        <f>IFERROR('Area-charged working sheet'!DC230,"-")</f>
        <v>1</v>
      </c>
      <c r="AK230" s="76">
        <f>IFERROR('Area-charged working sheet'!DD230,"-")</f>
        <v>0</v>
      </c>
      <c r="AL230" s="76" t="str">
        <f>IFERROR('Area-charged working sheet'!DE230,"-")</f>
        <v>-</v>
      </c>
      <c r="AM230" s="76" t="str">
        <f>IFERROR('Area-charged working sheet'!DF230,"-")</f>
        <v>-</v>
      </c>
      <c r="AN230" s="76" t="str">
        <f>IFERROR('Area-charged working sheet'!DG230,"-")</f>
        <v>-</v>
      </c>
      <c r="AO230" s="74" t="str">
        <f>IFERROR('Area-charged working sheet'!DH230,"-")</f>
        <v>-</v>
      </c>
      <c r="AP230" s="77">
        <f>IFERROR('Area-charged working sheet'!DI230,"-")</f>
        <v>0.4</v>
      </c>
      <c r="AQ230" s="74">
        <f>IFERROR('Area-charged working sheet'!DJ230,"-")</f>
        <v>0.54545454545454541</v>
      </c>
      <c r="AR230" s="79">
        <f>IFERROR('Area-charged working sheet'!DK276,"-")</f>
        <v>0</v>
      </c>
      <c r="AS230" s="37">
        <f>IFERROR('Area-charged working sheet'!DL276,"-")</f>
        <v>0</v>
      </c>
      <c r="AT230" s="38">
        <f>IFERROR('Area-charged working sheet'!DM276,"-")</f>
        <v>0</v>
      </c>
      <c r="AU230" s="37">
        <f>IFERROR('Area-charged working sheet'!DN276,"-")</f>
        <v>0</v>
      </c>
      <c r="AV230" s="40">
        <f>IFERROR('Area-charged working sheet'!DO276,"-")</f>
        <v>0</v>
      </c>
      <c r="AW230" s="41">
        <f>IFERROR('Area-charged working sheet'!DP276,"-")</f>
        <v>0</v>
      </c>
      <c r="AX230" s="41">
        <f>IFERROR('Area-charged working sheet'!DQ276,"-")</f>
        <v>0</v>
      </c>
      <c r="AY230" s="41">
        <f>IFERROR('Area-charged working sheet'!DR276,"-")</f>
        <v>0</v>
      </c>
      <c r="AZ230" s="41">
        <f>IFERROR('Area-charged working sheet'!DS276,"-")</f>
        <v>0</v>
      </c>
      <c r="BA230" s="41">
        <f>IFERROR('Area-charged working sheet'!DT276,"-")</f>
        <v>0</v>
      </c>
      <c r="BB230" s="42">
        <f>IFERROR('Area-charged working sheet'!DU276,"-")</f>
        <v>0</v>
      </c>
      <c r="BC230" s="40">
        <f>IFERROR('Area-charged working sheet'!DV276,"-")</f>
        <v>0</v>
      </c>
      <c r="BD230" s="43">
        <f>IFERROR('Area-charged working sheet'!DW276,"-")</f>
        <v>0</v>
      </c>
      <c r="BE230" s="43">
        <f>IFERROR('Area-charged working sheet'!DX276,"-")</f>
        <v>0</v>
      </c>
      <c r="BF230" s="41">
        <f>IFERROR('Area-charged working sheet'!DY276,"-")</f>
        <v>0</v>
      </c>
      <c r="BG230" s="41">
        <f>IFERROR('Area-charged working sheet'!DZ276,"-")</f>
        <v>0</v>
      </c>
      <c r="BH230" s="41">
        <f>IFERROR('Area-charged working sheet'!EA276,"-")</f>
        <v>0</v>
      </c>
      <c r="BI230" s="41">
        <f>IFERROR('Area-charged working sheet'!EB276,"-")</f>
        <v>0</v>
      </c>
      <c r="BJ230" s="41">
        <f>IFERROR('Area-charged working sheet'!EC276,"-")</f>
        <v>0</v>
      </c>
      <c r="BK230" s="41">
        <f>IFERROR('Area-charged working sheet'!ED276,"-")</f>
        <v>0</v>
      </c>
      <c r="BL230" s="41">
        <f>IFERROR('Area-charged working sheet'!EE276,"-")</f>
        <v>0</v>
      </c>
      <c r="BM230" s="41">
        <f>IFERROR('Area-charged working sheet'!EF276,"-")</f>
        <v>0</v>
      </c>
      <c r="BN230" s="41">
        <f>IFERROR('Area-charged working sheet'!EG276,"-")</f>
        <v>0</v>
      </c>
      <c r="BO230" s="41">
        <f>IFERROR('Area-charged working sheet'!EH276,"-")</f>
        <v>0</v>
      </c>
      <c r="BP230" s="41">
        <f>IFERROR('Area-charged working sheet'!EI276,"-")</f>
        <v>0</v>
      </c>
      <c r="BQ230" s="41">
        <f>IFERROR('Area-charged working sheet'!EJ276,"-")</f>
        <v>0</v>
      </c>
      <c r="BR230" s="41">
        <f>IFERROR('Area-charged working sheet'!EK276,"-")</f>
        <v>0</v>
      </c>
      <c r="BS230" s="41">
        <f>IFERROR('Area-charged working sheet'!EL276,"-")</f>
        <v>0</v>
      </c>
      <c r="BT230" s="42">
        <f>IFERROR('Area-charged working sheet'!EM276,"-")</f>
        <v>0</v>
      </c>
    </row>
    <row r="231" spans="1:72" s="9" customFormat="1" ht="12.5" x14ac:dyDescent="0.25">
      <c r="A231" s="10"/>
      <c r="B231" s="332"/>
      <c r="C231" s="295"/>
      <c r="D231" s="298"/>
      <c r="E231" s="30" t="s">
        <v>3</v>
      </c>
      <c r="F231" s="101"/>
      <c r="G231" s="77"/>
      <c r="H231" s="71"/>
      <c r="I231" s="74"/>
      <c r="J231" s="101"/>
      <c r="K231" s="102"/>
      <c r="L231" s="77"/>
      <c r="M231" s="74"/>
      <c r="N231" s="101"/>
      <c r="O231" s="102"/>
      <c r="P231" s="77"/>
      <c r="Q231" s="74"/>
      <c r="R231" s="75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4"/>
      <c r="AF231" s="77"/>
      <c r="AG231" s="76"/>
      <c r="AH231" s="76"/>
      <c r="AI231" s="76"/>
      <c r="AJ231" s="76"/>
      <c r="AK231" s="76"/>
      <c r="AL231" s="76"/>
      <c r="AM231" s="76"/>
      <c r="AN231" s="76"/>
      <c r="AO231" s="74"/>
      <c r="AP231" s="77"/>
      <c r="AQ231" s="74"/>
      <c r="AR231" s="79"/>
      <c r="AS231" s="37"/>
      <c r="AT231" s="38"/>
      <c r="AU231" s="37"/>
      <c r="AV231" s="40"/>
      <c r="AW231" s="41"/>
      <c r="AX231" s="41"/>
      <c r="AY231" s="41"/>
      <c r="AZ231" s="41"/>
      <c r="BA231" s="41"/>
      <c r="BB231" s="42"/>
      <c r="BC231" s="40"/>
      <c r="BD231" s="43"/>
      <c r="BE231" s="43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2"/>
    </row>
    <row r="232" spans="1:72" s="9" customFormat="1" ht="12.5" x14ac:dyDescent="0.25">
      <c r="A232" s="10"/>
      <c r="B232" s="333"/>
      <c r="C232" s="296"/>
      <c r="D232" s="299"/>
      <c r="E232" s="80" t="s">
        <v>2</v>
      </c>
      <c r="F232" s="103">
        <f>IFERROR('Area-charged working sheet'!BY232,"-")</f>
        <v>1</v>
      </c>
      <c r="G232" s="89">
        <f>IFERROR('Area-charged working sheet'!BZ232,"-")</f>
        <v>1</v>
      </c>
      <c r="H232" s="83">
        <f>IFERROR('Area-charged working sheet'!CA232,"-")</f>
        <v>1</v>
      </c>
      <c r="I232" s="86" t="str">
        <f>IFERROR('Area-charged working sheet'!CB232,"-")</f>
        <v>-</v>
      </c>
      <c r="J232" s="103">
        <f>IFERROR('Area-charged working sheet'!CC232,"-")</f>
        <v>1</v>
      </c>
      <c r="K232" s="104">
        <f>IFERROR('Area-charged working sheet'!CD232,"-")</f>
        <v>1</v>
      </c>
      <c r="L232" s="89">
        <f>IFERROR('Area-charged working sheet'!CE232,"-")</f>
        <v>1</v>
      </c>
      <c r="M232" s="86">
        <f>IFERROR('Area-charged working sheet'!CF232,"-")</f>
        <v>1</v>
      </c>
      <c r="N232" s="103">
        <f>IFERROR('Area-charged working sheet'!CG232,"-")</f>
        <v>1</v>
      </c>
      <c r="O232" s="104">
        <f>IFERROR('Area-charged working sheet'!CH232,"-")</f>
        <v>1</v>
      </c>
      <c r="P232" s="89">
        <f>IFERROR('Area-charged working sheet'!CI232,"-")</f>
        <v>1</v>
      </c>
      <c r="Q232" s="86">
        <f>IFERROR('Area-charged working sheet'!CJ232,"-")</f>
        <v>1</v>
      </c>
      <c r="R232" s="87" t="str">
        <f>IFERROR('Area-charged working sheet'!CK232,"-")</f>
        <v>-</v>
      </c>
      <c r="S232" s="88" t="str">
        <f>IFERROR('Area-charged working sheet'!CL232,"-")</f>
        <v>-</v>
      </c>
      <c r="T232" s="88">
        <f>IFERROR('Area-charged working sheet'!CM232,"-")</f>
        <v>1</v>
      </c>
      <c r="U232" s="88">
        <f>IFERROR('Area-charged working sheet'!CN232,"-")</f>
        <v>1</v>
      </c>
      <c r="V232" s="88" t="str">
        <f>IFERROR('Area-charged working sheet'!CO232,"-")</f>
        <v>-</v>
      </c>
      <c r="W232" s="88">
        <f>IFERROR('Area-charged working sheet'!CP232,"-")</f>
        <v>1</v>
      </c>
      <c r="X232" s="88">
        <f>IFERROR('Area-charged working sheet'!CQ232,"-")</f>
        <v>1</v>
      </c>
      <c r="Y232" s="88">
        <f>IFERROR('Area-charged working sheet'!CR232,"-")</f>
        <v>1</v>
      </c>
      <c r="Z232" s="88">
        <f>IFERROR('Area-charged working sheet'!CS232,"-")</f>
        <v>1</v>
      </c>
      <c r="AA232" s="88">
        <f>IFERROR('Area-charged working sheet'!CT232,"-")</f>
        <v>1</v>
      </c>
      <c r="AB232" s="88">
        <f>IFERROR('Area-charged working sheet'!CU232,"-")</f>
        <v>1</v>
      </c>
      <c r="AC232" s="88">
        <f>IFERROR('Area-charged working sheet'!CV232,"-")</f>
        <v>1</v>
      </c>
      <c r="AD232" s="88" t="str">
        <f>IFERROR('Area-charged working sheet'!CW232,"-")</f>
        <v>-</v>
      </c>
      <c r="AE232" s="86" t="str">
        <f>IFERROR('Area-charged working sheet'!CX232,"-")</f>
        <v>-</v>
      </c>
      <c r="AF232" s="89" t="str">
        <f>IFERROR('Area-charged working sheet'!CY232,"-")</f>
        <v>-</v>
      </c>
      <c r="AG232" s="88" t="str">
        <f>IFERROR('Area-charged working sheet'!CZ232,"-")</f>
        <v>-</v>
      </c>
      <c r="AH232" s="88">
        <f>IFERROR('Area-charged working sheet'!DA232,"-")</f>
        <v>1</v>
      </c>
      <c r="AI232" s="88">
        <f>IFERROR('Area-charged working sheet'!DB232,"-")</f>
        <v>1</v>
      </c>
      <c r="AJ232" s="88">
        <f>IFERROR('Area-charged working sheet'!DC232,"-")</f>
        <v>1</v>
      </c>
      <c r="AK232" s="88">
        <f>IFERROR('Area-charged working sheet'!DD232,"-")</f>
        <v>1</v>
      </c>
      <c r="AL232" s="88" t="str">
        <f>IFERROR('Area-charged working sheet'!DE232,"-")</f>
        <v>-</v>
      </c>
      <c r="AM232" s="88" t="str">
        <f>IFERROR('Area-charged working sheet'!DF232,"-")</f>
        <v>-</v>
      </c>
      <c r="AN232" s="88" t="str">
        <f>IFERROR('Area-charged working sheet'!DG232,"-")</f>
        <v>-</v>
      </c>
      <c r="AO232" s="86" t="str">
        <f>IFERROR('Area-charged working sheet'!DH232,"-")</f>
        <v>-</v>
      </c>
      <c r="AP232" s="89">
        <f>IFERROR('Area-charged working sheet'!DI232,"-")</f>
        <v>1</v>
      </c>
      <c r="AQ232" s="86">
        <f>IFERROR('Area-charged working sheet'!DJ232,"-")</f>
        <v>1</v>
      </c>
      <c r="AR232" s="64">
        <f>IFERROR('Area-charged working sheet'!DK278,"-")</f>
        <v>0</v>
      </c>
      <c r="AS232" s="52">
        <f>IFERROR('Area-charged working sheet'!DL278,"-")</f>
        <v>0</v>
      </c>
      <c r="AT232" s="53">
        <f>IFERROR('Area-charged working sheet'!DM278,"-")</f>
        <v>0</v>
      </c>
      <c r="AU232" s="52">
        <f>IFERROR('Area-charged working sheet'!DN278,"-")</f>
        <v>0</v>
      </c>
      <c r="AV232" s="65">
        <f>IFERROR('Area-charged working sheet'!DO278,"-")</f>
        <v>0</v>
      </c>
      <c r="AW232" s="66">
        <f>IFERROR('Area-charged working sheet'!DP278,"-")</f>
        <v>0</v>
      </c>
      <c r="AX232" s="66">
        <f>IFERROR('Area-charged working sheet'!DQ278,"-")</f>
        <v>0</v>
      </c>
      <c r="AY232" s="66">
        <f>IFERROR('Area-charged working sheet'!DR278,"-")</f>
        <v>0</v>
      </c>
      <c r="AZ232" s="66">
        <f>IFERROR('Area-charged working sheet'!DS278,"-")</f>
        <v>0</v>
      </c>
      <c r="BA232" s="66">
        <f>IFERROR('Area-charged working sheet'!DT278,"-")</f>
        <v>0</v>
      </c>
      <c r="BB232" s="67">
        <f>IFERROR('Area-charged working sheet'!DU278,"-")</f>
        <v>0</v>
      </c>
      <c r="BC232" s="65">
        <f>IFERROR('Area-charged working sheet'!DV278,"-")</f>
        <v>0</v>
      </c>
      <c r="BD232" s="68">
        <f>IFERROR('Area-charged working sheet'!DW278,"-")</f>
        <v>0</v>
      </c>
      <c r="BE232" s="68">
        <f>IFERROR('Area-charged working sheet'!DX278,"-")</f>
        <v>0</v>
      </c>
      <c r="BF232" s="66">
        <f>IFERROR('Area-charged working sheet'!DY278,"-")</f>
        <v>0</v>
      </c>
      <c r="BG232" s="66">
        <f>IFERROR('Area-charged working sheet'!DZ278,"-")</f>
        <v>0</v>
      </c>
      <c r="BH232" s="66">
        <f>IFERROR('Area-charged working sheet'!EA278,"-")</f>
        <v>0</v>
      </c>
      <c r="BI232" s="66">
        <f>IFERROR('Area-charged working sheet'!EB278,"-")</f>
        <v>0</v>
      </c>
      <c r="BJ232" s="66">
        <f>IFERROR('Area-charged working sheet'!EC278,"-")</f>
        <v>0</v>
      </c>
      <c r="BK232" s="66">
        <f>IFERROR('Area-charged working sheet'!ED278,"-")</f>
        <v>0</v>
      </c>
      <c r="BL232" s="66">
        <f>IFERROR('Area-charged working sheet'!EE278,"-")</f>
        <v>0</v>
      </c>
      <c r="BM232" s="66">
        <f>IFERROR('Area-charged working sheet'!EF278,"-")</f>
        <v>0</v>
      </c>
      <c r="BN232" s="66">
        <f>IFERROR('Area-charged working sheet'!EG278,"-")</f>
        <v>0</v>
      </c>
      <c r="BO232" s="66">
        <f>IFERROR('Area-charged working sheet'!EH278,"-")</f>
        <v>0</v>
      </c>
      <c r="BP232" s="66">
        <f>IFERROR('Area-charged working sheet'!EI278,"-")</f>
        <v>0</v>
      </c>
      <c r="BQ232" s="66">
        <f>IFERROR('Area-charged working sheet'!EJ278,"-")</f>
        <v>0</v>
      </c>
      <c r="BR232" s="66">
        <f>IFERROR('Area-charged working sheet'!EK278,"-")</f>
        <v>0</v>
      </c>
      <c r="BS232" s="66">
        <f>IFERROR('Area-charged working sheet'!EL278,"-")</f>
        <v>0</v>
      </c>
      <c r="BT232" s="67">
        <f>IFERROR('Area-charged working sheet'!EM278,"-")</f>
        <v>0</v>
      </c>
    </row>
    <row r="233" spans="1:72" s="9" customFormat="1" ht="12.75" customHeight="1" x14ac:dyDescent="0.25">
      <c r="A233" s="10"/>
      <c r="B233" s="334" t="s">
        <v>178</v>
      </c>
      <c r="C233" s="294">
        <v>46</v>
      </c>
      <c r="D233" s="297" t="s">
        <v>167</v>
      </c>
      <c r="E233" s="16" t="s">
        <v>4</v>
      </c>
      <c r="F233" s="90">
        <f>IFERROR('Area-charged working sheet'!BY233,"-")</f>
        <v>0.84732824427480913</v>
      </c>
      <c r="G233" s="24">
        <f>IFERROR('Area-charged working sheet'!BZ233,"-")</f>
        <v>0.8</v>
      </c>
      <c r="H233" s="19">
        <f>IFERROR('Area-charged working sheet'!CA233,"-")</f>
        <v>0.84824902723735407</v>
      </c>
      <c r="I233" s="23" t="str">
        <f>IFERROR('Area-charged working sheet'!CB233,"-")</f>
        <v>-</v>
      </c>
      <c r="J233" s="91">
        <f>IFERROR('Area-charged working sheet'!CC233,"-")</f>
        <v>0.87665198237885467</v>
      </c>
      <c r="K233" s="92">
        <f>IFERROR('Area-charged working sheet'!CD233,"-")</f>
        <v>0.65714285714285714</v>
      </c>
      <c r="L233" s="24">
        <f>IFERROR('Area-charged working sheet'!CE233,"-")</f>
        <v>0.66666666666666663</v>
      </c>
      <c r="M233" s="23">
        <f>IFERROR('Area-charged working sheet'!CF233,"-")</f>
        <v>1</v>
      </c>
      <c r="N233" s="91">
        <f>IFERROR('Area-charged working sheet'!CG233,"-")</f>
        <v>0.76470588235294112</v>
      </c>
      <c r="O233" s="92">
        <f>IFERROR('Area-charged working sheet'!CH233,"-")</f>
        <v>0.8</v>
      </c>
      <c r="P233" s="24">
        <f>IFERROR('Area-charged working sheet'!CI233,"-")</f>
        <v>0.85416666666666663</v>
      </c>
      <c r="Q233" s="23">
        <f>IFERROR('Area-charged working sheet'!CJ233,"-")</f>
        <v>0.77272727272727271</v>
      </c>
      <c r="R233" s="24">
        <f>IFERROR('Area-charged working sheet'!CK233,"-")</f>
        <v>0.9375</v>
      </c>
      <c r="S233" s="25">
        <f>IFERROR('Area-charged working sheet'!CL233,"-")</f>
        <v>0.75</v>
      </c>
      <c r="T233" s="25">
        <f>IFERROR('Area-charged working sheet'!CM233,"-")</f>
        <v>0.8</v>
      </c>
      <c r="U233" s="25">
        <f>IFERROR('Area-charged working sheet'!CN233,"-")</f>
        <v>0.89473684210526316</v>
      </c>
      <c r="V233" s="25">
        <f>IFERROR('Area-charged working sheet'!CO233,"-")</f>
        <v>0.70588235294117652</v>
      </c>
      <c r="W233" s="25">
        <f>IFERROR('Area-charged working sheet'!CP233,"-")</f>
        <v>0.76190476190476186</v>
      </c>
      <c r="X233" s="25">
        <f>IFERROR('Area-charged working sheet'!CQ233,"-")</f>
        <v>0.81818181818181823</v>
      </c>
      <c r="Y233" s="25">
        <f>IFERROR('Area-charged working sheet'!CR233,"-")</f>
        <v>1</v>
      </c>
      <c r="Z233" s="25">
        <f>IFERROR('Area-charged working sheet'!CS233,"-")</f>
        <v>0.77777777777777779</v>
      </c>
      <c r="AA233" s="25">
        <f>IFERROR('Area-charged working sheet'!CT233,"-")</f>
        <v>1</v>
      </c>
      <c r="AB233" s="25">
        <f>IFERROR('Area-charged working sheet'!CU233,"-")</f>
        <v>0.9285714285714286</v>
      </c>
      <c r="AC233" s="25">
        <f>IFERROR('Area-charged working sheet'!CV233,"-")</f>
        <v>0.94117647058823528</v>
      </c>
      <c r="AD233" s="25">
        <f>IFERROR('Area-charged working sheet'!CW233,"-")</f>
        <v>0.84210526315789469</v>
      </c>
      <c r="AE233" s="25">
        <f>IFERROR('Area-charged working sheet'!CX233,"-")</f>
        <v>0.75</v>
      </c>
      <c r="AF233" s="24">
        <f>IFERROR('Area-charged working sheet'!CY233,"-")</f>
        <v>1</v>
      </c>
      <c r="AG233" s="25">
        <f>IFERROR('Area-charged working sheet'!CZ233,"-")</f>
        <v>0.91666666666666663</v>
      </c>
      <c r="AH233" s="25">
        <f>IFERROR('Area-charged working sheet'!DA233,"-")</f>
        <v>0.83333333333333337</v>
      </c>
      <c r="AI233" s="25">
        <f>IFERROR('Area-charged working sheet'!DB233,"-")</f>
        <v>0.8571428571428571</v>
      </c>
      <c r="AJ233" s="25">
        <f>IFERROR('Area-charged working sheet'!DC233,"-")</f>
        <v>0.73333333333333328</v>
      </c>
      <c r="AK233" s="25">
        <f>IFERROR('Area-charged working sheet'!DD233,"-")</f>
        <v>1</v>
      </c>
      <c r="AL233" s="25">
        <f>IFERROR('Area-charged working sheet'!DE233,"-")</f>
        <v>1</v>
      </c>
      <c r="AM233" s="25">
        <f>IFERROR('Area-charged working sheet'!DF233,"-")</f>
        <v>1</v>
      </c>
      <c r="AN233" s="25">
        <f>IFERROR('Area-charged working sheet'!DG233,"-")</f>
        <v>0</v>
      </c>
      <c r="AO233" s="23" t="str">
        <f>IFERROR('Area-charged working sheet'!DH233,"-")</f>
        <v>-</v>
      </c>
      <c r="AP233" s="24">
        <f>IFERROR('Area-charged working sheet'!DI233,"-")</f>
        <v>0.85064935064935066</v>
      </c>
      <c r="AQ233" s="23">
        <f>IFERROR('Area-charged working sheet'!DJ233,"-")</f>
        <v>0.84259259259259256</v>
      </c>
      <c r="AR233" s="24" t="str">
        <f>IFERROR('Area-charged working sheet'!#REF!,"-")</f>
        <v>-</v>
      </c>
      <c r="AS233" s="23" t="str">
        <f>IFERROR('Area-charged working sheet'!#REF!,"-")</f>
        <v>-</v>
      </c>
      <c r="AT233" s="24" t="str">
        <f>IFERROR('Area-charged working sheet'!#REF!,"-")</f>
        <v>-</v>
      </c>
      <c r="AU233" s="23" t="str">
        <f>IFERROR('Area-charged working sheet'!#REF!,"-")</f>
        <v>-</v>
      </c>
      <c r="AV233" s="26" t="str">
        <f>IFERROR('Area-charged working sheet'!#REF!,"-")</f>
        <v>-</v>
      </c>
      <c r="AW233" s="27" t="str">
        <f>IFERROR('Area-charged working sheet'!#REF!,"-")</f>
        <v>-</v>
      </c>
      <c r="AX233" s="27" t="str">
        <f>IFERROR('Area-charged working sheet'!#REF!,"-")</f>
        <v>-</v>
      </c>
      <c r="AY233" s="27" t="str">
        <f>IFERROR('Area-charged working sheet'!#REF!,"-")</f>
        <v>-</v>
      </c>
      <c r="AZ233" s="27" t="str">
        <f>IFERROR('Area-charged working sheet'!#REF!,"-")</f>
        <v>-</v>
      </c>
      <c r="BA233" s="27" t="str">
        <f>IFERROR('Area-charged working sheet'!#REF!,"-")</f>
        <v>-</v>
      </c>
      <c r="BB233" s="28" t="str">
        <f>IFERROR('Area-charged working sheet'!#REF!,"-")</f>
        <v>-</v>
      </c>
      <c r="BC233" s="26" t="str">
        <f>IFERROR('Area-charged working sheet'!#REF!,"-")</f>
        <v>-</v>
      </c>
      <c r="BD233" s="29" t="str">
        <f>IFERROR('Area-charged working sheet'!#REF!,"-")</f>
        <v>-</v>
      </c>
      <c r="BE233" s="29" t="str">
        <f>IFERROR('Area-charged working sheet'!#REF!,"-")</f>
        <v>-</v>
      </c>
      <c r="BF233" s="27" t="str">
        <f>IFERROR('Area-charged working sheet'!#REF!,"-")</f>
        <v>-</v>
      </c>
      <c r="BG233" s="27" t="str">
        <f>IFERROR('Area-charged working sheet'!#REF!,"-")</f>
        <v>-</v>
      </c>
      <c r="BH233" s="27" t="str">
        <f>IFERROR('Area-charged working sheet'!#REF!,"-")</f>
        <v>-</v>
      </c>
      <c r="BI233" s="27" t="str">
        <f>IFERROR('Area-charged working sheet'!#REF!,"-")</f>
        <v>-</v>
      </c>
      <c r="BJ233" s="27" t="str">
        <f>IFERROR('Area-charged working sheet'!#REF!,"-")</f>
        <v>-</v>
      </c>
      <c r="BK233" s="27" t="str">
        <f>IFERROR('Area-charged working sheet'!#REF!,"-")</f>
        <v>-</v>
      </c>
      <c r="BL233" s="27" t="str">
        <f>IFERROR('Area-charged working sheet'!#REF!,"-")</f>
        <v>-</v>
      </c>
      <c r="BM233" s="27" t="str">
        <f>IFERROR('Area-charged working sheet'!#REF!,"-")</f>
        <v>-</v>
      </c>
      <c r="BN233" s="27" t="str">
        <f>IFERROR('Area-charged working sheet'!#REF!,"-")</f>
        <v>-</v>
      </c>
      <c r="BO233" s="27" t="str">
        <f>IFERROR('Area-charged working sheet'!#REF!,"-")</f>
        <v>-</v>
      </c>
      <c r="BP233" s="27" t="str">
        <f>IFERROR('Area-charged working sheet'!#REF!,"-")</f>
        <v>-</v>
      </c>
      <c r="BQ233" s="27" t="str">
        <f>IFERROR('Area-charged working sheet'!#REF!,"-")</f>
        <v>-</v>
      </c>
      <c r="BR233" s="27" t="str">
        <f>IFERROR('Area-charged working sheet'!#REF!,"-")</f>
        <v>-</v>
      </c>
      <c r="BS233" s="27" t="str">
        <f>IFERROR('Area-charged working sheet'!#REF!,"-")</f>
        <v>-</v>
      </c>
      <c r="BT233" s="28" t="str">
        <f>IFERROR('Area-charged working sheet'!#REF!,"-")</f>
        <v>-</v>
      </c>
    </row>
    <row r="234" spans="1:72" s="9" customFormat="1" ht="12.75" customHeight="1" x14ac:dyDescent="0.25">
      <c r="A234" s="10"/>
      <c r="B234" s="335"/>
      <c r="C234" s="295"/>
      <c r="D234" s="298"/>
      <c r="E234" s="30" t="s">
        <v>5</v>
      </c>
      <c r="F234" s="93">
        <f>IFERROR('Area-charged working sheet'!BY234,"-")</f>
        <v>0.15267175572519084</v>
      </c>
      <c r="G234" s="38">
        <f>IFERROR('Area-charged working sheet'!BZ234,"-")</f>
        <v>0.2</v>
      </c>
      <c r="H234" s="33">
        <f>IFERROR('Area-charged working sheet'!CA234,"-")</f>
        <v>0.1517509727626459</v>
      </c>
      <c r="I234" s="37" t="str">
        <f>IFERROR('Area-charged working sheet'!CB234,"-")</f>
        <v>-</v>
      </c>
      <c r="J234" s="94">
        <f>IFERROR('Area-charged working sheet'!CC234,"-")</f>
        <v>0.12334801762114538</v>
      </c>
      <c r="K234" s="95">
        <f>IFERROR('Area-charged working sheet'!CD234,"-")</f>
        <v>0.34285714285714286</v>
      </c>
      <c r="L234" s="38">
        <f>IFERROR('Area-charged working sheet'!CE234,"-")</f>
        <v>0.33333333333333331</v>
      </c>
      <c r="M234" s="37">
        <f>IFERROR('Area-charged working sheet'!CF234,"-")</f>
        <v>0</v>
      </c>
      <c r="N234" s="94">
        <f>IFERROR('Area-charged working sheet'!CG234,"-")</f>
        <v>0.23529411764705882</v>
      </c>
      <c r="O234" s="95">
        <f>IFERROR('Area-charged working sheet'!CH234,"-")</f>
        <v>0.2</v>
      </c>
      <c r="P234" s="38">
        <f>IFERROR('Area-charged working sheet'!CI234,"-")</f>
        <v>0.14583333333333334</v>
      </c>
      <c r="Q234" s="37">
        <f>IFERROR('Area-charged working sheet'!CJ234,"-")</f>
        <v>0.22727272727272727</v>
      </c>
      <c r="R234" s="38">
        <f>IFERROR('Area-charged working sheet'!CK234,"-")</f>
        <v>6.25E-2</v>
      </c>
      <c r="S234" s="39">
        <f>IFERROR('Area-charged working sheet'!CL234,"-")</f>
        <v>0.25</v>
      </c>
      <c r="T234" s="39">
        <f>IFERROR('Area-charged working sheet'!CM234,"-")</f>
        <v>0.2</v>
      </c>
      <c r="U234" s="39">
        <f>IFERROR('Area-charged working sheet'!CN234,"-")</f>
        <v>0.10526315789473684</v>
      </c>
      <c r="V234" s="39">
        <f>IFERROR('Area-charged working sheet'!CO234,"-")</f>
        <v>0.29411764705882354</v>
      </c>
      <c r="W234" s="39">
        <f>IFERROR('Area-charged working sheet'!CP234,"-")</f>
        <v>0.23809523809523808</v>
      </c>
      <c r="X234" s="39">
        <f>IFERROR('Area-charged working sheet'!CQ234,"-")</f>
        <v>0.18181818181818182</v>
      </c>
      <c r="Y234" s="39">
        <f>IFERROR('Area-charged working sheet'!CR234,"-")</f>
        <v>0</v>
      </c>
      <c r="Z234" s="39">
        <f>IFERROR('Area-charged working sheet'!CS234,"-")</f>
        <v>0.22222222222222221</v>
      </c>
      <c r="AA234" s="39">
        <f>IFERROR('Area-charged working sheet'!CT234,"-")</f>
        <v>0</v>
      </c>
      <c r="AB234" s="39">
        <f>IFERROR('Area-charged working sheet'!CU234,"-")</f>
        <v>7.1428571428571425E-2</v>
      </c>
      <c r="AC234" s="39">
        <f>IFERROR('Area-charged working sheet'!CV234,"-")</f>
        <v>5.8823529411764705E-2</v>
      </c>
      <c r="AD234" s="39">
        <f>IFERROR('Area-charged working sheet'!CW234,"-")</f>
        <v>0.15789473684210525</v>
      </c>
      <c r="AE234" s="39">
        <f>IFERROR('Area-charged working sheet'!CX234,"-")</f>
        <v>0.25</v>
      </c>
      <c r="AF234" s="38">
        <f>IFERROR('Area-charged working sheet'!CY234,"-")</f>
        <v>0</v>
      </c>
      <c r="AG234" s="39">
        <f>IFERROR('Area-charged working sheet'!CZ234,"-")</f>
        <v>8.3333333333333329E-2</v>
      </c>
      <c r="AH234" s="39">
        <f>IFERROR('Area-charged working sheet'!DA234,"-")</f>
        <v>0.16666666666666666</v>
      </c>
      <c r="AI234" s="39">
        <f>IFERROR('Area-charged working sheet'!DB234,"-")</f>
        <v>0.14285714285714285</v>
      </c>
      <c r="AJ234" s="39">
        <f>IFERROR('Area-charged working sheet'!DC234,"-")</f>
        <v>0.26666666666666666</v>
      </c>
      <c r="AK234" s="39">
        <f>IFERROR('Area-charged working sheet'!DD234,"-")</f>
        <v>0</v>
      </c>
      <c r="AL234" s="39">
        <f>IFERROR('Area-charged working sheet'!DE234,"-")</f>
        <v>0</v>
      </c>
      <c r="AM234" s="39">
        <f>IFERROR('Area-charged working sheet'!DF234,"-")</f>
        <v>0</v>
      </c>
      <c r="AN234" s="39">
        <f>IFERROR('Area-charged working sheet'!DG234,"-")</f>
        <v>1</v>
      </c>
      <c r="AO234" s="37" t="str">
        <f>IFERROR('Area-charged working sheet'!DH234,"-")</f>
        <v>-</v>
      </c>
      <c r="AP234" s="38">
        <f>IFERROR('Area-charged working sheet'!DI234,"-")</f>
        <v>0.14935064935064934</v>
      </c>
      <c r="AQ234" s="37">
        <f>IFERROR('Area-charged working sheet'!DJ234,"-")</f>
        <v>0.15740740740740741</v>
      </c>
      <c r="AR234" s="38" t="str">
        <f>IFERROR('Area-charged working sheet'!#REF!,"-")</f>
        <v>-</v>
      </c>
      <c r="AS234" s="37" t="str">
        <f>IFERROR('Area-charged working sheet'!#REF!,"-")</f>
        <v>-</v>
      </c>
      <c r="AT234" s="38" t="str">
        <f>IFERROR('Area-charged working sheet'!#REF!,"-")</f>
        <v>-</v>
      </c>
      <c r="AU234" s="37" t="str">
        <f>IFERROR('Area-charged working sheet'!#REF!,"-")</f>
        <v>-</v>
      </c>
      <c r="AV234" s="40" t="str">
        <f>IFERROR('Area-charged working sheet'!#REF!,"-")</f>
        <v>-</v>
      </c>
      <c r="AW234" s="41" t="str">
        <f>IFERROR('Area-charged working sheet'!#REF!,"-")</f>
        <v>-</v>
      </c>
      <c r="AX234" s="41" t="str">
        <f>IFERROR('Area-charged working sheet'!#REF!,"-")</f>
        <v>-</v>
      </c>
      <c r="AY234" s="41" t="str">
        <f>IFERROR('Area-charged working sheet'!#REF!,"-")</f>
        <v>-</v>
      </c>
      <c r="AZ234" s="41" t="str">
        <f>IFERROR('Area-charged working sheet'!#REF!,"-")</f>
        <v>-</v>
      </c>
      <c r="BA234" s="41" t="str">
        <f>IFERROR('Area-charged working sheet'!#REF!,"-")</f>
        <v>-</v>
      </c>
      <c r="BB234" s="42" t="str">
        <f>IFERROR('Area-charged working sheet'!#REF!,"-")</f>
        <v>-</v>
      </c>
      <c r="BC234" s="40" t="str">
        <f>IFERROR('Area-charged working sheet'!#REF!,"-")</f>
        <v>-</v>
      </c>
      <c r="BD234" s="43" t="str">
        <f>IFERROR('Area-charged working sheet'!#REF!,"-")</f>
        <v>-</v>
      </c>
      <c r="BE234" s="43" t="str">
        <f>IFERROR('Area-charged working sheet'!#REF!,"-")</f>
        <v>-</v>
      </c>
      <c r="BF234" s="41" t="str">
        <f>IFERROR('Area-charged working sheet'!#REF!,"-")</f>
        <v>-</v>
      </c>
      <c r="BG234" s="41" t="str">
        <f>IFERROR('Area-charged working sheet'!#REF!,"-")</f>
        <v>-</v>
      </c>
      <c r="BH234" s="41" t="str">
        <f>IFERROR('Area-charged working sheet'!#REF!,"-")</f>
        <v>-</v>
      </c>
      <c r="BI234" s="41" t="str">
        <f>IFERROR('Area-charged working sheet'!#REF!,"-")</f>
        <v>-</v>
      </c>
      <c r="BJ234" s="41" t="str">
        <f>IFERROR('Area-charged working sheet'!#REF!,"-")</f>
        <v>-</v>
      </c>
      <c r="BK234" s="41" t="str">
        <f>IFERROR('Area-charged working sheet'!#REF!,"-")</f>
        <v>-</v>
      </c>
      <c r="BL234" s="41" t="str">
        <f>IFERROR('Area-charged working sheet'!#REF!,"-")</f>
        <v>-</v>
      </c>
      <c r="BM234" s="41" t="str">
        <f>IFERROR('Area-charged working sheet'!#REF!,"-")</f>
        <v>-</v>
      </c>
      <c r="BN234" s="41" t="str">
        <f>IFERROR('Area-charged working sheet'!#REF!,"-")</f>
        <v>-</v>
      </c>
      <c r="BO234" s="41" t="str">
        <f>IFERROR('Area-charged working sheet'!#REF!,"-")</f>
        <v>-</v>
      </c>
      <c r="BP234" s="41" t="str">
        <f>IFERROR('Area-charged working sheet'!#REF!,"-")</f>
        <v>-</v>
      </c>
      <c r="BQ234" s="41" t="str">
        <f>IFERROR('Area-charged working sheet'!#REF!,"-")</f>
        <v>-</v>
      </c>
      <c r="BR234" s="41" t="str">
        <f>IFERROR('Area-charged working sheet'!#REF!,"-")</f>
        <v>-</v>
      </c>
      <c r="BS234" s="41" t="str">
        <f>IFERROR('Area-charged working sheet'!#REF!,"-")</f>
        <v>-</v>
      </c>
      <c r="BT234" s="42" t="str">
        <f>IFERROR('Area-charged working sheet'!#REF!,"-")</f>
        <v>-</v>
      </c>
    </row>
    <row r="235" spans="1:72" s="9" customFormat="1" ht="12.75" customHeight="1" x14ac:dyDescent="0.25">
      <c r="A235" s="10"/>
      <c r="B235" s="335"/>
      <c r="C235" s="295"/>
      <c r="D235" s="298"/>
      <c r="E235" s="30" t="s">
        <v>3</v>
      </c>
      <c r="F235" s="93"/>
      <c r="G235" s="38"/>
      <c r="H235" s="33"/>
      <c r="I235" s="37"/>
      <c r="J235" s="94"/>
      <c r="K235" s="95"/>
      <c r="L235" s="38"/>
      <c r="M235" s="37"/>
      <c r="N235" s="94"/>
      <c r="O235" s="95"/>
      <c r="P235" s="38"/>
      <c r="Q235" s="37"/>
      <c r="R235" s="38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8"/>
      <c r="AG235" s="39"/>
      <c r="AH235" s="39"/>
      <c r="AI235" s="39"/>
      <c r="AJ235" s="39"/>
      <c r="AK235" s="39"/>
      <c r="AL235" s="39"/>
      <c r="AM235" s="39"/>
      <c r="AN235" s="39"/>
      <c r="AO235" s="37"/>
      <c r="AP235" s="38"/>
      <c r="AQ235" s="37"/>
      <c r="AR235" s="38" t="str">
        <f>IFERROR('Area-charged working sheet'!#REF!,"-")</f>
        <v>-</v>
      </c>
      <c r="AS235" s="37" t="str">
        <f>IFERROR('Area-charged working sheet'!#REF!,"-")</f>
        <v>-</v>
      </c>
      <c r="AT235" s="38" t="str">
        <f>IFERROR('Area-charged working sheet'!#REF!,"-")</f>
        <v>-</v>
      </c>
      <c r="AU235" s="37" t="str">
        <f>IFERROR('Area-charged working sheet'!#REF!,"-")</f>
        <v>-</v>
      </c>
      <c r="AV235" s="40" t="str">
        <f>IFERROR('Area-charged working sheet'!#REF!,"-")</f>
        <v>-</v>
      </c>
      <c r="AW235" s="41" t="str">
        <f>IFERROR('Area-charged working sheet'!#REF!,"-")</f>
        <v>-</v>
      </c>
      <c r="AX235" s="41" t="str">
        <f>IFERROR('Area-charged working sheet'!#REF!,"-")</f>
        <v>-</v>
      </c>
      <c r="AY235" s="41" t="str">
        <f>IFERROR('Area-charged working sheet'!#REF!,"-")</f>
        <v>-</v>
      </c>
      <c r="AZ235" s="41" t="str">
        <f>IFERROR('Area-charged working sheet'!#REF!,"-")</f>
        <v>-</v>
      </c>
      <c r="BA235" s="41" t="str">
        <f>IFERROR('Area-charged working sheet'!#REF!,"-")</f>
        <v>-</v>
      </c>
      <c r="BB235" s="42" t="str">
        <f>IFERROR('Area-charged working sheet'!#REF!,"-")</f>
        <v>-</v>
      </c>
      <c r="BC235" s="40" t="str">
        <f>IFERROR('Area-charged working sheet'!#REF!,"-")</f>
        <v>-</v>
      </c>
      <c r="BD235" s="43" t="str">
        <f>IFERROR('Area-charged working sheet'!#REF!,"-")</f>
        <v>-</v>
      </c>
      <c r="BE235" s="43" t="str">
        <f>IFERROR('Area-charged working sheet'!#REF!,"-")</f>
        <v>-</v>
      </c>
      <c r="BF235" s="41" t="str">
        <f>IFERROR('Area-charged working sheet'!#REF!,"-")</f>
        <v>-</v>
      </c>
      <c r="BG235" s="41" t="str">
        <f>IFERROR('Area-charged working sheet'!#REF!,"-")</f>
        <v>-</v>
      </c>
      <c r="BH235" s="41" t="str">
        <f>IFERROR('Area-charged working sheet'!#REF!,"-")</f>
        <v>-</v>
      </c>
      <c r="BI235" s="41" t="str">
        <f>IFERROR('Area-charged working sheet'!#REF!,"-")</f>
        <v>-</v>
      </c>
      <c r="BJ235" s="41" t="str">
        <f>IFERROR('Area-charged working sheet'!#REF!,"-")</f>
        <v>-</v>
      </c>
      <c r="BK235" s="41" t="str">
        <f>IFERROR('Area-charged working sheet'!#REF!,"-")</f>
        <v>-</v>
      </c>
      <c r="BL235" s="41" t="str">
        <f>IFERROR('Area-charged working sheet'!#REF!,"-")</f>
        <v>-</v>
      </c>
      <c r="BM235" s="41" t="str">
        <f>IFERROR('Area-charged working sheet'!#REF!,"-")</f>
        <v>-</v>
      </c>
      <c r="BN235" s="41" t="str">
        <f>IFERROR('Area-charged working sheet'!#REF!,"-")</f>
        <v>-</v>
      </c>
      <c r="BO235" s="41" t="str">
        <f>IFERROR('Area-charged working sheet'!#REF!,"-")</f>
        <v>-</v>
      </c>
      <c r="BP235" s="41" t="str">
        <f>IFERROR('Area-charged working sheet'!#REF!,"-")</f>
        <v>-</v>
      </c>
      <c r="BQ235" s="41" t="str">
        <f>IFERROR('Area-charged working sheet'!#REF!,"-")</f>
        <v>-</v>
      </c>
      <c r="BR235" s="41" t="str">
        <f>IFERROR('Area-charged working sheet'!#REF!,"-")</f>
        <v>-</v>
      </c>
      <c r="BS235" s="41" t="str">
        <f>IFERROR('Area-charged working sheet'!#REF!,"-")</f>
        <v>-</v>
      </c>
      <c r="BT235" s="42" t="str">
        <f>IFERROR('Area-charged working sheet'!#REF!,"-")</f>
        <v>-</v>
      </c>
    </row>
    <row r="236" spans="1:72" s="9" customFormat="1" ht="30.5" customHeight="1" x14ac:dyDescent="0.25">
      <c r="A236" s="10"/>
      <c r="B236" s="335"/>
      <c r="C236" s="296"/>
      <c r="D236" s="299"/>
      <c r="E236" s="147" t="s">
        <v>2</v>
      </c>
      <c r="F236" s="96">
        <f>IFERROR('Area-charged working sheet'!BY236,"-")</f>
        <v>1</v>
      </c>
      <c r="G236" s="53">
        <f>IFERROR('Area-charged working sheet'!BZ236,"-")</f>
        <v>1</v>
      </c>
      <c r="H236" s="48">
        <f>IFERROR('Area-charged working sheet'!CA236,"-")</f>
        <v>1</v>
      </c>
      <c r="I236" s="52" t="str">
        <f>IFERROR('Area-charged working sheet'!CB236,"-")</f>
        <v>-</v>
      </c>
      <c r="J236" s="97">
        <f>IFERROR('Area-charged working sheet'!CC236,"-")</f>
        <v>1</v>
      </c>
      <c r="K236" s="98">
        <f>IFERROR('Area-charged working sheet'!CD236,"-")</f>
        <v>1</v>
      </c>
      <c r="L236" s="53">
        <f>IFERROR('Area-charged working sheet'!CE236,"-")</f>
        <v>1</v>
      </c>
      <c r="M236" s="52">
        <f>IFERROR('Area-charged working sheet'!CF236,"-")</f>
        <v>1</v>
      </c>
      <c r="N236" s="97">
        <f>IFERROR('Area-charged working sheet'!CG236,"-")</f>
        <v>1</v>
      </c>
      <c r="O236" s="98">
        <f>IFERROR('Area-charged working sheet'!CH236,"-")</f>
        <v>1</v>
      </c>
      <c r="P236" s="53">
        <f>IFERROR('Area-charged working sheet'!CI236,"-")</f>
        <v>1</v>
      </c>
      <c r="Q236" s="52">
        <f>IFERROR('Area-charged working sheet'!CJ236,"-")</f>
        <v>1</v>
      </c>
      <c r="R236" s="53">
        <f>IFERROR('Area-charged working sheet'!CK236,"-")</f>
        <v>1</v>
      </c>
      <c r="S236" s="54">
        <f>IFERROR('Area-charged working sheet'!CL236,"-")</f>
        <v>1</v>
      </c>
      <c r="T236" s="54">
        <f>IFERROR('Area-charged working sheet'!CM236,"-")</f>
        <v>1</v>
      </c>
      <c r="U236" s="54">
        <f>IFERROR('Area-charged working sheet'!CN236,"-")</f>
        <v>1</v>
      </c>
      <c r="V236" s="54">
        <f>IFERROR('Area-charged working sheet'!CO236,"-")</f>
        <v>1</v>
      </c>
      <c r="W236" s="54">
        <f>IFERROR('Area-charged working sheet'!CP236,"-")</f>
        <v>1</v>
      </c>
      <c r="X236" s="54">
        <f>IFERROR('Area-charged working sheet'!CQ236,"-")</f>
        <v>1</v>
      </c>
      <c r="Y236" s="54">
        <f>IFERROR('Area-charged working sheet'!CR236,"-")</f>
        <v>1</v>
      </c>
      <c r="Z236" s="54">
        <f>IFERROR('Area-charged working sheet'!CS236,"-")</f>
        <v>1</v>
      </c>
      <c r="AA236" s="54">
        <f>IFERROR('Area-charged working sheet'!CT236,"-")</f>
        <v>1</v>
      </c>
      <c r="AB236" s="54">
        <f>IFERROR('Area-charged working sheet'!CU236,"-")</f>
        <v>1</v>
      </c>
      <c r="AC236" s="54">
        <f>IFERROR('Area-charged working sheet'!CV236,"-")</f>
        <v>1</v>
      </c>
      <c r="AD236" s="54">
        <f>IFERROR('Area-charged working sheet'!CW236,"-")</f>
        <v>1</v>
      </c>
      <c r="AE236" s="54">
        <f>IFERROR('Area-charged working sheet'!CX236,"-")</f>
        <v>1</v>
      </c>
      <c r="AF236" s="53">
        <f>IFERROR('Area-charged working sheet'!CY236,"-")</f>
        <v>1</v>
      </c>
      <c r="AG236" s="54">
        <f>IFERROR('Area-charged working sheet'!CZ236,"-")</f>
        <v>1</v>
      </c>
      <c r="AH236" s="54">
        <f>IFERROR('Area-charged working sheet'!DA236,"-")</f>
        <v>1</v>
      </c>
      <c r="AI236" s="54">
        <f>IFERROR('Area-charged working sheet'!DB236,"-")</f>
        <v>1</v>
      </c>
      <c r="AJ236" s="54">
        <f>IFERROR('Area-charged working sheet'!DC236,"-")</f>
        <v>1</v>
      </c>
      <c r="AK236" s="54">
        <f>IFERROR('Area-charged working sheet'!DD236,"-")</f>
        <v>1</v>
      </c>
      <c r="AL236" s="54">
        <f>IFERROR('Area-charged working sheet'!DE236,"-")</f>
        <v>1</v>
      </c>
      <c r="AM236" s="54">
        <f>IFERROR('Area-charged working sheet'!DF236,"-")</f>
        <v>1</v>
      </c>
      <c r="AN236" s="54">
        <f>IFERROR('Area-charged working sheet'!DG236,"-")</f>
        <v>1</v>
      </c>
      <c r="AO236" s="52" t="str">
        <f>IFERROR('Area-charged working sheet'!DH236,"-")</f>
        <v>-</v>
      </c>
      <c r="AP236" s="53">
        <f>IFERROR('Area-charged working sheet'!DI236,"-")</f>
        <v>1</v>
      </c>
      <c r="AQ236" s="52">
        <f>IFERROR('Area-charged working sheet'!DJ236,"-")</f>
        <v>1</v>
      </c>
      <c r="AR236" s="38" t="str">
        <f>IFERROR('Area-charged working sheet'!#REF!,"-")</f>
        <v>-</v>
      </c>
      <c r="AS236" s="37" t="str">
        <f>IFERROR('Area-charged working sheet'!#REF!,"-")</f>
        <v>-</v>
      </c>
      <c r="AT236" s="38" t="str">
        <f>IFERROR('Area-charged working sheet'!#REF!,"-")</f>
        <v>-</v>
      </c>
      <c r="AU236" s="37" t="str">
        <f>IFERROR('Area-charged working sheet'!#REF!,"-")</f>
        <v>-</v>
      </c>
      <c r="AV236" s="40" t="str">
        <f>IFERROR('Area-charged working sheet'!#REF!,"-")</f>
        <v>-</v>
      </c>
      <c r="AW236" s="41" t="str">
        <f>IFERROR('Area-charged working sheet'!#REF!,"-")</f>
        <v>-</v>
      </c>
      <c r="AX236" s="41" t="str">
        <f>IFERROR('Area-charged working sheet'!#REF!,"-")</f>
        <v>-</v>
      </c>
      <c r="AY236" s="41" t="str">
        <f>IFERROR('Area-charged working sheet'!#REF!,"-")</f>
        <v>-</v>
      </c>
      <c r="AZ236" s="41" t="str">
        <f>IFERROR('Area-charged working sheet'!#REF!,"-")</f>
        <v>-</v>
      </c>
      <c r="BA236" s="41" t="str">
        <f>IFERROR('Area-charged working sheet'!#REF!,"-")</f>
        <v>-</v>
      </c>
      <c r="BB236" s="42" t="str">
        <f>IFERROR('Area-charged working sheet'!#REF!,"-")</f>
        <v>-</v>
      </c>
      <c r="BC236" s="40" t="str">
        <f>IFERROR('Area-charged working sheet'!#REF!,"-")</f>
        <v>-</v>
      </c>
      <c r="BD236" s="43" t="str">
        <f>IFERROR('Area-charged working sheet'!#REF!,"-")</f>
        <v>-</v>
      </c>
      <c r="BE236" s="43" t="str">
        <f>IFERROR('Area-charged working sheet'!#REF!,"-")</f>
        <v>-</v>
      </c>
      <c r="BF236" s="41" t="str">
        <f>IFERROR('Area-charged working sheet'!#REF!,"-")</f>
        <v>-</v>
      </c>
      <c r="BG236" s="41" t="str">
        <f>IFERROR('Area-charged working sheet'!#REF!,"-")</f>
        <v>-</v>
      </c>
      <c r="BH236" s="41" t="str">
        <f>IFERROR('Area-charged working sheet'!#REF!,"-")</f>
        <v>-</v>
      </c>
      <c r="BI236" s="41" t="str">
        <f>IFERROR('Area-charged working sheet'!#REF!,"-")</f>
        <v>-</v>
      </c>
      <c r="BJ236" s="41" t="str">
        <f>IFERROR('Area-charged working sheet'!#REF!,"-")</f>
        <v>-</v>
      </c>
      <c r="BK236" s="41" t="str">
        <f>IFERROR('Area-charged working sheet'!#REF!,"-")</f>
        <v>-</v>
      </c>
      <c r="BL236" s="41" t="str">
        <f>IFERROR('Area-charged working sheet'!#REF!,"-")</f>
        <v>-</v>
      </c>
      <c r="BM236" s="41" t="str">
        <f>IFERROR('Area-charged working sheet'!#REF!,"-")</f>
        <v>-</v>
      </c>
      <c r="BN236" s="41" t="str">
        <f>IFERROR('Area-charged working sheet'!#REF!,"-")</f>
        <v>-</v>
      </c>
      <c r="BO236" s="41" t="str">
        <f>IFERROR('Area-charged working sheet'!#REF!,"-")</f>
        <v>-</v>
      </c>
      <c r="BP236" s="41" t="str">
        <f>IFERROR('Area-charged working sheet'!#REF!,"-")</f>
        <v>-</v>
      </c>
      <c r="BQ236" s="41" t="str">
        <f>IFERROR('Area-charged working sheet'!#REF!,"-")</f>
        <v>-</v>
      </c>
      <c r="BR236" s="41" t="str">
        <f>IFERROR('Area-charged working sheet'!#REF!,"-")</f>
        <v>-</v>
      </c>
      <c r="BS236" s="41" t="str">
        <f>IFERROR('Area-charged working sheet'!#REF!,"-")</f>
        <v>-</v>
      </c>
      <c r="BT236" s="42" t="str">
        <f>IFERROR('Area-charged working sheet'!#REF!,"-")</f>
        <v>-</v>
      </c>
    </row>
    <row r="237" spans="1:72" s="9" customFormat="1" ht="14.5" customHeight="1" x14ac:dyDescent="0.25">
      <c r="A237" s="10"/>
      <c r="B237" s="335"/>
      <c r="C237" s="294">
        <v>47</v>
      </c>
      <c r="D237" s="297" t="s">
        <v>168</v>
      </c>
      <c r="E237" s="130" t="s">
        <v>4</v>
      </c>
      <c r="F237" s="99">
        <f>IFERROR('Area-charged working sheet'!BY237,"-")</f>
        <v>0.75</v>
      </c>
      <c r="G237" s="63">
        <f>IFERROR('Area-charged working sheet'!BZ237,"-")</f>
        <v>0.5</v>
      </c>
      <c r="H237" s="57">
        <f>IFERROR('Area-charged working sheet'!CA237,"-")</f>
        <v>0.77272727272727271</v>
      </c>
      <c r="I237" s="60" t="str">
        <f>IFERROR('Area-charged working sheet'!CB237,"-")</f>
        <v>-</v>
      </c>
      <c r="J237" s="99">
        <f>IFERROR('Area-charged working sheet'!CC237,"-")</f>
        <v>0.85</v>
      </c>
      <c r="K237" s="100">
        <f>IFERROR('Area-charged working sheet'!CD237,"-")</f>
        <v>0.25</v>
      </c>
      <c r="L237" s="63">
        <f>IFERROR('Area-charged working sheet'!CE237,"-")</f>
        <v>0.5</v>
      </c>
      <c r="M237" s="60" t="str">
        <f>IFERROR('Area-charged working sheet'!CF237,"-")</f>
        <v>-</v>
      </c>
      <c r="N237" s="99">
        <f>IFERROR('Area-charged working sheet'!CG237,"-")</f>
        <v>0</v>
      </c>
      <c r="O237" s="100" t="str">
        <f>IFERROR('Area-charged working sheet'!CH237,"-")</f>
        <v>-</v>
      </c>
      <c r="P237" s="63">
        <f>IFERROR('Area-charged working sheet'!CI237,"-")</f>
        <v>0.78260869565217395</v>
      </c>
      <c r="Q237" s="60">
        <f>IFERROR('Area-charged working sheet'!CJ237,"-")</f>
        <v>0</v>
      </c>
      <c r="R237" s="61">
        <f>IFERROR('Area-charged working sheet'!CK237,"-")</f>
        <v>0.66666666666666663</v>
      </c>
      <c r="S237" s="62" t="str">
        <f>IFERROR('Area-charged working sheet'!CL237,"-")</f>
        <v>-</v>
      </c>
      <c r="T237" s="62" t="str">
        <f>IFERROR('Area-charged working sheet'!CM237,"-")</f>
        <v>-</v>
      </c>
      <c r="U237" s="62">
        <f>IFERROR('Area-charged working sheet'!CN237,"-")</f>
        <v>1</v>
      </c>
      <c r="V237" s="62" t="str">
        <f>IFERROR('Area-charged working sheet'!CO237,"-")</f>
        <v>-</v>
      </c>
      <c r="W237" s="62">
        <f>IFERROR('Area-charged working sheet'!CP237,"-")</f>
        <v>0.66666666666666663</v>
      </c>
      <c r="X237" s="62">
        <f>IFERROR('Area-charged working sheet'!CQ237,"-")</f>
        <v>0.5</v>
      </c>
      <c r="Y237" s="62">
        <f>IFERROR('Area-charged working sheet'!CR237,"-")</f>
        <v>0.75</v>
      </c>
      <c r="Z237" s="62" t="str">
        <f>IFERROR('Area-charged working sheet'!CS237,"-")</f>
        <v>-</v>
      </c>
      <c r="AA237" s="62">
        <f>IFERROR('Area-charged working sheet'!CT237,"-")</f>
        <v>1</v>
      </c>
      <c r="AB237" s="62">
        <f>IFERROR('Area-charged working sheet'!CU237,"-")</f>
        <v>0.33333333333333331</v>
      </c>
      <c r="AC237" s="62">
        <f>IFERROR('Area-charged working sheet'!CV237,"-")</f>
        <v>1</v>
      </c>
      <c r="AD237" s="62" t="str">
        <f>IFERROR('Area-charged working sheet'!CW237,"-")</f>
        <v>-</v>
      </c>
      <c r="AE237" s="60">
        <f>IFERROR('Area-charged working sheet'!CX237,"-")</f>
        <v>1</v>
      </c>
      <c r="AF237" s="63">
        <f>IFERROR('Area-charged working sheet'!CY237,"-")</f>
        <v>0.66666666666666663</v>
      </c>
      <c r="AG237" s="62">
        <f>IFERROR('Area-charged working sheet'!CZ237,"-")</f>
        <v>0.8</v>
      </c>
      <c r="AH237" s="62">
        <f>IFERROR('Area-charged working sheet'!DA237,"-")</f>
        <v>1</v>
      </c>
      <c r="AI237" s="62">
        <f>IFERROR('Area-charged working sheet'!DB237,"-")</f>
        <v>0.5</v>
      </c>
      <c r="AJ237" s="62" t="str">
        <f>IFERROR('Area-charged working sheet'!DC237,"-")</f>
        <v>-</v>
      </c>
      <c r="AK237" s="62" t="str">
        <f>IFERROR('Area-charged working sheet'!DD237,"-")</f>
        <v>-</v>
      </c>
      <c r="AL237" s="62" t="str">
        <f>IFERROR('Area-charged working sheet'!DE237,"-")</f>
        <v>-</v>
      </c>
      <c r="AM237" s="62" t="str">
        <f>IFERROR('Area-charged working sheet'!DF237,"-")</f>
        <v>-</v>
      </c>
      <c r="AN237" s="62">
        <f>IFERROR('Area-charged working sheet'!DG237,"-")</f>
        <v>0.5</v>
      </c>
      <c r="AO237" s="60" t="str">
        <f>IFERROR('Area-charged working sheet'!DH237,"-")</f>
        <v>-</v>
      </c>
      <c r="AP237" s="63">
        <f>IFERROR('Area-charged working sheet'!DI237,"-")</f>
        <v>0.77272727272727271</v>
      </c>
      <c r="AQ237" s="60">
        <f>IFERROR('Area-charged working sheet'!DJ237,"-")</f>
        <v>0.5</v>
      </c>
      <c r="AR237" s="64" t="str">
        <f>IFERROR('Area-charged working sheet'!#REF!,"-")</f>
        <v>-</v>
      </c>
      <c r="AS237" s="52" t="str">
        <f>IFERROR('Area-charged working sheet'!#REF!,"-")</f>
        <v>-</v>
      </c>
      <c r="AT237" s="53" t="str">
        <f>IFERROR('Area-charged working sheet'!#REF!,"-")</f>
        <v>-</v>
      </c>
      <c r="AU237" s="52" t="str">
        <f>IFERROR('Area-charged working sheet'!#REF!,"-")</f>
        <v>-</v>
      </c>
      <c r="AV237" s="65" t="str">
        <f>IFERROR('Area-charged working sheet'!#REF!,"-")</f>
        <v>-</v>
      </c>
      <c r="AW237" s="66" t="str">
        <f>IFERROR('Area-charged working sheet'!#REF!,"-")</f>
        <v>-</v>
      </c>
      <c r="AX237" s="66" t="str">
        <f>IFERROR('Area-charged working sheet'!#REF!,"-")</f>
        <v>-</v>
      </c>
      <c r="AY237" s="66" t="str">
        <f>IFERROR('Area-charged working sheet'!#REF!,"-")</f>
        <v>-</v>
      </c>
      <c r="AZ237" s="66" t="str">
        <f>IFERROR('Area-charged working sheet'!#REF!,"-")</f>
        <v>-</v>
      </c>
      <c r="BA237" s="66" t="str">
        <f>IFERROR('Area-charged working sheet'!#REF!,"-")</f>
        <v>-</v>
      </c>
      <c r="BB237" s="67" t="str">
        <f>IFERROR('Area-charged working sheet'!#REF!,"-")</f>
        <v>-</v>
      </c>
      <c r="BC237" s="65" t="str">
        <f>IFERROR('Area-charged working sheet'!#REF!,"-")</f>
        <v>-</v>
      </c>
      <c r="BD237" s="68" t="str">
        <f>IFERROR('Area-charged working sheet'!#REF!,"-")</f>
        <v>-</v>
      </c>
      <c r="BE237" s="68" t="str">
        <f>IFERROR('Area-charged working sheet'!#REF!,"-")</f>
        <v>-</v>
      </c>
      <c r="BF237" s="66" t="str">
        <f>IFERROR('Area-charged working sheet'!#REF!,"-")</f>
        <v>-</v>
      </c>
      <c r="BG237" s="66" t="str">
        <f>IFERROR('Area-charged working sheet'!#REF!,"-")</f>
        <v>-</v>
      </c>
      <c r="BH237" s="66" t="str">
        <f>IFERROR('Area-charged working sheet'!#REF!,"-")</f>
        <v>-</v>
      </c>
      <c r="BI237" s="66" t="str">
        <f>IFERROR('Area-charged working sheet'!#REF!,"-")</f>
        <v>-</v>
      </c>
      <c r="BJ237" s="66" t="str">
        <f>IFERROR('Area-charged working sheet'!#REF!,"-")</f>
        <v>-</v>
      </c>
      <c r="BK237" s="66" t="str">
        <f>IFERROR('Area-charged working sheet'!#REF!,"-")</f>
        <v>-</v>
      </c>
      <c r="BL237" s="66" t="str">
        <f>IFERROR('Area-charged working sheet'!#REF!,"-")</f>
        <v>-</v>
      </c>
      <c r="BM237" s="66" t="str">
        <f>IFERROR('Area-charged working sheet'!#REF!,"-")</f>
        <v>-</v>
      </c>
      <c r="BN237" s="66" t="str">
        <f>IFERROR('Area-charged working sheet'!#REF!,"-")</f>
        <v>-</v>
      </c>
      <c r="BO237" s="66" t="str">
        <f>IFERROR('Area-charged working sheet'!#REF!,"-")</f>
        <v>-</v>
      </c>
      <c r="BP237" s="66" t="str">
        <f>IFERROR('Area-charged working sheet'!#REF!,"-")</f>
        <v>-</v>
      </c>
      <c r="BQ237" s="66" t="str">
        <f>IFERROR('Area-charged working sheet'!#REF!,"-")</f>
        <v>-</v>
      </c>
      <c r="BR237" s="66" t="str">
        <f>IFERROR('Area-charged working sheet'!#REF!,"-")</f>
        <v>-</v>
      </c>
      <c r="BS237" s="66" t="str">
        <f>IFERROR('Area-charged working sheet'!#REF!,"-")</f>
        <v>-</v>
      </c>
      <c r="BT237" s="67" t="str">
        <f>IFERROR('Area-charged working sheet'!#REF!,"-")</f>
        <v>-</v>
      </c>
    </row>
    <row r="238" spans="1:72" s="9" customFormat="1" ht="15" customHeight="1" x14ac:dyDescent="0.25">
      <c r="A238" s="10"/>
      <c r="B238" s="335"/>
      <c r="C238" s="295"/>
      <c r="D238" s="298"/>
      <c r="E238" s="138" t="s">
        <v>165</v>
      </c>
      <c r="F238" s="101">
        <f>IFERROR('Area-charged working sheet'!BY238,"-")</f>
        <v>0.125</v>
      </c>
      <c r="G238" s="77">
        <f>IFERROR('Area-charged working sheet'!BZ238,"-")</f>
        <v>0.5</v>
      </c>
      <c r="H238" s="71">
        <f>IFERROR('Area-charged working sheet'!CA238,"-")</f>
        <v>9.0909090909090912E-2</v>
      </c>
      <c r="I238" s="74" t="str">
        <f>IFERROR('Area-charged working sheet'!CB238,"-")</f>
        <v>-</v>
      </c>
      <c r="J238" s="101">
        <f>IFERROR('Area-charged working sheet'!CC238,"-")</f>
        <v>0.05</v>
      </c>
      <c r="K238" s="102">
        <f>IFERROR('Area-charged working sheet'!CD238,"-")</f>
        <v>0.5</v>
      </c>
      <c r="L238" s="77">
        <f>IFERROR('Area-charged working sheet'!CE238,"-")</f>
        <v>0.5</v>
      </c>
      <c r="M238" s="74" t="str">
        <f>IFERROR('Area-charged working sheet'!CF238,"-")</f>
        <v>-</v>
      </c>
      <c r="N238" s="101">
        <f>IFERROR('Area-charged working sheet'!CG238,"-")</f>
        <v>0</v>
      </c>
      <c r="O238" s="102" t="str">
        <f>IFERROR('Area-charged working sheet'!CH238,"-")</f>
        <v>-</v>
      </c>
      <c r="P238" s="77">
        <f>IFERROR('Area-charged working sheet'!CI238,"-")</f>
        <v>0.13043478260869565</v>
      </c>
      <c r="Q238" s="74">
        <f>IFERROR('Area-charged working sheet'!CJ238,"-")</f>
        <v>0</v>
      </c>
      <c r="R238" s="75">
        <f>IFERROR('Area-charged working sheet'!CK238,"-")</f>
        <v>0.33333333333333331</v>
      </c>
      <c r="S238" s="76" t="str">
        <f>IFERROR('Area-charged working sheet'!CL238,"-")</f>
        <v>-</v>
      </c>
      <c r="T238" s="76" t="str">
        <f>IFERROR('Area-charged working sheet'!CM238,"-")</f>
        <v>-</v>
      </c>
      <c r="U238" s="76">
        <f>IFERROR('Area-charged working sheet'!CN238,"-")</f>
        <v>0</v>
      </c>
      <c r="V238" s="76" t="str">
        <f>IFERROR('Area-charged working sheet'!CO238,"-")</f>
        <v>-</v>
      </c>
      <c r="W238" s="76">
        <f>IFERROR('Area-charged working sheet'!CP238,"-")</f>
        <v>0</v>
      </c>
      <c r="X238" s="76">
        <f>IFERROR('Area-charged working sheet'!CQ238,"-")</f>
        <v>0</v>
      </c>
      <c r="Y238" s="76">
        <f>IFERROR('Area-charged working sheet'!CR238,"-")</f>
        <v>0.25</v>
      </c>
      <c r="Z238" s="76" t="str">
        <f>IFERROR('Area-charged working sheet'!CS238,"-")</f>
        <v>-</v>
      </c>
      <c r="AA238" s="76">
        <f>IFERROR('Area-charged working sheet'!CT238,"-")</f>
        <v>0</v>
      </c>
      <c r="AB238" s="76">
        <f>IFERROR('Area-charged working sheet'!CU238,"-")</f>
        <v>0.33333333333333331</v>
      </c>
      <c r="AC238" s="76">
        <f>IFERROR('Area-charged working sheet'!CV238,"-")</f>
        <v>0</v>
      </c>
      <c r="AD238" s="76" t="str">
        <f>IFERROR('Area-charged working sheet'!CW238,"-")</f>
        <v>-</v>
      </c>
      <c r="AE238" s="74">
        <f>IFERROR('Area-charged working sheet'!CX238,"-")</f>
        <v>0</v>
      </c>
      <c r="AF238" s="77">
        <f>IFERROR('Area-charged working sheet'!CY238,"-")</f>
        <v>0</v>
      </c>
      <c r="AG238" s="76">
        <f>IFERROR('Area-charged working sheet'!CZ238,"-")</f>
        <v>0.1</v>
      </c>
      <c r="AH238" s="76">
        <f>IFERROR('Area-charged working sheet'!DA238,"-")</f>
        <v>0</v>
      </c>
      <c r="AI238" s="76">
        <f>IFERROR('Area-charged working sheet'!DB238,"-")</f>
        <v>0.5</v>
      </c>
      <c r="AJ238" s="76" t="str">
        <f>IFERROR('Area-charged working sheet'!DC238,"-")</f>
        <v>-</v>
      </c>
      <c r="AK238" s="76" t="str">
        <f>IFERROR('Area-charged working sheet'!DD238,"-")</f>
        <v>-</v>
      </c>
      <c r="AL238" s="76" t="str">
        <f>IFERROR('Area-charged working sheet'!DE238,"-")</f>
        <v>-</v>
      </c>
      <c r="AM238" s="76" t="str">
        <f>IFERROR('Area-charged working sheet'!DF238,"-")</f>
        <v>-</v>
      </c>
      <c r="AN238" s="76">
        <f>IFERROR('Area-charged working sheet'!DG238,"-")</f>
        <v>0</v>
      </c>
      <c r="AO238" s="74" t="str">
        <f>IFERROR('Area-charged working sheet'!DH238,"-")</f>
        <v>-</v>
      </c>
      <c r="AP238" s="77">
        <f>IFERROR('Area-charged working sheet'!DI238,"-")</f>
        <v>9.0909090909090912E-2</v>
      </c>
      <c r="AQ238" s="74">
        <f>IFERROR('Area-charged working sheet'!DJ238,"-")</f>
        <v>0.5</v>
      </c>
      <c r="AR238" s="78">
        <f>IFERROR('Area-charged working sheet'!DK284,"-")</f>
        <v>0</v>
      </c>
      <c r="AS238" s="23">
        <f>IFERROR('Area-charged working sheet'!DL284,"-")</f>
        <v>0</v>
      </c>
      <c r="AT238" s="24">
        <f>IFERROR('Area-charged working sheet'!DM284,"-")</f>
        <v>0</v>
      </c>
      <c r="AU238" s="23">
        <f>IFERROR('Area-charged working sheet'!DN284,"-")</f>
        <v>0</v>
      </c>
      <c r="AV238" s="26">
        <f>IFERROR('Area-charged working sheet'!DO284,"-")</f>
        <v>0</v>
      </c>
      <c r="AW238" s="27">
        <f>IFERROR('Area-charged working sheet'!DP284,"-")</f>
        <v>0</v>
      </c>
      <c r="AX238" s="27">
        <f>IFERROR('Area-charged working sheet'!DQ284,"-")</f>
        <v>0</v>
      </c>
      <c r="AY238" s="27">
        <f>IFERROR('Area-charged working sheet'!DR284,"-")</f>
        <v>0</v>
      </c>
      <c r="AZ238" s="27">
        <f>IFERROR('Area-charged working sheet'!DS284,"-")</f>
        <v>0</v>
      </c>
      <c r="BA238" s="27">
        <f>IFERROR('Area-charged working sheet'!DT284,"-")</f>
        <v>0</v>
      </c>
      <c r="BB238" s="28">
        <f>IFERROR('Area-charged working sheet'!DU284,"-")</f>
        <v>0</v>
      </c>
      <c r="BC238" s="26">
        <f>IFERROR('Area-charged working sheet'!DV284,"-")</f>
        <v>0</v>
      </c>
      <c r="BD238" s="29">
        <f>IFERROR('Area-charged working sheet'!DW284,"-")</f>
        <v>0</v>
      </c>
      <c r="BE238" s="29">
        <f>IFERROR('Area-charged working sheet'!DX284,"-")</f>
        <v>0</v>
      </c>
      <c r="BF238" s="27">
        <f>IFERROR('Area-charged working sheet'!DY284,"-")</f>
        <v>0</v>
      </c>
      <c r="BG238" s="27">
        <f>IFERROR('Area-charged working sheet'!DZ284,"-")</f>
        <v>0</v>
      </c>
      <c r="BH238" s="27">
        <f>IFERROR('Area-charged working sheet'!EA284,"-")</f>
        <v>0</v>
      </c>
      <c r="BI238" s="27">
        <f>IFERROR('Area-charged working sheet'!EB284,"-")</f>
        <v>0</v>
      </c>
      <c r="BJ238" s="27">
        <f>IFERROR('Area-charged working sheet'!EC284,"-")</f>
        <v>0</v>
      </c>
      <c r="BK238" s="27">
        <f>IFERROR('Area-charged working sheet'!ED284,"-")</f>
        <v>0</v>
      </c>
      <c r="BL238" s="27">
        <f>IFERROR('Area-charged working sheet'!EE284,"-")</f>
        <v>0</v>
      </c>
      <c r="BM238" s="27">
        <f>IFERROR('Area-charged working sheet'!EF284,"-")</f>
        <v>0</v>
      </c>
      <c r="BN238" s="27">
        <f>IFERROR('Area-charged working sheet'!EG284,"-")</f>
        <v>0</v>
      </c>
      <c r="BO238" s="27">
        <f>IFERROR('Area-charged working sheet'!EH284,"-")</f>
        <v>0</v>
      </c>
      <c r="BP238" s="27">
        <f>IFERROR('Area-charged working sheet'!EI284,"-")</f>
        <v>0</v>
      </c>
      <c r="BQ238" s="27">
        <f>IFERROR('Area-charged working sheet'!EJ284,"-")</f>
        <v>0</v>
      </c>
      <c r="BR238" s="27">
        <f>IFERROR('Area-charged working sheet'!EK284,"-")</f>
        <v>0</v>
      </c>
      <c r="BS238" s="27">
        <f>IFERROR('Area-charged working sheet'!EL284,"-")</f>
        <v>0</v>
      </c>
      <c r="BT238" s="28">
        <f>IFERROR('Area-charged working sheet'!EM284,"-")</f>
        <v>0</v>
      </c>
    </row>
    <row r="239" spans="1:72" s="9" customFormat="1" ht="12.5" x14ac:dyDescent="0.25">
      <c r="A239" s="10"/>
      <c r="B239" s="335"/>
      <c r="C239" s="295"/>
      <c r="D239" s="298"/>
      <c r="E239" s="138" t="s">
        <v>166</v>
      </c>
      <c r="F239" s="101">
        <f>IFERROR('Area-charged working sheet'!BY239,"-")</f>
        <v>0.125</v>
      </c>
      <c r="G239" s="77">
        <f>IFERROR('Area-charged working sheet'!BZ239,"-")</f>
        <v>0</v>
      </c>
      <c r="H239" s="71">
        <f>IFERROR('Area-charged working sheet'!CA239,"-")</f>
        <v>0.13636363636363635</v>
      </c>
      <c r="I239" s="74" t="str">
        <f>IFERROR('Area-charged working sheet'!CB239,"-")</f>
        <v>-</v>
      </c>
      <c r="J239" s="101">
        <f>IFERROR('Area-charged working sheet'!CC239,"-")</f>
        <v>0.1</v>
      </c>
      <c r="K239" s="102">
        <f>IFERROR('Area-charged working sheet'!CD239,"-")</f>
        <v>0.25</v>
      </c>
      <c r="L239" s="77">
        <f>IFERROR('Area-charged working sheet'!CE239,"-")</f>
        <v>0</v>
      </c>
      <c r="M239" s="74" t="str">
        <f>IFERROR('Area-charged working sheet'!CF239,"-")</f>
        <v>-</v>
      </c>
      <c r="N239" s="101">
        <f>IFERROR('Area-charged working sheet'!CG239,"-")</f>
        <v>1</v>
      </c>
      <c r="O239" s="102" t="str">
        <f>IFERROR('Area-charged working sheet'!CH239,"-")</f>
        <v>-</v>
      </c>
      <c r="P239" s="77">
        <f>IFERROR('Area-charged working sheet'!CI239,"-")</f>
        <v>8.6956521739130432E-2</v>
      </c>
      <c r="Q239" s="74">
        <f>IFERROR('Area-charged working sheet'!CJ239,"-")</f>
        <v>1</v>
      </c>
      <c r="R239" s="75">
        <f>IFERROR('Area-charged working sheet'!CK239,"-")</f>
        <v>0</v>
      </c>
      <c r="S239" s="76" t="str">
        <f>IFERROR('Area-charged working sheet'!CL239,"-")</f>
        <v>-</v>
      </c>
      <c r="T239" s="76" t="str">
        <f>IFERROR('Area-charged working sheet'!CM239,"-")</f>
        <v>-</v>
      </c>
      <c r="U239" s="76">
        <f>IFERROR('Area-charged working sheet'!CN239,"-")</f>
        <v>0</v>
      </c>
      <c r="V239" s="76" t="str">
        <f>IFERROR('Area-charged working sheet'!CO239,"-")</f>
        <v>-</v>
      </c>
      <c r="W239" s="76">
        <f>IFERROR('Area-charged working sheet'!CP239,"-")</f>
        <v>0.33333333333333331</v>
      </c>
      <c r="X239" s="76">
        <f>IFERROR('Area-charged working sheet'!CQ239,"-")</f>
        <v>0.5</v>
      </c>
      <c r="Y239" s="76">
        <f>IFERROR('Area-charged working sheet'!CR239,"-")</f>
        <v>0</v>
      </c>
      <c r="Z239" s="76" t="str">
        <f>IFERROR('Area-charged working sheet'!CS239,"-")</f>
        <v>-</v>
      </c>
      <c r="AA239" s="76">
        <f>IFERROR('Area-charged working sheet'!CT239,"-")</f>
        <v>0</v>
      </c>
      <c r="AB239" s="76">
        <f>IFERROR('Area-charged working sheet'!CU239,"-")</f>
        <v>0.33333333333333331</v>
      </c>
      <c r="AC239" s="76">
        <f>IFERROR('Area-charged working sheet'!CV239,"-")</f>
        <v>0</v>
      </c>
      <c r="AD239" s="76" t="str">
        <f>IFERROR('Area-charged working sheet'!CW239,"-")</f>
        <v>-</v>
      </c>
      <c r="AE239" s="74">
        <f>IFERROR('Area-charged working sheet'!CX239,"-")</f>
        <v>0</v>
      </c>
      <c r="AF239" s="77">
        <f>IFERROR('Area-charged working sheet'!CY239,"-")</f>
        <v>0.33333333333333331</v>
      </c>
      <c r="AG239" s="76">
        <f>IFERROR('Area-charged working sheet'!CZ239,"-")</f>
        <v>0.1</v>
      </c>
      <c r="AH239" s="76">
        <f>IFERROR('Area-charged working sheet'!DA239,"-")</f>
        <v>0</v>
      </c>
      <c r="AI239" s="76">
        <f>IFERROR('Area-charged working sheet'!DB239,"-")</f>
        <v>0</v>
      </c>
      <c r="AJ239" s="76" t="str">
        <f>IFERROR('Area-charged working sheet'!DC239,"-")</f>
        <v>-</v>
      </c>
      <c r="AK239" s="76" t="str">
        <f>IFERROR('Area-charged working sheet'!DD239,"-")</f>
        <v>-</v>
      </c>
      <c r="AL239" s="76" t="str">
        <f>IFERROR('Area-charged working sheet'!DE239,"-")</f>
        <v>-</v>
      </c>
      <c r="AM239" s="76" t="str">
        <f>IFERROR('Area-charged working sheet'!DF239,"-")</f>
        <v>-</v>
      </c>
      <c r="AN239" s="76">
        <f>IFERROR('Area-charged working sheet'!DG239,"-")</f>
        <v>0.5</v>
      </c>
      <c r="AO239" s="74" t="str">
        <f>IFERROR('Area-charged working sheet'!DH239,"-")</f>
        <v>-</v>
      </c>
      <c r="AP239" s="77">
        <f>IFERROR('Area-charged working sheet'!DI239,"-")</f>
        <v>0.13636363636363635</v>
      </c>
      <c r="AQ239" s="74">
        <f>IFERROR('Area-charged working sheet'!DJ239,"-")</f>
        <v>0</v>
      </c>
      <c r="AR239" s="79">
        <f>IFERROR('Area-charged working sheet'!DK285,"-")</f>
        <v>0</v>
      </c>
      <c r="AS239" s="37">
        <f>IFERROR('Area-charged working sheet'!DL285,"-")</f>
        <v>0</v>
      </c>
      <c r="AT239" s="38">
        <f>IFERROR('Area-charged working sheet'!DM285,"-")</f>
        <v>0</v>
      </c>
      <c r="AU239" s="37">
        <f>IFERROR('Area-charged working sheet'!DN285,"-")</f>
        <v>0</v>
      </c>
      <c r="AV239" s="40">
        <f>IFERROR('Area-charged working sheet'!DO285,"-")</f>
        <v>0</v>
      </c>
      <c r="AW239" s="41">
        <f>IFERROR('Area-charged working sheet'!DP285,"-")</f>
        <v>0</v>
      </c>
      <c r="AX239" s="41">
        <f>IFERROR('Area-charged working sheet'!DQ285,"-")</f>
        <v>0</v>
      </c>
      <c r="AY239" s="41">
        <f>IFERROR('Area-charged working sheet'!DR285,"-")</f>
        <v>0</v>
      </c>
      <c r="AZ239" s="41">
        <f>IFERROR('Area-charged working sheet'!DS285,"-")</f>
        <v>0</v>
      </c>
      <c r="BA239" s="41">
        <f>IFERROR('Area-charged working sheet'!DT285,"-")</f>
        <v>0</v>
      </c>
      <c r="BB239" s="42">
        <f>IFERROR('Area-charged working sheet'!DU285,"-")</f>
        <v>0</v>
      </c>
      <c r="BC239" s="40">
        <f>IFERROR('Area-charged working sheet'!DV285,"-")</f>
        <v>0</v>
      </c>
      <c r="BD239" s="43">
        <f>IFERROR('Area-charged working sheet'!DW285,"-")</f>
        <v>0</v>
      </c>
      <c r="BE239" s="43">
        <f>IFERROR('Area-charged working sheet'!DX285,"-")</f>
        <v>0</v>
      </c>
      <c r="BF239" s="41">
        <f>IFERROR('Area-charged working sheet'!DY285,"-")</f>
        <v>0</v>
      </c>
      <c r="BG239" s="41">
        <f>IFERROR('Area-charged working sheet'!DZ285,"-")</f>
        <v>0</v>
      </c>
      <c r="BH239" s="41">
        <f>IFERROR('Area-charged working sheet'!EA285,"-")</f>
        <v>0</v>
      </c>
      <c r="BI239" s="41">
        <f>IFERROR('Area-charged working sheet'!EB285,"-")</f>
        <v>0</v>
      </c>
      <c r="BJ239" s="41">
        <f>IFERROR('Area-charged working sheet'!EC285,"-")</f>
        <v>0</v>
      </c>
      <c r="BK239" s="41">
        <f>IFERROR('Area-charged working sheet'!ED285,"-")</f>
        <v>0</v>
      </c>
      <c r="BL239" s="41">
        <f>IFERROR('Area-charged working sheet'!EE285,"-")</f>
        <v>0</v>
      </c>
      <c r="BM239" s="41">
        <f>IFERROR('Area-charged working sheet'!EF285,"-")</f>
        <v>0</v>
      </c>
      <c r="BN239" s="41">
        <f>IFERROR('Area-charged working sheet'!EG285,"-")</f>
        <v>0</v>
      </c>
      <c r="BO239" s="41">
        <f>IFERROR('Area-charged working sheet'!EH285,"-")</f>
        <v>0</v>
      </c>
      <c r="BP239" s="41">
        <f>IFERROR('Area-charged working sheet'!EI285,"-")</f>
        <v>0</v>
      </c>
      <c r="BQ239" s="41">
        <f>IFERROR('Area-charged working sheet'!EJ285,"-")</f>
        <v>0</v>
      </c>
      <c r="BR239" s="41">
        <f>IFERROR('Area-charged working sheet'!EK285,"-")</f>
        <v>0</v>
      </c>
      <c r="BS239" s="41">
        <f>IFERROR('Area-charged working sheet'!EL285,"-")</f>
        <v>0</v>
      </c>
      <c r="BT239" s="42">
        <f>IFERROR('Area-charged working sheet'!EM285,"-")</f>
        <v>0</v>
      </c>
    </row>
    <row r="240" spans="1:72" s="9" customFormat="1" ht="12.5" x14ac:dyDescent="0.25">
      <c r="A240" s="10"/>
      <c r="B240" s="335"/>
      <c r="C240" s="295"/>
      <c r="D240" s="298"/>
      <c r="E240" s="30" t="s">
        <v>3</v>
      </c>
      <c r="F240" s="101"/>
      <c r="G240" s="77"/>
      <c r="H240" s="71"/>
      <c r="I240" s="74"/>
      <c r="J240" s="101"/>
      <c r="K240" s="102"/>
      <c r="L240" s="77"/>
      <c r="M240" s="74"/>
      <c r="N240" s="101"/>
      <c r="O240" s="102"/>
      <c r="P240" s="77"/>
      <c r="Q240" s="74"/>
      <c r="R240" s="75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4"/>
      <c r="AF240" s="77"/>
      <c r="AG240" s="76"/>
      <c r="AH240" s="76"/>
      <c r="AI240" s="76"/>
      <c r="AJ240" s="76"/>
      <c r="AK240" s="76"/>
      <c r="AL240" s="76"/>
      <c r="AM240" s="76"/>
      <c r="AN240" s="76"/>
      <c r="AO240" s="74"/>
      <c r="AP240" s="77"/>
      <c r="AQ240" s="74"/>
      <c r="AR240" s="79"/>
      <c r="AS240" s="37"/>
      <c r="AT240" s="38"/>
      <c r="AU240" s="37"/>
      <c r="AV240" s="40"/>
      <c r="AW240" s="41"/>
      <c r="AX240" s="41"/>
      <c r="AY240" s="41"/>
      <c r="AZ240" s="41"/>
      <c r="BA240" s="41"/>
      <c r="BB240" s="42"/>
      <c r="BC240" s="40"/>
      <c r="BD240" s="43"/>
      <c r="BE240" s="43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2"/>
    </row>
    <row r="241" spans="1:72" s="9" customFormat="1" ht="12.5" x14ac:dyDescent="0.25">
      <c r="A241" s="10"/>
      <c r="B241" s="335"/>
      <c r="C241" s="296"/>
      <c r="D241" s="299"/>
      <c r="E241" s="80" t="s">
        <v>2</v>
      </c>
      <c r="F241" s="103">
        <f>IFERROR('Area-charged working sheet'!BY241,"-")</f>
        <v>1</v>
      </c>
      <c r="G241" s="89">
        <f>IFERROR('Area-charged working sheet'!BZ241,"-")</f>
        <v>1</v>
      </c>
      <c r="H241" s="83">
        <f>IFERROR('Area-charged working sheet'!CA241,"-")</f>
        <v>1</v>
      </c>
      <c r="I241" s="86" t="str">
        <f>IFERROR('Area-charged working sheet'!CB241,"-")</f>
        <v>-</v>
      </c>
      <c r="J241" s="103">
        <f>IFERROR('Area-charged working sheet'!CC241,"-")</f>
        <v>1</v>
      </c>
      <c r="K241" s="104">
        <f>IFERROR('Area-charged working sheet'!CD241,"-")</f>
        <v>1</v>
      </c>
      <c r="L241" s="89">
        <f>IFERROR('Area-charged working sheet'!CE241,"-")</f>
        <v>1</v>
      </c>
      <c r="M241" s="86" t="str">
        <f>IFERROR('Area-charged working sheet'!CF241,"-")</f>
        <v>-</v>
      </c>
      <c r="N241" s="103">
        <f>IFERROR('Area-charged working sheet'!CG241,"-")</f>
        <v>1</v>
      </c>
      <c r="O241" s="104" t="str">
        <f>IFERROR('Area-charged working sheet'!CH241,"-")</f>
        <v>-</v>
      </c>
      <c r="P241" s="89">
        <f>IFERROR('Area-charged working sheet'!CI241,"-")</f>
        <v>1</v>
      </c>
      <c r="Q241" s="86">
        <f>IFERROR('Area-charged working sheet'!CJ241,"-")</f>
        <v>1</v>
      </c>
      <c r="R241" s="87">
        <f>IFERROR('Area-charged working sheet'!CK241,"-")</f>
        <v>1</v>
      </c>
      <c r="S241" s="88" t="str">
        <f>IFERROR('Area-charged working sheet'!CL241,"-")</f>
        <v>-</v>
      </c>
      <c r="T241" s="88" t="str">
        <f>IFERROR('Area-charged working sheet'!CM241,"-")</f>
        <v>-</v>
      </c>
      <c r="U241" s="88">
        <f>IFERROR('Area-charged working sheet'!CN241,"-")</f>
        <v>1</v>
      </c>
      <c r="V241" s="88" t="str">
        <f>IFERROR('Area-charged working sheet'!CO241,"-")</f>
        <v>-</v>
      </c>
      <c r="W241" s="88">
        <f>IFERROR('Area-charged working sheet'!CP241,"-")</f>
        <v>1</v>
      </c>
      <c r="X241" s="88">
        <f>IFERROR('Area-charged working sheet'!CQ241,"-")</f>
        <v>1</v>
      </c>
      <c r="Y241" s="88">
        <f>IFERROR('Area-charged working sheet'!CR241,"-")</f>
        <v>1</v>
      </c>
      <c r="Z241" s="88" t="str">
        <f>IFERROR('Area-charged working sheet'!CS241,"-")</f>
        <v>-</v>
      </c>
      <c r="AA241" s="88">
        <f>IFERROR('Area-charged working sheet'!CT241,"-")</f>
        <v>1</v>
      </c>
      <c r="AB241" s="88">
        <f>IFERROR('Area-charged working sheet'!CU241,"-")</f>
        <v>1</v>
      </c>
      <c r="AC241" s="88">
        <f>IFERROR('Area-charged working sheet'!CV241,"-")</f>
        <v>1</v>
      </c>
      <c r="AD241" s="88" t="str">
        <f>IFERROR('Area-charged working sheet'!CW241,"-")</f>
        <v>-</v>
      </c>
      <c r="AE241" s="86">
        <f>IFERROR('Area-charged working sheet'!CX241,"-")</f>
        <v>1</v>
      </c>
      <c r="AF241" s="89">
        <f>IFERROR('Area-charged working sheet'!CY241,"-")</f>
        <v>1</v>
      </c>
      <c r="AG241" s="88">
        <f>IFERROR('Area-charged working sheet'!CZ241,"-")</f>
        <v>1</v>
      </c>
      <c r="AH241" s="88">
        <f>IFERROR('Area-charged working sheet'!DA241,"-")</f>
        <v>1</v>
      </c>
      <c r="AI241" s="88">
        <f>IFERROR('Area-charged working sheet'!DB241,"-")</f>
        <v>1</v>
      </c>
      <c r="AJ241" s="88" t="str">
        <f>IFERROR('Area-charged working sheet'!DC241,"-")</f>
        <v>-</v>
      </c>
      <c r="AK241" s="88" t="str">
        <f>IFERROR('Area-charged working sheet'!DD241,"-")</f>
        <v>-</v>
      </c>
      <c r="AL241" s="88" t="str">
        <f>IFERROR('Area-charged working sheet'!DE241,"-")</f>
        <v>-</v>
      </c>
      <c r="AM241" s="88" t="str">
        <f>IFERROR('Area-charged working sheet'!DF241,"-")</f>
        <v>-</v>
      </c>
      <c r="AN241" s="88">
        <f>IFERROR('Area-charged working sheet'!DG241,"-")</f>
        <v>1</v>
      </c>
      <c r="AO241" s="86" t="str">
        <f>IFERROR('Area-charged working sheet'!DH241,"-")</f>
        <v>-</v>
      </c>
      <c r="AP241" s="89">
        <f>IFERROR('Area-charged working sheet'!DI241,"-")</f>
        <v>1</v>
      </c>
      <c r="AQ241" s="86">
        <f>IFERROR('Area-charged working sheet'!DJ241,"-")</f>
        <v>1</v>
      </c>
      <c r="AR241" s="64">
        <f>IFERROR('Area-charged working sheet'!DK287,"-")</f>
        <v>0</v>
      </c>
      <c r="AS241" s="52">
        <f>IFERROR('Area-charged working sheet'!DL287,"-")</f>
        <v>0</v>
      </c>
      <c r="AT241" s="53">
        <f>IFERROR('Area-charged working sheet'!DM287,"-")</f>
        <v>0</v>
      </c>
      <c r="AU241" s="52">
        <f>IFERROR('Area-charged working sheet'!DN287,"-")</f>
        <v>0</v>
      </c>
      <c r="AV241" s="65">
        <f>IFERROR('Area-charged working sheet'!DO287,"-")</f>
        <v>0</v>
      </c>
      <c r="AW241" s="66">
        <f>IFERROR('Area-charged working sheet'!DP287,"-")</f>
        <v>0</v>
      </c>
      <c r="AX241" s="66">
        <f>IFERROR('Area-charged working sheet'!DQ287,"-")</f>
        <v>0</v>
      </c>
      <c r="AY241" s="66">
        <f>IFERROR('Area-charged working sheet'!DR287,"-")</f>
        <v>0</v>
      </c>
      <c r="AZ241" s="66">
        <f>IFERROR('Area-charged working sheet'!DS287,"-")</f>
        <v>0</v>
      </c>
      <c r="BA241" s="66">
        <f>IFERROR('Area-charged working sheet'!DT287,"-")</f>
        <v>0</v>
      </c>
      <c r="BB241" s="67">
        <f>IFERROR('Area-charged working sheet'!DU287,"-")</f>
        <v>0</v>
      </c>
      <c r="BC241" s="65">
        <f>IFERROR('Area-charged working sheet'!DV287,"-")</f>
        <v>0</v>
      </c>
      <c r="BD241" s="68">
        <f>IFERROR('Area-charged working sheet'!DW287,"-")</f>
        <v>0</v>
      </c>
      <c r="BE241" s="68">
        <f>IFERROR('Area-charged working sheet'!DX287,"-")</f>
        <v>0</v>
      </c>
      <c r="BF241" s="66">
        <f>IFERROR('Area-charged working sheet'!DY287,"-")</f>
        <v>0</v>
      </c>
      <c r="BG241" s="66">
        <f>IFERROR('Area-charged working sheet'!DZ287,"-")</f>
        <v>0</v>
      </c>
      <c r="BH241" s="66">
        <f>IFERROR('Area-charged working sheet'!EA287,"-")</f>
        <v>0</v>
      </c>
      <c r="BI241" s="66">
        <f>IFERROR('Area-charged working sheet'!EB287,"-")</f>
        <v>0</v>
      </c>
      <c r="BJ241" s="66">
        <f>IFERROR('Area-charged working sheet'!EC287,"-")</f>
        <v>0</v>
      </c>
      <c r="BK241" s="66">
        <f>IFERROR('Area-charged working sheet'!ED287,"-")</f>
        <v>0</v>
      </c>
      <c r="BL241" s="66">
        <f>IFERROR('Area-charged working sheet'!EE287,"-")</f>
        <v>0</v>
      </c>
      <c r="BM241" s="66">
        <f>IFERROR('Area-charged working sheet'!EF287,"-")</f>
        <v>0</v>
      </c>
      <c r="BN241" s="66">
        <f>IFERROR('Area-charged working sheet'!EG287,"-")</f>
        <v>0</v>
      </c>
      <c r="BO241" s="66">
        <f>IFERROR('Area-charged working sheet'!EH287,"-")</f>
        <v>0</v>
      </c>
      <c r="BP241" s="66">
        <f>IFERROR('Area-charged working sheet'!EI287,"-")</f>
        <v>0</v>
      </c>
      <c r="BQ241" s="66">
        <f>IFERROR('Area-charged working sheet'!EJ287,"-")</f>
        <v>0</v>
      </c>
      <c r="BR241" s="66">
        <f>IFERROR('Area-charged working sheet'!EK287,"-")</f>
        <v>0</v>
      </c>
      <c r="BS241" s="66">
        <f>IFERROR('Area-charged working sheet'!EL287,"-")</f>
        <v>0</v>
      </c>
      <c r="BT241" s="67">
        <f>IFERROR('Area-charged working sheet'!EM287,"-")</f>
        <v>0</v>
      </c>
    </row>
    <row r="242" spans="1:72" s="9" customFormat="1" ht="12.5" x14ac:dyDescent="0.25">
      <c r="A242" s="10"/>
      <c r="B242" s="335"/>
      <c r="C242" s="294">
        <v>48</v>
      </c>
      <c r="D242" s="325" t="s">
        <v>169</v>
      </c>
      <c r="E242" s="105" t="s">
        <v>4</v>
      </c>
      <c r="F242" s="106">
        <f>IFERROR('Area-charged working sheet'!BY242,"-")</f>
        <v>0.42857142857142855</v>
      </c>
      <c r="G242" s="107">
        <f>IFERROR('Area-charged working sheet'!BZ242,"-")</f>
        <v>1</v>
      </c>
      <c r="H242" s="108">
        <f>IFERROR('Area-charged working sheet'!CA242,"-")</f>
        <v>0.4</v>
      </c>
      <c r="I242" s="109" t="str">
        <f>IFERROR('Area-charged working sheet'!CB242,"-")</f>
        <v>-</v>
      </c>
      <c r="J242" s="99">
        <f>IFERROR('Area-charged working sheet'!CC242,"-")</f>
        <v>0.42105263157894735</v>
      </c>
      <c r="K242" s="100">
        <f>IFERROR('Area-charged working sheet'!CD242,"-")</f>
        <v>0.5</v>
      </c>
      <c r="L242" s="107">
        <f>IFERROR('Area-charged working sheet'!CE242,"-")</f>
        <v>1</v>
      </c>
      <c r="M242" s="109" t="str">
        <f>IFERROR('Area-charged working sheet'!CF242,"-")</f>
        <v>-</v>
      </c>
      <c r="N242" s="99">
        <f>IFERROR('Area-charged working sheet'!CG242,"-")</f>
        <v>0</v>
      </c>
      <c r="O242" s="100" t="str">
        <f>IFERROR('Area-charged working sheet'!CH242,"-")</f>
        <v>-</v>
      </c>
      <c r="P242" s="107">
        <f>IFERROR('Area-charged working sheet'!CI242,"-")</f>
        <v>0.45</v>
      </c>
      <c r="Q242" s="109">
        <f>IFERROR('Area-charged working sheet'!CJ242,"-")</f>
        <v>0</v>
      </c>
      <c r="R242" s="107">
        <f>IFERROR('Area-charged working sheet'!CK242,"-")</f>
        <v>1</v>
      </c>
      <c r="S242" s="110" t="str">
        <f>IFERROR('Area-charged working sheet'!CL242,"-")</f>
        <v>-</v>
      </c>
      <c r="T242" s="110" t="str">
        <f>IFERROR('Area-charged working sheet'!CM242,"-")</f>
        <v>-</v>
      </c>
      <c r="U242" s="110">
        <f>IFERROR('Area-charged working sheet'!CN242,"-")</f>
        <v>0</v>
      </c>
      <c r="V242" s="110" t="str">
        <f>IFERROR('Area-charged working sheet'!CO242,"-")</f>
        <v>-</v>
      </c>
      <c r="W242" s="110">
        <f>IFERROR('Area-charged working sheet'!CP242,"-")</f>
        <v>0.33333333333333331</v>
      </c>
      <c r="X242" s="110">
        <f>IFERROR('Area-charged working sheet'!CQ242,"-")</f>
        <v>0.5</v>
      </c>
      <c r="Y242" s="110">
        <f>IFERROR('Area-charged working sheet'!CR242,"-")</f>
        <v>0.66666666666666663</v>
      </c>
      <c r="Z242" s="110" t="str">
        <f>IFERROR('Area-charged working sheet'!CS242,"-")</f>
        <v>-</v>
      </c>
      <c r="AA242" s="110">
        <f>IFERROR('Area-charged working sheet'!CT242,"-")</f>
        <v>0.5</v>
      </c>
      <c r="AB242" s="110">
        <f>IFERROR('Area-charged working sheet'!CU242,"-")</f>
        <v>0</v>
      </c>
      <c r="AC242" s="110">
        <f>IFERROR('Area-charged working sheet'!CV242,"-")</f>
        <v>0</v>
      </c>
      <c r="AD242" s="110" t="str">
        <f>IFERROR('Area-charged working sheet'!CW242,"-")</f>
        <v>-</v>
      </c>
      <c r="AE242" s="110">
        <f>IFERROR('Area-charged working sheet'!CX242,"-")</f>
        <v>0.4</v>
      </c>
      <c r="AF242" s="107">
        <f>IFERROR('Area-charged working sheet'!CY242,"-")</f>
        <v>0</v>
      </c>
      <c r="AG242" s="110">
        <f>IFERROR('Area-charged working sheet'!CZ242,"-")</f>
        <v>0.44444444444444442</v>
      </c>
      <c r="AH242" s="110">
        <f>IFERROR('Area-charged working sheet'!DA242,"-")</f>
        <v>0.6</v>
      </c>
      <c r="AI242" s="110">
        <f>IFERROR('Area-charged working sheet'!DB242,"-")</f>
        <v>1</v>
      </c>
      <c r="AJ242" s="110" t="str">
        <f>IFERROR('Area-charged working sheet'!DC242,"-")</f>
        <v>-</v>
      </c>
      <c r="AK242" s="110" t="str">
        <f>IFERROR('Area-charged working sheet'!DD242,"-")</f>
        <v>-</v>
      </c>
      <c r="AL242" s="110" t="str">
        <f>IFERROR('Area-charged working sheet'!DE242,"-")</f>
        <v>-</v>
      </c>
      <c r="AM242" s="110" t="str">
        <f>IFERROR('Area-charged working sheet'!DF242,"-")</f>
        <v>-</v>
      </c>
      <c r="AN242" s="110">
        <f>IFERROR('Area-charged working sheet'!DG242,"-")</f>
        <v>0</v>
      </c>
      <c r="AO242" s="109" t="str">
        <f>IFERROR('Area-charged working sheet'!DH242,"-")</f>
        <v>-</v>
      </c>
      <c r="AP242" s="107">
        <f>IFERROR('Area-charged working sheet'!DI242,"-")</f>
        <v>0.4</v>
      </c>
      <c r="AQ242" s="109">
        <f>IFERROR('Area-charged working sheet'!DJ242,"-")</f>
        <v>1</v>
      </c>
      <c r="AR242" s="38" t="str">
        <f>IFERROR('Area-charged working sheet'!#REF!,"-")</f>
        <v>-</v>
      </c>
      <c r="AS242" s="37" t="str">
        <f>IFERROR('Area-charged working sheet'!#REF!,"-")</f>
        <v>-</v>
      </c>
      <c r="AT242" s="38" t="str">
        <f>IFERROR('Area-charged working sheet'!#REF!,"-")</f>
        <v>-</v>
      </c>
      <c r="AU242" s="37" t="str">
        <f>IFERROR('Area-charged working sheet'!#REF!,"-")</f>
        <v>-</v>
      </c>
      <c r="AV242" s="40" t="str">
        <f>IFERROR('Area-charged working sheet'!#REF!,"-")</f>
        <v>-</v>
      </c>
      <c r="AW242" s="41" t="str">
        <f>IFERROR('Area-charged working sheet'!#REF!,"-")</f>
        <v>-</v>
      </c>
      <c r="AX242" s="41" t="str">
        <f>IFERROR('Area-charged working sheet'!#REF!,"-")</f>
        <v>-</v>
      </c>
      <c r="AY242" s="41" t="str">
        <f>IFERROR('Area-charged working sheet'!#REF!,"-")</f>
        <v>-</v>
      </c>
      <c r="AZ242" s="41" t="str">
        <f>IFERROR('Area-charged working sheet'!#REF!,"-")</f>
        <v>-</v>
      </c>
      <c r="BA242" s="41" t="str">
        <f>IFERROR('Area-charged working sheet'!#REF!,"-")</f>
        <v>-</v>
      </c>
      <c r="BB242" s="42" t="str">
        <f>IFERROR('Area-charged working sheet'!#REF!,"-")</f>
        <v>-</v>
      </c>
      <c r="BC242" s="40" t="str">
        <f>IFERROR('Area-charged working sheet'!#REF!,"-")</f>
        <v>-</v>
      </c>
      <c r="BD242" s="43" t="str">
        <f>IFERROR('Area-charged working sheet'!#REF!,"-")</f>
        <v>-</v>
      </c>
      <c r="BE242" s="43" t="str">
        <f>IFERROR('Area-charged working sheet'!#REF!,"-")</f>
        <v>-</v>
      </c>
      <c r="BF242" s="41" t="str">
        <f>IFERROR('Area-charged working sheet'!#REF!,"-")</f>
        <v>-</v>
      </c>
      <c r="BG242" s="41" t="str">
        <f>IFERROR('Area-charged working sheet'!#REF!,"-")</f>
        <v>-</v>
      </c>
      <c r="BH242" s="41" t="str">
        <f>IFERROR('Area-charged working sheet'!#REF!,"-")</f>
        <v>-</v>
      </c>
      <c r="BI242" s="41" t="str">
        <f>IFERROR('Area-charged working sheet'!#REF!,"-")</f>
        <v>-</v>
      </c>
      <c r="BJ242" s="41" t="str">
        <f>IFERROR('Area-charged working sheet'!#REF!,"-")</f>
        <v>-</v>
      </c>
      <c r="BK242" s="41" t="str">
        <f>IFERROR('Area-charged working sheet'!#REF!,"-")</f>
        <v>-</v>
      </c>
      <c r="BL242" s="41" t="str">
        <f>IFERROR('Area-charged working sheet'!#REF!,"-")</f>
        <v>-</v>
      </c>
      <c r="BM242" s="41" t="str">
        <f>IFERROR('Area-charged working sheet'!#REF!,"-")</f>
        <v>-</v>
      </c>
      <c r="BN242" s="41" t="str">
        <f>IFERROR('Area-charged working sheet'!#REF!,"-")</f>
        <v>-</v>
      </c>
      <c r="BO242" s="41" t="str">
        <f>IFERROR('Area-charged working sheet'!#REF!,"-")</f>
        <v>-</v>
      </c>
      <c r="BP242" s="41" t="str">
        <f>IFERROR('Area-charged working sheet'!#REF!,"-")</f>
        <v>-</v>
      </c>
      <c r="BQ242" s="41" t="str">
        <f>IFERROR('Area-charged working sheet'!#REF!,"-")</f>
        <v>-</v>
      </c>
      <c r="BR242" s="41" t="str">
        <f>IFERROR('Area-charged working sheet'!#REF!,"-")</f>
        <v>-</v>
      </c>
      <c r="BS242" s="41" t="str">
        <f>IFERROR('Area-charged working sheet'!#REF!,"-")</f>
        <v>-</v>
      </c>
      <c r="BT242" s="42" t="str">
        <f>IFERROR('Area-charged working sheet'!#REF!,"-")</f>
        <v>-</v>
      </c>
    </row>
    <row r="243" spans="1:72" s="9" customFormat="1" ht="12.5" x14ac:dyDescent="0.25">
      <c r="A243" s="10"/>
      <c r="B243" s="335"/>
      <c r="C243" s="295"/>
      <c r="D243" s="326"/>
      <c r="E243" s="111" t="s">
        <v>170</v>
      </c>
      <c r="F243" s="112">
        <f>IFERROR('Area-charged working sheet'!BY243,"-")</f>
        <v>0</v>
      </c>
      <c r="G243" s="113">
        <f>IFERROR('Area-charged working sheet'!BZ243,"-")</f>
        <v>0</v>
      </c>
      <c r="H243" s="114">
        <f>IFERROR('Area-charged working sheet'!CA243,"-")</f>
        <v>0</v>
      </c>
      <c r="I243" s="115" t="str">
        <f>IFERROR('Area-charged working sheet'!CB243,"-")</f>
        <v>-</v>
      </c>
      <c r="J243" s="101">
        <f>IFERROR('Area-charged working sheet'!CC243,"-")</f>
        <v>0</v>
      </c>
      <c r="K243" s="102">
        <f>IFERROR('Area-charged working sheet'!CD243,"-")</f>
        <v>0</v>
      </c>
      <c r="L243" s="113">
        <f>IFERROR('Area-charged working sheet'!CE243,"-")</f>
        <v>0</v>
      </c>
      <c r="M243" s="115" t="str">
        <f>IFERROR('Area-charged working sheet'!CF243,"-")</f>
        <v>-</v>
      </c>
      <c r="N243" s="101">
        <f>IFERROR('Area-charged working sheet'!CG243,"-")</f>
        <v>0</v>
      </c>
      <c r="O243" s="102" t="str">
        <f>IFERROR('Area-charged working sheet'!CH243,"-")</f>
        <v>-</v>
      </c>
      <c r="P243" s="113">
        <f>IFERROR('Area-charged working sheet'!CI243,"-")</f>
        <v>0</v>
      </c>
      <c r="Q243" s="115">
        <f>IFERROR('Area-charged working sheet'!CJ243,"-")</f>
        <v>0</v>
      </c>
      <c r="R243" s="113">
        <f>IFERROR('Area-charged working sheet'!CK243,"-")</f>
        <v>0</v>
      </c>
      <c r="S243" s="116" t="str">
        <f>IFERROR('Area-charged working sheet'!CL243,"-")</f>
        <v>-</v>
      </c>
      <c r="T243" s="116" t="str">
        <f>IFERROR('Area-charged working sheet'!CM243,"-")</f>
        <v>-</v>
      </c>
      <c r="U243" s="116">
        <f>IFERROR('Area-charged working sheet'!CN243,"-")</f>
        <v>0</v>
      </c>
      <c r="V243" s="116" t="str">
        <f>IFERROR('Area-charged working sheet'!CO243,"-")</f>
        <v>-</v>
      </c>
      <c r="W243" s="116">
        <f>IFERROR('Area-charged working sheet'!CP243,"-")</f>
        <v>0</v>
      </c>
      <c r="X243" s="116">
        <f>IFERROR('Area-charged working sheet'!CQ243,"-")</f>
        <v>0</v>
      </c>
      <c r="Y243" s="116">
        <f>IFERROR('Area-charged working sheet'!CR243,"-")</f>
        <v>0</v>
      </c>
      <c r="Z243" s="116" t="str">
        <f>IFERROR('Area-charged working sheet'!CS243,"-")</f>
        <v>-</v>
      </c>
      <c r="AA243" s="116">
        <f>IFERROR('Area-charged working sheet'!CT243,"-")</f>
        <v>0</v>
      </c>
      <c r="AB243" s="116">
        <f>IFERROR('Area-charged working sheet'!CU243,"-")</f>
        <v>0</v>
      </c>
      <c r="AC243" s="116">
        <f>IFERROR('Area-charged working sheet'!CV243,"-")</f>
        <v>0</v>
      </c>
      <c r="AD243" s="116" t="str">
        <f>IFERROR('Area-charged working sheet'!CW243,"-")</f>
        <v>-</v>
      </c>
      <c r="AE243" s="116">
        <f>IFERROR('Area-charged working sheet'!CX243,"-")</f>
        <v>0</v>
      </c>
      <c r="AF243" s="113">
        <f>IFERROR('Area-charged working sheet'!CY243,"-")</f>
        <v>0</v>
      </c>
      <c r="AG243" s="116">
        <f>IFERROR('Area-charged working sheet'!CZ243,"-")</f>
        <v>0</v>
      </c>
      <c r="AH243" s="116">
        <f>IFERROR('Area-charged working sheet'!DA243,"-")</f>
        <v>0</v>
      </c>
      <c r="AI243" s="116">
        <f>IFERROR('Area-charged working sheet'!DB243,"-")</f>
        <v>0</v>
      </c>
      <c r="AJ243" s="116" t="str">
        <f>IFERROR('Area-charged working sheet'!DC243,"-")</f>
        <v>-</v>
      </c>
      <c r="AK243" s="116" t="str">
        <f>IFERROR('Area-charged working sheet'!DD243,"-")</f>
        <v>-</v>
      </c>
      <c r="AL243" s="116" t="str">
        <f>IFERROR('Area-charged working sheet'!DE243,"-")</f>
        <v>-</v>
      </c>
      <c r="AM243" s="116" t="str">
        <f>IFERROR('Area-charged working sheet'!DF243,"-")</f>
        <v>-</v>
      </c>
      <c r="AN243" s="116">
        <f>IFERROR('Area-charged working sheet'!DG243,"-")</f>
        <v>0</v>
      </c>
      <c r="AO243" s="115" t="str">
        <f>IFERROR('Area-charged working sheet'!DH243,"-")</f>
        <v>-</v>
      </c>
      <c r="AP243" s="113">
        <f>IFERROR('Area-charged working sheet'!DI243,"-")</f>
        <v>0</v>
      </c>
      <c r="AQ243" s="115">
        <f>IFERROR('Area-charged working sheet'!DJ243,"-")</f>
        <v>0</v>
      </c>
      <c r="AR243" s="38"/>
      <c r="AS243" s="37"/>
      <c r="AT243" s="38"/>
      <c r="AU243" s="37"/>
      <c r="AV243" s="40"/>
      <c r="AW243" s="41"/>
      <c r="AX243" s="41"/>
      <c r="AY243" s="41"/>
      <c r="AZ243" s="41"/>
      <c r="BA243" s="41"/>
      <c r="BB243" s="42"/>
      <c r="BC243" s="40"/>
      <c r="BD243" s="43"/>
      <c r="BE243" s="43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2"/>
    </row>
    <row r="244" spans="1:72" s="9" customFormat="1" ht="12.5" x14ac:dyDescent="0.25">
      <c r="A244" s="10"/>
      <c r="B244" s="335"/>
      <c r="C244" s="295"/>
      <c r="D244" s="326"/>
      <c r="E244" s="111" t="s">
        <v>171</v>
      </c>
      <c r="F244" s="112">
        <f>IFERROR('Area-charged working sheet'!BY244,"-")</f>
        <v>9.5238095238095233E-2</v>
      </c>
      <c r="G244" s="113">
        <f>IFERROR('Area-charged working sheet'!BZ244,"-")</f>
        <v>0</v>
      </c>
      <c r="H244" s="114">
        <f>IFERROR('Area-charged working sheet'!CA244,"-")</f>
        <v>0.1</v>
      </c>
      <c r="I244" s="115" t="str">
        <f>IFERROR('Area-charged working sheet'!CB244,"-")</f>
        <v>-</v>
      </c>
      <c r="J244" s="101">
        <f>IFERROR('Area-charged working sheet'!CC244,"-")</f>
        <v>0.10526315789473684</v>
      </c>
      <c r="K244" s="102">
        <f>IFERROR('Area-charged working sheet'!CD244,"-")</f>
        <v>0</v>
      </c>
      <c r="L244" s="113">
        <f>IFERROR('Area-charged working sheet'!CE244,"-")</f>
        <v>0</v>
      </c>
      <c r="M244" s="115" t="str">
        <f>IFERROR('Area-charged working sheet'!CF244,"-")</f>
        <v>-</v>
      </c>
      <c r="N244" s="101">
        <f>IFERROR('Area-charged working sheet'!CG244,"-")</f>
        <v>0</v>
      </c>
      <c r="O244" s="102" t="str">
        <f>IFERROR('Area-charged working sheet'!CH244,"-")</f>
        <v>-</v>
      </c>
      <c r="P244" s="113">
        <f>IFERROR('Area-charged working sheet'!CI244,"-")</f>
        <v>0.1</v>
      </c>
      <c r="Q244" s="115">
        <f>IFERROR('Area-charged working sheet'!CJ244,"-")</f>
        <v>0</v>
      </c>
      <c r="R244" s="113">
        <f>IFERROR('Area-charged working sheet'!CK244,"-")</f>
        <v>0</v>
      </c>
      <c r="S244" s="116" t="str">
        <f>IFERROR('Area-charged working sheet'!CL244,"-")</f>
        <v>-</v>
      </c>
      <c r="T244" s="116" t="str">
        <f>IFERROR('Area-charged working sheet'!CM244,"-")</f>
        <v>-</v>
      </c>
      <c r="U244" s="116">
        <f>IFERROR('Area-charged working sheet'!CN244,"-")</f>
        <v>0</v>
      </c>
      <c r="V244" s="116" t="str">
        <f>IFERROR('Area-charged working sheet'!CO244,"-")</f>
        <v>-</v>
      </c>
      <c r="W244" s="116">
        <f>IFERROR('Area-charged working sheet'!CP244,"-")</f>
        <v>0</v>
      </c>
      <c r="X244" s="116">
        <f>IFERROR('Area-charged working sheet'!CQ244,"-")</f>
        <v>0</v>
      </c>
      <c r="Y244" s="116">
        <f>IFERROR('Area-charged working sheet'!CR244,"-")</f>
        <v>0</v>
      </c>
      <c r="Z244" s="116" t="str">
        <f>IFERROR('Area-charged working sheet'!CS244,"-")</f>
        <v>-</v>
      </c>
      <c r="AA244" s="116">
        <f>IFERROR('Area-charged working sheet'!CT244,"-")</f>
        <v>0</v>
      </c>
      <c r="AB244" s="116">
        <f>IFERROR('Area-charged working sheet'!CU244,"-")</f>
        <v>0</v>
      </c>
      <c r="AC244" s="116">
        <f>IFERROR('Area-charged working sheet'!CV244,"-")</f>
        <v>1</v>
      </c>
      <c r="AD244" s="116" t="str">
        <f>IFERROR('Area-charged working sheet'!CW244,"-")</f>
        <v>-</v>
      </c>
      <c r="AE244" s="116">
        <f>IFERROR('Area-charged working sheet'!CX244,"-")</f>
        <v>0.2</v>
      </c>
      <c r="AF244" s="113">
        <f>IFERROR('Area-charged working sheet'!CY244,"-")</f>
        <v>0</v>
      </c>
      <c r="AG244" s="116">
        <f>IFERROR('Area-charged working sheet'!CZ244,"-")</f>
        <v>0.22222222222222221</v>
      </c>
      <c r="AH244" s="116">
        <f>IFERROR('Area-charged working sheet'!DA244,"-")</f>
        <v>0</v>
      </c>
      <c r="AI244" s="116">
        <f>IFERROR('Area-charged working sheet'!DB244,"-")</f>
        <v>0</v>
      </c>
      <c r="AJ244" s="116" t="str">
        <f>IFERROR('Area-charged working sheet'!DC244,"-")</f>
        <v>-</v>
      </c>
      <c r="AK244" s="116" t="str">
        <f>IFERROR('Area-charged working sheet'!DD244,"-")</f>
        <v>-</v>
      </c>
      <c r="AL244" s="116" t="str">
        <f>IFERROR('Area-charged working sheet'!DE244,"-")</f>
        <v>-</v>
      </c>
      <c r="AM244" s="116" t="str">
        <f>IFERROR('Area-charged working sheet'!DF244,"-")</f>
        <v>-</v>
      </c>
      <c r="AN244" s="116">
        <f>IFERROR('Area-charged working sheet'!DG244,"-")</f>
        <v>0</v>
      </c>
      <c r="AO244" s="115" t="str">
        <f>IFERROR('Area-charged working sheet'!DH244,"-")</f>
        <v>-</v>
      </c>
      <c r="AP244" s="113">
        <f>IFERROR('Area-charged working sheet'!DI244,"-")</f>
        <v>0.1</v>
      </c>
      <c r="AQ244" s="115">
        <f>IFERROR('Area-charged working sheet'!DJ244,"-")</f>
        <v>0</v>
      </c>
      <c r="AR244" s="53" t="str">
        <f>IFERROR('Area-charged working sheet'!#REF!,"-")</f>
        <v>-</v>
      </c>
      <c r="AS244" s="52" t="str">
        <f>IFERROR('Area-charged working sheet'!#REF!,"-")</f>
        <v>-</v>
      </c>
      <c r="AT244" s="53" t="str">
        <f>IFERROR('Area-charged working sheet'!#REF!,"-")</f>
        <v>-</v>
      </c>
      <c r="AU244" s="52" t="str">
        <f>IFERROR('Area-charged working sheet'!#REF!,"-")</f>
        <v>-</v>
      </c>
      <c r="AV244" s="65" t="str">
        <f>IFERROR('Area-charged working sheet'!#REF!,"-")</f>
        <v>-</v>
      </c>
      <c r="AW244" s="66" t="str">
        <f>IFERROR('Area-charged working sheet'!#REF!,"-")</f>
        <v>-</v>
      </c>
      <c r="AX244" s="66" t="str">
        <f>IFERROR('Area-charged working sheet'!#REF!,"-")</f>
        <v>-</v>
      </c>
      <c r="AY244" s="66" t="str">
        <f>IFERROR('Area-charged working sheet'!#REF!,"-")</f>
        <v>-</v>
      </c>
      <c r="AZ244" s="66" t="str">
        <f>IFERROR('Area-charged working sheet'!#REF!,"-")</f>
        <v>-</v>
      </c>
      <c r="BA244" s="66" t="str">
        <f>IFERROR('Area-charged working sheet'!#REF!,"-")</f>
        <v>-</v>
      </c>
      <c r="BB244" s="67" t="str">
        <f>IFERROR('Area-charged working sheet'!#REF!,"-")</f>
        <v>-</v>
      </c>
      <c r="BC244" s="65" t="str">
        <f>IFERROR('Area-charged working sheet'!#REF!,"-")</f>
        <v>-</v>
      </c>
      <c r="BD244" s="68" t="str">
        <f>IFERROR('Area-charged working sheet'!#REF!,"-")</f>
        <v>-</v>
      </c>
      <c r="BE244" s="68" t="str">
        <f>IFERROR('Area-charged working sheet'!#REF!,"-")</f>
        <v>-</v>
      </c>
      <c r="BF244" s="66" t="str">
        <f>IFERROR('Area-charged working sheet'!#REF!,"-")</f>
        <v>-</v>
      </c>
      <c r="BG244" s="66" t="str">
        <f>IFERROR('Area-charged working sheet'!#REF!,"-")</f>
        <v>-</v>
      </c>
      <c r="BH244" s="66" t="str">
        <f>IFERROR('Area-charged working sheet'!#REF!,"-")</f>
        <v>-</v>
      </c>
      <c r="BI244" s="66" t="str">
        <f>IFERROR('Area-charged working sheet'!#REF!,"-")</f>
        <v>-</v>
      </c>
      <c r="BJ244" s="66" t="str">
        <f>IFERROR('Area-charged working sheet'!#REF!,"-")</f>
        <v>-</v>
      </c>
      <c r="BK244" s="66" t="str">
        <f>IFERROR('Area-charged working sheet'!#REF!,"-")</f>
        <v>-</v>
      </c>
      <c r="BL244" s="66" t="str">
        <f>IFERROR('Area-charged working sheet'!#REF!,"-")</f>
        <v>-</v>
      </c>
      <c r="BM244" s="66" t="str">
        <f>IFERROR('Area-charged working sheet'!#REF!,"-")</f>
        <v>-</v>
      </c>
      <c r="BN244" s="66" t="str">
        <f>IFERROR('Area-charged working sheet'!#REF!,"-")</f>
        <v>-</v>
      </c>
      <c r="BO244" s="66" t="str">
        <f>IFERROR('Area-charged working sheet'!#REF!,"-")</f>
        <v>-</v>
      </c>
      <c r="BP244" s="66" t="str">
        <f>IFERROR('Area-charged working sheet'!#REF!,"-")</f>
        <v>-</v>
      </c>
      <c r="BQ244" s="66" t="str">
        <f>IFERROR('Area-charged working sheet'!#REF!,"-")</f>
        <v>-</v>
      </c>
      <c r="BR244" s="66" t="str">
        <f>IFERROR('Area-charged working sheet'!#REF!,"-")</f>
        <v>-</v>
      </c>
      <c r="BS244" s="66" t="str">
        <f>IFERROR('Area-charged working sheet'!#REF!,"-")</f>
        <v>-</v>
      </c>
      <c r="BT244" s="67" t="str">
        <f>IFERROR('Area-charged working sheet'!#REF!,"-")</f>
        <v>-</v>
      </c>
    </row>
    <row r="245" spans="1:72" s="9" customFormat="1" ht="27" customHeight="1" x14ac:dyDescent="0.25">
      <c r="A245" s="10"/>
      <c r="B245" s="335"/>
      <c r="C245" s="295"/>
      <c r="D245" s="326"/>
      <c r="E245" s="111" t="s">
        <v>172</v>
      </c>
      <c r="F245" s="112">
        <f>IFERROR('Area-charged working sheet'!BY245,"-")</f>
        <v>0.19047619047619047</v>
      </c>
      <c r="G245" s="113">
        <f>IFERROR('Area-charged working sheet'!BZ245,"-")</f>
        <v>0</v>
      </c>
      <c r="H245" s="114">
        <f>IFERROR('Area-charged working sheet'!CA245,"-")</f>
        <v>0.2</v>
      </c>
      <c r="I245" s="115" t="str">
        <f>IFERROR('Area-charged working sheet'!CB245,"-")</f>
        <v>-</v>
      </c>
      <c r="J245" s="101">
        <f>IFERROR('Area-charged working sheet'!CC245,"-")</f>
        <v>0.21052631578947367</v>
      </c>
      <c r="K245" s="102">
        <f>IFERROR('Area-charged working sheet'!CD245,"-")</f>
        <v>0</v>
      </c>
      <c r="L245" s="113">
        <f>IFERROR('Area-charged working sheet'!CE245,"-")</f>
        <v>0</v>
      </c>
      <c r="M245" s="115" t="str">
        <f>IFERROR('Area-charged working sheet'!CF245,"-")</f>
        <v>-</v>
      </c>
      <c r="N245" s="101">
        <f>IFERROR('Area-charged working sheet'!CG245,"-")</f>
        <v>0</v>
      </c>
      <c r="O245" s="102" t="str">
        <f>IFERROR('Area-charged working sheet'!CH245,"-")</f>
        <v>-</v>
      </c>
      <c r="P245" s="113">
        <f>IFERROR('Area-charged working sheet'!CI245,"-")</f>
        <v>0.2</v>
      </c>
      <c r="Q245" s="115">
        <f>IFERROR('Area-charged working sheet'!CJ245,"-")</f>
        <v>0</v>
      </c>
      <c r="R245" s="113">
        <f>IFERROR('Area-charged working sheet'!CK245,"-")</f>
        <v>0</v>
      </c>
      <c r="S245" s="116" t="str">
        <f>IFERROR('Area-charged working sheet'!CL245,"-")</f>
        <v>-</v>
      </c>
      <c r="T245" s="116" t="str">
        <f>IFERROR('Area-charged working sheet'!CM245,"-")</f>
        <v>-</v>
      </c>
      <c r="U245" s="116">
        <f>IFERROR('Area-charged working sheet'!CN245,"-")</f>
        <v>1</v>
      </c>
      <c r="V245" s="116" t="str">
        <f>IFERROR('Area-charged working sheet'!CO245,"-")</f>
        <v>-</v>
      </c>
      <c r="W245" s="116">
        <f>IFERROR('Area-charged working sheet'!CP245,"-")</f>
        <v>0</v>
      </c>
      <c r="X245" s="116">
        <f>IFERROR('Area-charged working sheet'!CQ245,"-")</f>
        <v>0</v>
      </c>
      <c r="Y245" s="116">
        <f>IFERROR('Area-charged working sheet'!CR245,"-")</f>
        <v>0.33333333333333331</v>
      </c>
      <c r="Z245" s="116" t="str">
        <f>IFERROR('Area-charged working sheet'!CS245,"-")</f>
        <v>-</v>
      </c>
      <c r="AA245" s="116">
        <f>IFERROR('Area-charged working sheet'!CT245,"-")</f>
        <v>0.5</v>
      </c>
      <c r="AB245" s="116">
        <f>IFERROR('Area-charged working sheet'!CU245,"-")</f>
        <v>0.5</v>
      </c>
      <c r="AC245" s="116">
        <f>IFERROR('Area-charged working sheet'!CV245,"-")</f>
        <v>0</v>
      </c>
      <c r="AD245" s="116" t="str">
        <f>IFERROR('Area-charged working sheet'!CW245,"-")</f>
        <v>-</v>
      </c>
      <c r="AE245" s="116">
        <f>IFERROR('Area-charged working sheet'!CX245,"-")</f>
        <v>0</v>
      </c>
      <c r="AF245" s="113">
        <f>IFERROR('Area-charged working sheet'!CY245,"-")</f>
        <v>0.33333333333333331</v>
      </c>
      <c r="AG245" s="116">
        <f>IFERROR('Area-charged working sheet'!CZ245,"-")</f>
        <v>0.22222222222222221</v>
      </c>
      <c r="AH245" s="116">
        <f>IFERROR('Area-charged working sheet'!DA245,"-")</f>
        <v>0.2</v>
      </c>
      <c r="AI245" s="116">
        <f>IFERROR('Area-charged working sheet'!DB245,"-")</f>
        <v>0</v>
      </c>
      <c r="AJ245" s="116" t="str">
        <f>IFERROR('Area-charged working sheet'!DC245,"-")</f>
        <v>-</v>
      </c>
      <c r="AK245" s="116" t="str">
        <f>IFERROR('Area-charged working sheet'!DD245,"-")</f>
        <v>-</v>
      </c>
      <c r="AL245" s="116" t="str">
        <f>IFERROR('Area-charged working sheet'!DE245,"-")</f>
        <v>-</v>
      </c>
      <c r="AM245" s="116" t="str">
        <f>IFERROR('Area-charged working sheet'!DF245,"-")</f>
        <v>-</v>
      </c>
      <c r="AN245" s="116">
        <f>IFERROR('Area-charged working sheet'!DG245,"-")</f>
        <v>0</v>
      </c>
      <c r="AO245" s="115" t="str">
        <f>IFERROR('Area-charged working sheet'!DH245,"-")</f>
        <v>-</v>
      </c>
      <c r="AP245" s="113">
        <f>IFERROR('Area-charged working sheet'!DI245,"-")</f>
        <v>0.2</v>
      </c>
      <c r="AQ245" s="115">
        <f>IFERROR('Area-charged working sheet'!DJ245,"-")</f>
        <v>0</v>
      </c>
      <c r="AR245" s="24" t="str">
        <f>IFERROR('Area-charged working sheet'!#REF!,"-")</f>
        <v>-</v>
      </c>
      <c r="AS245" s="23" t="str">
        <f>IFERROR('Area-charged working sheet'!#REF!,"-")</f>
        <v>-</v>
      </c>
      <c r="AT245" s="24" t="str">
        <f>IFERROR('Area-charged working sheet'!#REF!,"-")</f>
        <v>-</v>
      </c>
      <c r="AU245" s="23" t="str">
        <f>IFERROR('Area-charged working sheet'!#REF!,"-")</f>
        <v>-</v>
      </c>
      <c r="AV245" s="26" t="str">
        <f>IFERROR('Area-charged working sheet'!#REF!,"-")</f>
        <v>-</v>
      </c>
      <c r="AW245" s="27" t="str">
        <f>IFERROR('Area-charged working sheet'!#REF!,"-")</f>
        <v>-</v>
      </c>
      <c r="AX245" s="27" t="str">
        <f>IFERROR('Area-charged working sheet'!#REF!,"-")</f>
        <v>-</v>
      </c>
      <c r="AY245" s="27" t="str">
        <f>IFERROR('Area-charged working sheet'!#REF!,"-")</f>
        <v>-</v>
      </c>
      <c r="AZ245" s="27" t="str">
        <f>IFERROR('Area-charged working sheet'!#REF!,"-")</f>
        <v>-</v>
      </c>
      <c r="BA245" s="27" t="str">
        <f>IFERROR('Area-charged working sheet'!#REF!,"-")</f>
        <v>-</v>
      </c>
      <c r="BB245" s="28" t="str">
        <f>IFERROR('Area-charged working sheet'!#REF!,"-")</f>
        <v>-</v>
      </c>
      <c r="BC245" s="26" t="str">
        <f>IFERROR('Area-charged working sheet'!#REF!,"-")</f>
        <v>-</v>
      </c>
      <c r="BD245" s="29" t="str">
        <f>IFERROR('Area-charged working sheet'!#REF!,"-")</f>
        <v>-</v>
      </c>
      <c r="BE245" s="29" t="str">
        <f>IFERROR('Area-charged working sheet'!#REF!,"-")</f>
        <v>-</v>
      </c>
      <c r="BF245" s="27" t="str">
        <f>IFERROR('Area-charged working sheet'!#REF!,"-")</f>
        <v>-</v>
      </c>
      <c r="BG245" s="27" t="str">
        <f>IFERROR('Area-charged working sheet'!#REF!,"-")</f>
        <v>-</v>
      </c>
      <c r="BH245" s="27" t="str">
        <f>IFERROR('Area-charged working sheet'!#REF!,"-")</f>
        <v>-</v>
      </c>
      <c r="BI245" s="27" t="str">
        <f>IFERROR('Area-charged working sheet'!#REF!,"-")</f>
        <v>-</v>
      </c>
      <c r="BJ245" s="27" t="str">
        <f>IFERROR('Area-charged working sheet'!#REF!,"-")</f>
        <v>-</v>
      </c>
      <c r="BK245" s="27" t="str">
        <f>IFERROR('Area-charged working sheet'!#REF!,"-")</f>
        <v>-</v>
      </c>
      <c r="BL245" s="27" t="str">
        <f>IFERROR('Area-charged working sheet'!#REF!,"-")</f>
        <v>-</v>
      </c>
      <c r="BM245" s="27" t="str">
        <f>IFERROR('Area-charged working sheet'!#REF!,"-")</f>
        <v>-</v>
      </c>
      <c r="BN245" s="27" t="str">
        <f>IFERROR('Area-charged working sheet'!#REF!,"-")</f>
        <v>-</v>
      </c>
      <c r="BO245" s="27" t="str">
        <f>IFERROR('Area-charged working sheet'!#REF!,"-")</f>
        <v>-</v>
      </c>
      <c r="BP245" s="27" t="str">
        <f>IFERROR('Area-charged working sheet'!#REF!,"-")</f>
        <v>-</v>
      </c>
      <c r="BQ245" s="27" t="str">
        <f>IFERROR('Area-charged working sheet'!#REF!,"-")</f>
        <v>-</v>
      </c>
      <c r="BR245" s="27" t="str">
        <f>IFERROR('Area-charged working sheet'!#REF!,"-")</f>
        <v>-</v>
      </c>
      <c r="BS245" s="27" t="str">
        <f>IFERROR('Area-charged working sheet'!#REF!,"-")</f>
        <v>-</v>
      </c>
      <c r="BT245" s="28" t="str">
        <f>IFERROR('Area-charged working sheet'!#REF!,"-")</f>
        <v>-</v>
      </c>
    </row>
    <row r="246" spans="1:72" s="9" customFormat="1" ht="15.5" customHeight="1" x14ac:dyDescent="0.25">
      <c r="A246" s="10"/>
      <c r="B246" s="335"/>
      <c r="C246" s="295"/>
      <c r="D246" s="326"/>
      <c r="E246" s="111" t="s">
        <v>173</v>
      </c>
      <c r="F246" s="112">
        <f>IFERROR('Area-charged working sheet'!BY246,"-")</f>
        <v>0.14285714285714285</v>
      </c>
      <c r="G246" s="113">
        <f>IFERROR('Area-charged working sheet'!BZ246,"-")</f>
        <v>0</v>
      </c>
      <c r="H246" s="114">
        <f>IFERROR('Area-charged working sheet'!CA246,"-")</f>
        <v>0.15</v>
      </c>
      <c r="I246" s="115" t="str">
        <f>IFERROR('Area-charged working sheet'!CB246,"-")</f>
        <v>-</v>
      </c>
      <c r="J246" s="101">
        <f>IFERROR('Area-charged working sheet'!CC246,"-")</f>
        <v>0.10526315789473684</v>
      </c>
      <c r="K246" s="102">
        <f>IFERROR('Area-charged working sheet'!CD246,"-")</f>
        <v>0.5</v>
      </c>
      <c r="L246" s="113">
        <f>IFERROR('Area-charged working sheet'!CE246,"-")</f>
        <v>0</v>
      </c>
      <c r="M246" s="115" t="str">
        <f>IFERROR('Area-charged working sheet'!CF246,"-")</f>
        <v>-</v>
      </c>
      <c r="N246" s="101">
        <f>IFERROR('Area-charged working sheet'!CG246,"-")</f>
        <v>1</v>
      </c>
      <c r="O246" s="102" t="str">
        <f>IFERROR('Area-charged working sheet'!CH246,"-")</f>
        <v>-</v>
      </c>
      <c r="P246" s="113">
        <f>IFERROR('Area-charged working sheet'!CI246,"-")</f>
        <v>0.1</v>
      </c>
      <c r="Q246" s="115">
        <f>IFERROR('Area-charged working sheet'!CJ246,"-")</f>
        <v>1</v>
      </c>
      <c r="R246" s="113">
        <f>IFERROR('Area-charged working sheet'!CK246,"-")</f>
        <v>0</v>
      </c>
      <c r="S246" s="116" t="str">
        <f>IFERROR('Area-charged working sheet'!CL246,"-")</f>
        <v>-</v>
      </c>
      <c r="T246" s="116" t="str">
        <f>IFERROR('Area-charged working sheet'!CM246,"-")</f>
        <v>-</v>
      </c>
      <c r="U246" s="116">
        <f>IFERROR('Area-charged working sheet'!CN246,"-")</f>
        <v>0</v>
      </c>
      <c r="V246" s="116" t="str">
        <f>IFERROR('Area-charged working sheet'!CO246,"-")</f>
        <v>-</v>
      </c>
      <c r="W246" s="116">
        <f>IFERROR('Area-charged working sheet'!CP246,"-")</f>
        <v>0.33333333333333331</v>
      </c>
      <c r="X246" s="116">
        <f>IFERROR('Area-charged working sheet'!CQ246,"-")</f>
        <v>0.5</v>
      </c>
      <c r="Y246" s="116">
        <f>IFERROR('Area-charged working sheet'!CR246,"-")</f>
        <v>0</v>
      </c>
      <c r="Z246" s="116" t="str">
        <f>IFERROR('Area-charged working sheet'!CS246,"-")</f>
        <v>-</v>
      </c>
      <c r="AA246" s="116">
        <f>IFERROR('Area-charged working sheet'!CT246,"-")</f>
        <v>0</v>
      </c>
      <c r="AB246" s="116">
        <f>IFERROR('Area-charged working sheet'!CU246,"-")</f>
        <v>0.5</v>
      </c>
      <c r="AC246" s="116">
        <f>IFERROR('Area-charged working sheet'!CV246,"-")</f>
        <v>0</v>
      </c>
      <c r="AD246" s="116" t="str">
        <f>IFERROR('Area-charged working sheet'!CW246,"-")</f>
        <v>-</v>
      </c>
      <c r="AE246" s="116">
        <f>IFERROR('Area-charged working sheet'!CX246,"-")</f>
        <v>0</v>
      </c>
      <c r="AF246" s="113">
        <f>IFERROR('Area-charged working sheet'!CY246,"-")</f>
        <v>0.33333333333333331</v>
      </c>
      <c r="AG246" s="116">
        <f>IFERROR('Area-charged working sheet'!CZ246,"-")</f>
        <v>0</v>
      </c>
      <c r="AH246" s="116">
        <f>IFERROR('Area-charged working sheet'!DA246,"-")</f>
        <v>0</v>
      </c>
      <c r="AI246" s="116">
        <f>IFERROR('Area-charged working sheet'!DB246,"-")</f>
        <v>0</v>
      </c>
      <c r="AJ246" s="116" t="str">
        <f>IFERROR('Area-charged working sheet'!DC246,"-")</f>
        <v>-</v>
      </c>
      <c r="AK246" s="116" t="str">
        <f>IFERROR('Area-charged working sheet'!DD246,"-")</f>
        <v>-</v>
      </c>
      <c r="AL246" s="116" t="str">
        <f>IFERROR('Area-charged working sheet'!DE246,"-")</f>
        <v>-</v>
      </c>
      <c r="AM246" s="116" t="str">
        <f>IFERROR('Area-charged working sheet'!DF246,"-")</f>
        <v>-</v>
      </c>
      <c r="AN246" s="116">
        <f>IFERROR('Area-charged working sheet'!DG246,"-")</f>
        <v>1</v>
      </c>
      <c r="AO246" s="115" t="str">
        <f>IFERROR('Area-charged working sheet'!DH246,"-")</f>
        <v>-</v>
      </c>
      <c r="AP246" s="113">
        <f>IFERROR('Area-charged working sheet'!DI246,"-")</f>
        <v>0.15</v>
      </c>
      <c r="AQ246" s="115">
        <f>IFERROR('Area-charged working sheet'!DJ246,"-")</f>
        <v>0</v>
      </c>
      <c r="AR246" s="38" t="str">
        <f>IFERROR('Area-charged working sheet'!#REF!,"-")</f>
        <v>-</v>
      </c>
      <c r="AS246" s="37" t="str">
        <f>IFERROR('Area-charged working sheet'!#REF!,"-")</f>
        <v>-</v>
      </c>
      <c r="AT246" s="38" t="str">
        <f>IFERROR('Area-charged working sheet'!#REF!,"-")</f>
        <v>-</v>
      </c>
      <c r="AU246" s="37" t="str">
        <f>IFERROR('Area-charged working sheet'!#REF!,"-")</f>
        <v>-</v>
      </c>
      <c r="AV246" s="40" t="str">
        <f>IFERROR('Area-charged working sheet'!#REF!,"-")</f>
        <v>-</v>
      </c>
      <c r="AW246" s="41" t="str">
        <f>IFERROR('Area-charged working sheet'!#REF!,"-")</f>
        <v>-</v>
      </c>
      <c r="AX246" s="41" t="str">
        <f>IFERROR('Area-charged working sheet'!#REF!,"-")</f>
        <v>-</v>
      </c>
      <c r="AY246" s="41" t="str">
        <f>IFERROR('Area-charged working sheet'!#REF!,"-")</f>
        <v>-</v>
      </c>
      <c r="AZ246" s="41" t="str">
        <f>IFERROR('Area-charged working sheet'!#REF!,"-")</f>
        <v>-</v>
      </c>
      <c r="BA246" s="41" t="str">
        <f>IFERROR('Area-charged working sheet'!#REF!,"-")</f>
        <v>-</v>
      </c>
      <c r="BB246" s="42" t="str">
        <f>IFERROR('Area-charged working sheet'!#REF!,"-")</f>
        <v>-</v>
      </c>
      <c r="BC246" s="40" t="str">
        <f>IFERROR('Area-charged working sheet'!#REF!,"-")</f>
        <v>-</v>
      </c>
      <c r="BD246" s="43" t="str">
        <f>IFERROR('Area-charged working sheet'!#REF!,"-")</f>
        <v>-</v>
      </c>
      <c r="BE246" s="43" t="str">
        <f>IFERROR('Area-charged working sheet'!#REF!,"-")</f>
        <v>-</v>
      </c>
      <c r="BF246" s="41" t="str">
        <f>IFERROR('Area-charged working sheet'!#REF!,"-")</f>
        <v>-</v>
      </c>
      <c r="BG246" s="41" t="str">
        <f>IFERROR('Area-charged working sheet'!#REF!,"-")</f>
        <v>-</v>
      </c>
      <c r="BH246" s="41" t="str">
        <f>IFERROR('Area-charged working sheet'!#REF!,"-")</f>
        <v>-</v>
      </c>
      <c r="BI246" s="41" t="str">
        <f>IFERROR('Area-charged working sheet'!#REF!,"-")</f>
        <v>-</v>
      </c>
      <c r="BJ246" s="41" t="str">
        <f>IFERROR('Area-charged working sheet'!#REF!,"-")</f>
        <v>-</v>
      </c>
      <c r="BK246" s="41" t="str">
        <f>IFERROR('Area-charged working sheet'!#REF!,"-")</f>
        <v>-</v>
      </c>
      <c r="BL246" s="41" t="str">
        <f>IFERROR('Area-charged working sheet'!#REF!,"-")</f>
        <v>-</v>
      </c>
      <c r="BM246" s="41" t="str">
        <f>IFERROR('Area-charged working sheet'!#REF!,"-")</f>
        <v>-</v>
      </c>
      <c r="BN246" s="41" t="str">
        <f>IFERROR('Area-charged working sheet'!#REF!,"-")</f>
        <v>-</v>
      </c>
      <c r="BO246" s="41" t="str">
        <f>IFERROR('Area-charged working sheet'!#REF!,"-")</f>
        <v>-</v>
      </c>
      <c r="BP246" s="41" t="str">
        <f>IFERROR('Area-charged working sheet'!#REF!,"-")</f>
        <v>-</v>
      </c>
      <c r="BQ246" s="41" t="str">
        <f>IFERROR('Area-charged working sheet'!#REF!,"-")</f>
        <v>-</v>
      </c>
      <c r="BR246" s="41" t="str">
        <f>IFERROR('Area-charged working sheet'!#REF!,"-")</f>
        <v>-</v>
      </c>
      <c r="BS246" s="41" t="str">
        <f>IFERROR('Area-charged working sheet'!#REF!,"-")</f>
        <v>-</v>
      </c>
      <c r="BT246" s="42" t="str">
        <f>IFERROR('Area-charged working sheet'!#REF!,"-")</f>
        <v>-</v>
      </c>
    </row>
    <row r="247" spans="1:72" s="9" customFormat="1" ht="12.5" x14ac:dyDescent="0.25">
      <c r="A247" s="10"/>
      <c r="B247" s="335"/>
      <c r="C247" s="295"/>
      <c r="D247" s="326"/>
      <c r="E247" s="111" t="s">
        <v>174</v>
      </c>
      <c r="F247" s="112">
        <f>IFERROR('Area-charged working sheet'!BY247,"-")</f>
        <v>4.7619047619047616E-2</v>
      </c>
      <c r="G247" s="113">
        <f>IFERROR('Area-charged working sheet'!BZ247,"-")</f>
        <v>0</v>
      </c>
      <c r="H247" s="114">
        <f>IFERROR('Area-charged working sheet'!CA247,"-")</f>
        <v>0.05</v>
      </c>
      <c r="I247" s="115" t="str">
        <f>IFERROR('Area-charged working sheet'!CB247,"-")</f>
        <v>-</v>
      </c>
      <c r="J247" s="101">
        <f>IFERROR('Area-charged working sheet'!CC247,"-")</f>
        <v>5.2631578947368418E-2</v>
      </c>
      <c r="K247" s="102">
        <f>IFERROR('Area-charged working sheet'!CD247,"-")</f>
        <v>0</v>
      </c>
      <c r="L247" s="113">
        <f>IFERROR('Area-charged working sheet'!CE247,"-")</f>
        <v>0</v>
      </c>
      <c r="M247" s="115" t="str">
        <f>IFERROR('Area-charged working sheet'!CF247,"-")</f>
        <v>-</v>
      </c>
      <c r="N247" s="101">
        <f>IFERROR('Area-charged working sheet'!CG247,"-")</f>
        <v>0</v>
      </c>
      <c r="O247" s="102" t="str">
        <f>IFERROR('Area-charged working sheet'!CH247,"-")</f>
        <v>-</v>
      </c>
      <c r="P247" s="113">
        <f>IFERROR('Area-charged working sheet'!CI247,"-")</f>
        <v>0.05</v>
      </c>
      <c r="Q247" s="115">
        <f>IFERROR('Area-charged working sheet'!CJ247,"-")</f>
        <v>0</v>
      </c>
      <c r="R247" s="113">
        <f>IFERROR('Area-charged working sheet'!CK247,"-")</f>
        <v>0</v>
      </c>
      <c r="S247" s="116" t="str">
        <f>IFERROR('Area-charged working sheet'!CL247,"-")</f>
        <v>-</v>
      </c>
      <c r="T247" s="116" t="str">
        <f>IFERROR('Area-charged working sheet'!CM247,"-")</f>
        <v>-</v>
      </c>
      <c r="U247" s="116">
        <f>IFERROR('Area-charged working sheet'!CN247,"-")</f>
        <v>0</v>
      </c>
      <c r="V247" s="116" t="str">
        <f>IFERROR('Area-charged working sheet'!CO247,"-")</f>
        <v>-</v>
      </c>
      <c r="W247" s="116">
        <f>IFERROR('Area-charged working sheet'!CP247,"-")</f>
        <v>0</v>
      </c>
      <c r="X247" s="116">
        <f>IFERROR('Area-charged working sheet'!CQ247,"-")</f>
        <v>0</v>
      </c>
      <c r="Y247" s="116">
        <f>IFERROR('Area-charged working sheet'!CR247,"-")</f>
        <v>0</v>
      </c>
      <c r="Z247" s="116" t="str">
        <f>IFERROR('Area-charged working sheet'!CS247,"-")</f>
        <v>-</v>
      </c>
      <c r="AA247" s="116">
        <f>IFERROR('Area-charged working sheet'!CT247,"-")</f>
        <v>0</v>
      </c>
      <c r="AB247" s="116">
        <f>IFERROR('Area-charged working sheet'!CU247,"-")</f>
        <v>0</v>
      </c>
      <c r="AC247" s="116">
        <f>IFERROR('Area-charged working sheet'!CV247,"-")</f>
        <v>0</v>
      </c>
      <c r="AD247" s="116" t="str">
        <f>IFERROR('Area-charged working sheet'!CW247,"-")</f>
        <v>-</v>
      </c>
      <c r="AE247" s="116">
        <f>IFERROR('Area-charged working sheet'!CX247,"-")</f>
        <v>0.2</v>
      </c>
      <c r="AF247" s="113">
        <f>IFERROR('Area-charged working sheet'!CY247,"-")</f>
        <v>0</v>
      </c>
      <c r="AG247" s="116">
        <f>IFERROR('Area-charged working sheet'!CZ247,"-")</f>
        <v>0</v>
      </c>
      <c r="AH247" s="116">
        <f>IFERROR('Area-charged working sheet'!DA247,"-")</f>
        <v>0.2</v>
      </c>
      <c r="AI247" s="116">
        <f>IFERROR('Area-charged working sheet'!DB247,"-")</f>
        <v>0</v>
      </c>
      <c r="AJ247" s="116" t="str">
        <f>IFERROR('Area-charged working sheet'!DC247,"-")</f>
        <v>-</v>
      </c>
      <c r="AK247" s="116" t="str">
        <f>IFERROR('Area-charged working sheet'!DD247,"-")</f>
        <v>-</v>
      </c>
      <c r="AL247" s="116" t="str">
        <f>IFERROR('Area-charged working sheet'!DE247,"-")</f>
        <v>-</v>
      </c>
      <c r="AM247" s="116" t="str">
        <f>IFERROR('Area-charged working sheet'!DF247,"-")</f>
        <v>-</v>
      </c>
      <c r="AN247" s="116">
        <f>IFERROR('Area-charged working sheet'!DG247,"-")</f>
        <v>0</v>
      </c>
      <c r="AO247" s="115" t="str">
        <f>IFERROR('Area-charged working sheet'!DH247,"-")</f>
        <v>-</v>
      </c>
      <c r="AP247" s="113">
        <f>IFERROR('Area-charged working sheet'!DI247,"-")</f>
        <v>0.05</v>
      </c>
      <c r="AQ247" s="115">
        <f>IFERROR('Area-charged working sheet'!DJ247,"-")</f>
        <v>0</v>
      </c>
      <c r="AR247" s="38"/>
      <c r="AS247" s="37"/>
      <c r="AT247" s="38"/>
      <c r="AU247" s="37"/>
      <c r="AV247" s="40"/>
      <c r="AW247" s="41"/>
      <c r="AX247" s="41"/>
      <c r="AY247" s="41"/>
      <c r="AZ247" s="41"/>
      <c r="BA247" s="41"/>
      <c r="BB247" s="42"/>
      <c r="BC247" s="40"/>
      <c r="BD247" s="43"/>
      <c r="BE247" s="43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2"/>
    </row>
    <row r="248" spans="1:72" s="9" customFormat="1" ht="25" x14ac:dyDescent="0.25">
      <c r="A248" s="10"/>
      <c r="B248" s="335"/>
      <c r="C248" s="295"/>
      <c r="D248" s="326"/>
      <c r="E248" s="111" t="s">
        <v>175</v>
      </c>
      <c r="F248" s="112">
        <f>IFERROR('Area-charged working sheet'!BY248,"-")</f>
        <v>4.7619047619047616E-2</v>
      </c>
      <c r="G248" s="113">
        <f>IFERROR('Area-charged working sheet'!BZ248,"-")</f>
        <v>0</v>
      </c>
      <c r="H248" s="114">
        <f>IFERROR('Area-charged working sheet'!CA248,"-")</f>
        <v>0.05</v>
      </c>
      <c r="I248" s="115" t="str">
        <f>IFERROR('Area-charged working sheet'!CB248,"-")</f>
        <v>-</v>
      </c>
      <c r="J248" s="101">
        <f>IFERROR('Area-charged working sheet'!CC248,"-")</f>
        <v>5.2631578947368418E-2</v>
      </c>
      <c r="K248" s="102">
        <f>IFERROR('Area-charged working sheet'!CD248,"-")</f>
        <v>0</v>
      </c>
      <c r="L248" s="113">
        <f>IFERROR('Area-charged working sheet'!CE248,"-")</f>
        <v>0</v>
      </c>
      <c r="M248" s="115" t="str">
        <f>IFERROR('Area-charged working sheet'!CF248,"-")</f>
        <v>-</v>
      </c>
      <c r="N248" s="101">
        <f>IFERROR('Area-charged working sheet'!CG248,"-")</f>
        <v>0</v>
      </c>
      <c r="O248" s="102" t="str">
        <f>IFERROR('Area-charged working sheet'!CH248,"-")</f>
        <v>-</v>
      </c>
      <c r="P248" s="113">
        <f>IFERROR('Area-charged working sheet'!CI248,"-")</f>
        <v>0.05</v>
      </c>
      <c r="Q248" s="115">
        <f>IFERROR('Area-charged working sheet'!CJ248,"-")</f>
        <v>0</v>
      </c>
      <c r="R248" s="113">
        <f>IFERROR('Area-charged working sheet'!CK248,"-")</f>
        <v>0</v>
      </c>
      <c r="S248" s="116" t="str">
        <f>IFERROR('Area-charged working sheet'!CL248,"-")</f>
        <v>-</v>
      </c>
      <c r="T248" s="116" t="str">
        <f>IFERROR('Area-charged working sheet'!CM248,"-")</f>
        <v>-</v>
      </c>
      <c r="U248" s="116">
        <f>IFERROR('Area-charged working sheet'!CN248,"-")</f>
        <v>0</v>
      </c>
      <c r="V248" s="116" t="str">
        <f>IFERROR('Area-charged working sheet'!CO248,"-")</f>
        <v>-</v>
      </c>
      <c r="W248" s="116">
        <f>IFERROR('Area-charged working sheet'!CP248,"-")</f>
        <v>0.33333333333333331</v>
      </c>
      <c r="X248" s="116">
        <f>IFERROR('Area-charged working sheet'!CQ248,"-")</f>
        <v>0</v>
      </c>
      <c r="Y248" s="116">
        <f>IFERROR('Area-charged working sheet'!CR248,"-")</f>
        <v>0</v>
      </c>
      <c r="Z248" s="116" t="str">
        <f>IFERROR('Area-charged working sheet'!CS248,"-")</f>
        <v>-</v>
      </c>
      <c r="AA248" s="116">
        <f>IFERROR('Area-charged working sheet'!CT248,"-")</f>
        <v>0</v>
      </c>
      <c r="AB248" s="116">
        <f>IFERROR('Area-charged working sheet'!CU248,"-")</f>
        <v>0</v>
      </c>
      <c r="AC248" s="116">
        <f>IFERROR('Area-charged working sheet'!CV248,"-")</f>
        <v>0</v>
      </c>
      <c r="AD248" s="116" t="str">
        <f>IFERROR('Area-charged working sheet'!CW248,"-")</f>
        <v>-</v>
      </c>
      <c r="AE248" s="116">
        <f>IFERROR('Area-charged working sheet'!CX248,"-")</f>
        <v>0</v>
      </c>
      <c r="AF248" s="113">
        <f>IFERROR('Area-charged working sheet'!CY248,"-")</f>
        <v>0</v>
      </c>
      <c r="AG248" s="116">
        <f>IFERROR('Area-charged working sheet'!CZ248,"-")</f>
        <v>0.1111111111111111</v>
      </c>
      <c r="AH248" s="116">
        <f>IFERROR('Area-charged working sheet'!DA248,"-")</f>
        <v>0</v>
      </c>
      <c r="AI248" s="116">
        <f>IFERROR('Area-charged working sheet'!DB248,"-")</f>
        <v>0</v>
      </c>
      <c r="AJ248" s="116" t="str">
        <f>IFERROR('Area-charged working sheet'!DC248,"-")</f>
        <v>-</v>
      </c>
      <c r="AK248" s="116" t="str">
        <f>IFERROR('Area-charged working sheet'!DD248,"-")</f>
        <v>-</v>
      </c>
      <c r="AL248" s="116" t="str">
        <f>IFERROR('Area-charged working sheet'!DE248,"-")</f>
        <v>-</v>
      </c>
      <c r="AM248" s="116" t="str">
        <f>IFERROR('Area-charged working sheet'!DF248,"-")</f>
        <v>-</v>
      </c>
      <c r="AN248" s="116">
        <f>IFERROR('Area-charged working sheet'!DG248,"-")</f>
        <v>0</v>
      </c>
      <c r="AO248" s="115" t="str">
        <f>IFERROR('Area-charged working sheet'!DH248,"-")</f>
        <v>-</v>
      </c>
      <c r="AP248" s="113">
        <f>IFERROR('Area-charged working sheet'!DI248,"-")</f>
        <v>0.05</v>
      </c>
      <c r="AQ248" s="115">
        <f>IFERROR('Area-charged working sheet'!DJ248,"-")</f>
        <v>0</v>
      </c>
      <c r="AR248" s="53" t="str">
        <f>IFERROR('Area-charged working sheet'!#REF!,"-")</f>
        <v>-</v>
      </c>
      <c r="AS248" s="52" t="str">
        <f>IFERROR('Area-charged working sheet'!#REF!,"-")</f>
        <v>-</v>
      </c>
      <c r="AT248" s="53" t="str">
        <f>IFERROR('Area-charged working sheet'!#REF!,"-")</f>
        <v>-</v>
      </c>
      <c r="AU248" s="52" t="str">
        <f>IFERROR('Area-charged working sheet'!#REF!,"-")</f>
        <v>-</v>
      </c>
      <c r="AV248" s="65" t="str">
        <f>IFERROR('Area-charged working sheet'!#REF!,"-")</f>
        <v>-</v>
      </c>
      <c r="AW248" s="66" t="str">
        <f>IFERROR('Area-charged working sheet'!#REF!,"-")</f>
        <v>-</v>
      </c>
      <c r="AX248" s="66" t="str">
        <f>IFERROR('Area-charged working sheet'!#REF!,"-")</f>
        <v>-</v>
      </c>
      <c r="AY248" s="66" t="str">
        <f>IFERROR('Area-charged working sheet'!#REF!,"-")</f>
        <v>-</v>
      </c>
      <c r="AZ248" s="66" t="str">
        <f>IFERROR('Area-charged working sheet'!#REF!,"-")</f>
        <v>-</v>
      </c>
      <c r="BA248" s="66" t="str">
        <f>IFERROR('Area-charged working sheet'!#REF!,"-")</f>
        <v>-</v>
      </c>
      <c r="BB248" s="67" t="str">
        <f>IFERROR('Area-charged working sheet'!#REF!,"-")</f>
        <v>-</v>
      </c>
      <c r="BC248" s="65" t="str">
        <f>IFERROR('Area-charged working sheet'!#REF!,"-")</f>
        <v>-</v>
      </c>
      <c r="BD248" s="68" t="str">
        <f>IFERROR('Area-charged working sheet'!#REF!,"-")</f>
        <v>-</v>
      </c>
      <c r="BE248" s="68" t="str">
        <f>IFERROR('Area-charged working sheet'!#REF!,"-")</f>
        <v>-</v>
      </c>
      <c r="BF248" s="66" t="str">
        <f>IFERROR('Area-charged working sheet'!#REF!,"-")</f>
        <v>-</v>
      </c>
      <c r="BG248" s="66" t="str">
        <f>IFERROR('Area-charged working sheet'!#REF!,"-")</f>
        <v>-</v>
      </c>
      <c r="BH248" s="66" t="str">
        <f>IFERROR('Area-charged working sheet'!#REF!,"-")</f>
        <v>-</v>
      </c>
      <c r="BI248" s="66" t="str">
        <f>IFERROR('Area-charged working sheet'!#REF!,"-")</f>
        <v>-</v>
      </c>
      <c r="BJ248" s="66" t="str">
        <f>IFERROR('Area-charged working sheet'!#REF!,"-")</f>
        <v>-</v>
      </c>
      <c r="BK248" s="66" t="str">
        <f>IFERROR('Area-charged working sheet'!#REF!,"-")</f>
        <v>-</v>
      </c>
      <c r="BL248" s="66" t="str">
        <f>IFERROR('Area-charged working sheet'!#REF!,"-")</f>
        <v>-</v>
      </c>
      <c r="BM248" s="66" t="str">
        <f>IFERROR('Area-charged working sheet'!#REF!,"-")</f>
        <v>-</v>
      </c>
      <c r="BN248" s="66" t="str">
        <f>IFERROR('Area-charged working sheet'!#REF!,"-")</f>
        <v>-</v>
      </c>
      <c r="BO248" s="66" t="str">
        <f>IFERROR('Area-charged working sheet'!#REF!,"-")</f>
        <v>-</v>
      </c>
      <c r="BP248" s="66" t="str">
        <f>IFERROR('Area-charged working sheet'!#REF!,"-")</f>
        <v>-</v>
      </c>
      <c r="BQ248" s="66" t="str">
        <f>IFERROR('Area-charged working sheet'!#REF!,"-")</f>
        <v>-</v>
      </c>
      <c r="BR248" s="66" t="str">
        <f>IFERROR('Area-charged working sheet'!#REF!,"-")</f>
        <v>-</v>
      </c>
      <c r="BS248" s="66" t="str">
        <f>IFERROR('Area-charged working sheet'!#REF!,"-")</f>
        <v>-</v>
      </c>
      <c r="BT248" s="67" t="str">
        <f>IFERROR('Area-charged working sheet'!#REF!,"-")</f>
        <v>-</v>
      </c>
    </row>
    <row r="249" spans="1:72" s="9" customFormat="1" ht="12.5" x14ac:dyDescent="0.25">
      <c r="A249" s="10"/>
      <c r="B249" s="335"/>
      <c r="C249" s="295"/>
      <c r="D249" s="326"/>
      <c r="E249" s="111" t="s">
        <v>84</v>
      </c>
      <c r="F249" s="112">
        <f>IFERROR('Area-charged working sheet'!BY249,"-")</f>
        <v>4.7619047619047616E-2</v>
      </c>
      <c r="G249" s="113">
        <f>IFERROR('Area-charged working sheet'!BZ249,"-")</f>
        <v>0</v>
      </c>
      <c r="H249" s="114">
        <f>IFERROR('Area-charged working sheet'!CA249,"-")</f>
        <v>0.05</v>
      </c>
      <c r="I249" s="115" t="str">
        <f>IFERROR('Area-charged working sheet'!CB249,"-")</f>
        <v>-</v>
      </c>
      <c r="J249" s="101">
        <f>IFERROR('Area-charged working sheet'!CC249,"-")</f>
        <v>5.2631578947368418E-2</v>
      </c>
      <c r="K249" s="102">
        <f>IFERROR('Area-charged working sheet'!CD249,"-")</f>
        <v>0</v>
      </c>
      <c r="L249" s="113">
        <f>IFERROR('Area-charged working sheet'!CE249,"-")</f>
        <v>0</v>
      </c>
      <c r="M249" s="115" t="str">
        <f>IFERROR('Area-charged working sheet'!CF249,"-")</f>
        <v>-</v>
      </c>
      <c r="N249" s="101">
        <f>IFERROR('Area-charged working sheet'!CG249,"-")</f>
        <v>0</v>
      </c>
      <c r="O249" s="102" t="str">
        <f>IFERROR('Area-charged working sheet'!CH249,"-")</f>
        <v>-</v>
      </c>
      <c r="P249" s="113">
        <f>IFERROR('Area-charged working sheet'!CI249,"-")</f>
        <v>0.05</v>
      </c>
      <c r="Q249" s="115">
        <f>IFERROR('Area-charged working sheet'!CJ249,"-")</f>
        <v>0</v>
      </c>
      <c r="R249" s="113">
        <f>IFERROR('Area-charged working sheet'!CK249,"-")</f>
        <v>0</v>
      </c>
      <c r="S249" s="116" t="str">
        <f>IFERROR('Area-charged working sheet'!CL249,"-")</f>
        <v>-</v>
      </c>
      <c r="T249" s="116" t="str">
        <f>IFERROR('Area-charged working sheet'!CM249,"-")</f>
        <v>-</v>
      </c>
      <c r="U249" s="116">
        <f>IFERROR('Area-charged working sheet'!CN249,"-")</f>
        <v>0</v>
      </c>
      <c r="V249" s="116" t="str">
        <f>IFERROR('Area-charged working sheet'!CO249,"-")</f>
        <v>-</v>
      </c>
      <c r="W249" s="116">
        <f>IFERROR('Area-charged working sheet'!CP249,"-")</f>
        <v>0</v>
      </c>
      <c r="X249" s="116">
        <f>IFERROR('Area-charged working sheet'!CQ249,"-")</f>
        <v>0</v>
      </c>
      <c r="Y249" s="116">
        <f>IFERROR('Area-charged working sheet'!CR249,"-")</f>
        <v>0</v>
      </c>
      <c r="Z249" s="116" t="str">
        <f>IFERROR('Area-charged working sheet'!CS249,"-")</f>
        <v>-</v>
      </c>
      <c r="AA249" s="116">
        <f>IFERROR('Area-charged working sheet'!CT249,"-")</f>
        <v>0</v>
      </c>
      <c r="AB249" s="116">
        <f>IFERROR('Area-charged working sheet'!CU249,"-")</f>
        <v>0</v>
      </c>
      <c r="AC249" s="116">
        <f>IFERROR('Area-charged working sheet'!CV249,"-")</f>
        <v>0</v>
      </c>
      <c r="AD249" s="116" t="str">
        <f>IFERROR('Area-charged working sheet'!CW249,"-")</f>
        <v>-</v>
      </c>
      <c r="AE249" s="116">
        <f>IFERROR('Area-charged working sheet'!CX249,"-")</f>
        <v>0.2</v>
      </c>
      <c r="AF249" s="113">
        <f>IFERROR('Area-charged working sheet'!CY249,"-")</f>
        <v>0.33333333333333331</v>
      </c>
      <c r="AG249" s="116">
        <f>IFERROR('Area-charged working sheet'!CZ249,"-")</f>
        <v>0</v>
      </c>
      <c r="AH249" s="116">
        <f>IFERROR('Area-charged working sheet'!DA249,"-")</f>
        <v>0</v>
      </c>
      <c r="AI249" s="116">
        <f>IFERROR('Area-charged working sheet'!DB249,"-")</f>
        <v>0</v>
      </c>
      <c r="AJ249" s="116" t="str">
        <f>IFERROR('Area-charged working sheet'!DC249,"-")</f>
        <v>-</v>
      </c>
      <c r="AK249" s="116" t="str">
        <f>IFERROR('Area-charged working sheet'!DD249,"-")</f>
        <v>-</v>
      </c>
      <c r="AL249" s="116" t="str">
        <f>IFERROR('Area-charged working sheet'!DE249,"-")</f>
        <v>-</v>
      </c>
      <c r="AM249" s="116" t="str">
        <f>IFERROR('Area-charged working sheet'!DF249,"-")</f>
        <v>-</v>
      </c>
      <c r="AN249" s="116">
        <f>IFERROR('Area-charged working sheet'!DG249,"-")</f>
        <v>0</v>
      </c>
      <c r="AO249" s="115" t="str">
        <f>IFERROR('Area-charged working sheet'!DH249,"-")</f>
        <v>-</v>
      </c>
      <c r="AP249" s="113">
        <f>IFERROR('Area-charged working sheet'!DI249,"-")</f>
        <v>0.05</v>
      </c>
      <c r="AQ249" s="115">
        <f>IFERROR('Area-charged working sheet'!DJ249,"-")</f>
        <v>0</v>
      </c>
      <c r="AR249" s="24" t="str">
        <f>IFERROR('Area-charged working sheet'!#REF!,"-")</f>
        <v>-</v>
      </c>
      <c r="AS249" s="23" t="str">
        <f>IFERROR('Area-charged working sheet'!#REF!,"-")</f>
        <v>-</v>
      </c>
      <c r="AT249" s="24" t="str">
        <f>IFERROR('Area-charged working sheet'!#REF!,"-")</f>
        <v>-</v>
      </c>
      <c r="AU249" s="23" t="str">
        <f>IFERROR('Area-charged working sheet'!#REF!,"-")</f>
        <v>-</v>
      </c>
      <c r="AV249" s="26" t="str">
        <f>IFERROR('Area-charged working sheet'!#REF!,"-")</f>
        <v>-</v>
      </c>
      <c r="AW249" s="27" t="str">
        <f>IFERROR('Area-charged working sheet'!#REF!,"-")</f>
        <v>-</v>
      </c>
      <c r="AX249" s="27" t="str">
        <f>IFERROR('Area-charged working sheet'!#REF!,"-")</f>
        <v>-</v>
      </c>
      <c r="AY249" s="27" t="str">
        <f>IFERROR('Area-charged working sheet'!#REF!,"-")</f>
        <v>-</v>
      </c>
      <c r="AZ249" s="27" t="str">
        <f>IFERROR('Area-charged working sheet'!#REF!,"-")</f>
        <v>-</v>
      </c>
      <c r="BA249" s="27" t="str">
        <f>IFERROR('Area-charged working sheet'!#REF!,"-")</f>
        <v>-</v>
      </c>
      <c r="BB249" s="28" t="str">
        <f>IFERROR('Area-charged working sheet'!#REF!,"-")</f>
        <v>-</v>
      </c>
      <c r="BC249" s="26" t="str">
        <f>IFERROR('Area-charged working sheet'!#REF!,"-")</f>
        <v>-</v>
      </c>
      <c r="BD249" s="29" t="str">
        <f>IFERROR('Area-charged working sheet'!#REF!,"-")</f>
        <v>-</v>
      </c>
      <c r="BE249" s="29" t="str">
        <f>IFERROR('Area-charged working sheet'!#REF!,"-")</f>
        <v>-</v>
      </c>
      <c r="BF249" s="27" t="str">
        <f>IFERROR('Area-charged working sheet'!#REF!,"-")</f>
        <v>-</v>
      </c>
      <c r="BG249" s="27" t="str">
        <f>IFERROR('Area-charged working sheet'!#REF!,"-")</f>
        <v>-</v>
      </c>
      <c r="BH249" s="27" t="str">
        <f>IFERROR('Area-charged working sheet'!#REF!,"-")</f>
        <v>-</v>
      </c>
      <c r="BI249" s="27" t="str">
        <f>IFERROR('Area-charged working sheet'!#REF!,"-")</f>
        <v>-</v>
      </c>
      <c r="BJ249" s="27" t="str">
        <f>IFERROR('Area-charged working sheet'!#REF!,"-")</f>
        <v>-</v>
      </c>
      <c r="BK249" s="27" t="str">
        <f>IFERROR('Area-charged working sheet'!#REF!,"-")</f>
        <v>-</v>
      </c>
      <c r="BL249" s="27" t="str">
        <f>IFERROR('Area-charged working sheet'!#REF!,"-")</f>
        <v>-</v>
      </c>
      <c r="BM249" s="27" t="str">
        <f>IFERROR('Area-charged working sheet'!#REF!,"-")</f>
        <v>-</v>
      </c>
      <c r="BN249" s="27" t="str">
        <f>IFERROR('Area-charged working sheet'!#REF!,"-")</f>
        <v>-</v>
      </c>
      <c r="BO249" s="27" t="str">
        <f>IFERROR('Area-charged working sheet'!#REF!,"-")</f>
        <v>-</v>
      </c>
      <c r="BP249" s="27" t="str">
        <f>IFERROR('Area-charged working sheet'!#REF!,"-")</f>
        <v>-</v>
      </c>
      <c r="BQ249" s="27" t="str">
        <f>IFERROR('Area-charged working sheet'!#REF!,"-")</f>
        <v>-</v>
      </c>
      <c r="BR249" s="27" t="str">
        <f>IFERROR('Area-charged working sheet'!#REF!,"-")</f>
        <v>-</v>
      </c>
      <c r="BS249" s="27" t="str">
        <f>IFERROR('Area-charged working sheet'!#REF!,"-")</f>
        <v>-</v>
      </c>
      <c r="BT249" s="28" t="str">
        <f>IFERROR('Area-charged working sheet'!#REF!,"-")</f>
        <v>-</v>
      </c>
    </row>
    <row r="250" spans="1:72" s="9" customFormat="1" ht="12.5" x14ac:dyDescent="0.25">
      <c r="A250" s="10"/>
      <c r="B250" s="335"/>
      <c r="C250" s="295"/>
      <c r="D250" s="326"/>
      <c r="E250" s="123" t="s">
        <v>128</v>
      </c>
      <c r="F250" s="112"/>
      <c r="G250" s="113"/>
      <c r="H250" s="114"/>
      <c r="I250" s="115"/>
      <c r="J250" s="101"/>
      <c r="K250" s="102"/>
      <c r="L250" s="113"/>
      <c r="M250" s="115"/>
      <c r="N250" s="101"/>
      <c r="O250" s="102"/>
      <c r="P250" s="113"/>
      <c r="Q250" s="115"/>
      <c r="R250" s="113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3"/>
      <c r="AG250" s="116"/>
      <c r="AH250" s="116"/>
      <c r="AI250" s="116"/>
      <c r="AJ250" s="116"/>
      <c r="AK250" s="116"/>
      <c r="AL250" s="116"/>
      <c r="AM250" s="116"/>
      <c r="AN250" s="116"/>
      <c r="AO250" s="115"/>
      <c r="AP250" s="113"/>
      <c r="AQ250" s="115"/>
      <c r="AR250" s="38" t="str">
        <f>IFERROR('Area-charged working sheet'!#REF!,"-")</f>
        <v>-</v>
      </c>
      <c r="AS250" s="37" t="str">
        <f>IFERROR('Area-charged working sheet'!#REF!,"-")</f>
        <v>-</v>
      </c>
      <c r="AT250" s="38" t="str">
        <f>IFERROR('Area-charged working sheet'!#REF!,"-")</f>
        <v>-</v>
      </c>
      <c r="AU250" s="37" t="str">
        <f>IFERROR('Area-charged working sheet'!#REF!,"-")</f>
        <v>-</v>
      </c>
      <c r="AV250" s="40" t="str">
        <f>IFERROR('Area-charged working sheet'!#REF!,"-")</f>
        <v>-</v>
      </c>
      <c r="AW250" s="41" t="str">
        <f>IFERROR('Area-charged working sheet'!#REF!,"-")</f>
        <v>-</v>
      </c>
      <c r="AX250" s="41" t="str">
        <f>IFERROR('Area-charged working sheet'!#REF!,"-")</f>
        <v>-</v>
      </c>
      <c r="AY250" s="41" t="str">
        <f>IFERROR('Area-charged working sheet'!#REF!,"-")</f>
        <v>-</v>
      </c>
      <c r="AZ250" s="41" t="str">
        <f>IFERROR('Area-charged working sheet'!#REF!,"-")</f>
        <v>-</v>
      </c>
      <c r="BA250" s="41" t="str">
        <f>IFERROR('Area-charged working sheet'!#REF!,"-")</f>
        <v>-</v>
      </c>
      <c r="BB250" s="42" t="str">
        <f>IFERROR('Area-charged working sheet'!#REF!,"-")</f>
        <v>-</v>
      </c>
      <c r="BC250" s="40" t="str">
        <f>IFERROR('Area-charged working sheet'!#REF!,"-")</f>
        <v>-</v>
      </c>
      <c r="BD250" s="43" t="str">
        <f>IFERROR('Area-charged working sheet'!#REF!,"-")</f>
        <v>-</v>
      </c>
      <c r="BE250" s="43" t="str">
        <f>IFERROR('Area-charged working sheet'!#REF!,"-")</f>
        <v>-</v>
      </c>
      <c r="BF250" s="41" t="str">
        <f>IFERROR('Area-charged working sheet'!#REF!,"-")</f>
        <v>-</v>
      </c>
      <c r="BG250" s="41" t="str">
        <f>IFERROR('Area-charged working sheet'!#REF!,"-")</f>
        <v>-</v>
      </c>
      <c r="BH250" s="41" t="str">
        <f>IFERROR('Area-charged working sheet'!#REF!,"-")</f>
        <v>-</v>
      </c>
      <c r="BI250" s="41" t="str">
        <f>IFERROR('Area-charged working sheet'!#REF!,"-")</f>
        <v>-</v>
      </c>
      <c r="BJ250" s="41" t="str">
        <f>IFERROR('Area-charged working sheet'!#REF!,"-")</f>
        <v>-</v>
      </c>
      <c r="BK250" s="41" t="str">
        <f>IFERROR('Area-charged working sheet'!#REF!,"-")</f>
        <v>-</v>
      </c>
      <c r="BL250" s="41" t="str">
        <f>IFERROR('Area-charged working sheet'!#REF!,"-")</f>
        <v>-</v>
      </c>
      <c r="BM250" s="41" t="str">
        <f>IFERROR('Area-charged working sheet'!#REF!,"-")</f>
        <v>-</v>
      </c>
      <c r="BN250" s="41" t="str">
        <f>IFERROR('Area-charged working sheet'!#REF!,"-")</f>
        <v>-</v>
      </c>
      <c r="BO250" s="41" t="str">
        <f>IFERROR('Area-charged working sheet'!#REF!,"-")</f>
        <v>-</v>
      </c>
      <c r="BP250" s="41" t="str">
        <f>IFERROR('Area-charged working sheet'!#REF!,"-")</f>
        <v>-</v>
      </c>
      <c r="BQ250" s="41" t="str">
        <f>IFERROR('Area-charged working sheet'!#REF!,"-")</f>
        <v>-</v>
      </c>
      <c r="BR250" s="41" t="str">
        <f>IFERROR('Area-charged working sheet'!#REF!,"-")</f>
        <v>-</v>
      </c>
      <c r="BS250" s="41" t="str">
        <f>IFERROR('Area-charged working sheet'!#REF!,"-")</f>
        <v>-</v>
      </c>
      <c r="BT250" s="42" t="str">
        <f>IFERROR('Area-charged working sheet'!#REF!,"-")</f>
        <v>-</v>
      </c>
    </row>
    <row r="251" spans="1:72" s="9" customFormat="1" ht="12.5" x14ac:dyDescent="0.25">
      <c r="A251" s="10"/>
      <c r="B251" s="335"/>
      <c r="C251" s="295"/>
      <c r="D251" s="327"/>
      <c r="E251" s="124" t="s">
        <v>2</v>
      </c>
      <c r="F251" s="125">
        <f>IFERROR('Area-charged working sheet'!BY251,"-")</f>
        <v>1</v>
      </c>
      <c r="G251" s="126">
        <f>IFERROR('Area-charged working sheet'!BZ251,"-")</f>
        <v>1</v>
      </c>
      <c r="H251" s="127">
        <f>IFERROR('Area-charged working sheet'!CA251,"-")</f>
        <v>1</v>
      </c>
      <c r="I251" s="128" t="str">
        <f>IFERROR('Area-charged working sheet'!CB251,"-")</f>
        <v>-</v>
      </c>
      <c r="J251" s="103">
        <f>IFERROR('Area-charged working sheet'!CC251,"-")</f>
        <v>0.99999999999999978</v>
      </c>
      <c r="K251" s="104">
        <f>IFERROR('Area-charged working sheet'!CD251,"-")</f>
        <v>1</v>
      </c>
      <c r="L251" s="126">
        <f>IFERROR('Area-charged working sheet'!CE251,"-")</f>
        <v>1</v>
      </c>
      <c r="M251" s="128" t="str">
        <f>IFERROR('Area-charged working sheet'!CF251,"-")</f>
        <v>-</v>
      </c>
      <c r="N251" s="103">
        <f>IFERROR('Area-charged working sheet'!CG251,"-")</f>
        <v>1</v>
      </c>
      <c r="O251" s="104" t="str">
        <f>IFERROR('Area-charged working sheet'!CH251,"-")</f>
        <v>-</v>
      </c>
      <c r="P251" s="126">
        <f>IFERROR('Area-charged working sheet'!CI251,"-")</f>
        <v>1</v>
      </c>
      <c r="Q251" s="128">
        <f>IFERROR('Area-charged working sheet'!CJ251,"-")</f>
        <v>1</v>
      </c>
      <c r="R251" s="126">
        <f>IFERROR('Area-charged working sheet'!CK251,"-")</f>
        <v>1</v>
      </c>
      <c r="S251" s="129" t="str">
        <f>IFERROR('Area-charged working sheet'!CL251,"-")</f>
        <v>-</v>
      </c>
      <c r="T251" s="129" t="str">
        <f>IFERROR('Area-charged working sheet'!CM251,"-")</f>
        <v>-</v>
      </c>
      <c r="U251" s="129">
        <f>IFERROR('Area-charged working sheet'!CN251,"-")</f>
        <v>1</v>
      </c>
      <c r="V251" s="129" t="str">
        <f>IFERROR('Area-charged working sheet'!CO251,"-")</f>
        <v>-</v>
      </c>
      <c r="W251" s="129">
        <f>IFERROR('Area-charged working sheet'!CP251,"-")</f>
        <v>1</v>
      </c>
      <c r="X251" s="129">
        <f>IFERROR('Area-charged working sheet'!CQ251,"-")</f>
        <v>1</v>
      </c>
      <c r="Y251" s="129">
        <f>IFERROR('Area-charged working sheet'!CR251,"-")</f>
        <v>1</v>
      </c>
      <c r="Z251" s="129" t="str">
        <f>IFERROR('Area-charged working sheet'!CS251,"-")</f>
        <v>-</v>
      </c>
      <c r="AA251" s="129">
        <f>IFERROR('Area-charged working sheet'!CT251,"-")</f>
        <v>1</v>
      </c>
      <c r="AB251" s="129">
        <f>IFERROR('Area-charged working sheet'!CU251,"-")</f>
        <v>1</v>
      </c>
      <c r="AC251" s="129">
        <f>IFERROR('Area-charged working sheet'!CV251,"-")</f>
        <v>1</v>
      </c>
      <c r="AD251" s="129" t="str">
        <f>IFERROR('Area-charged working sheet'!CW251,"-")</f>
        <v>-</v>
      </c>
      <c r="AE251" s="129">
        <f>IFERROR('Area-charged working sheet'!CX251,"-")</f>
        <v>1</v>
      </c>
      <c r="AF251" s="126">
        <f>IFERROR('Area-charged working sheet'!CY251,"-")</f>
        <v>1</v>
      </c>
      <c r="AG251" s="129">
        <f>IFERROR('Area-charged working sheet'!CZ251,"-")</f>
        <v>1</v>
      </c>
      <c r="AH251" s="129">
        <f>IFERROR('Area-charged working sheet'!DA251,"-")</f>
        <v>1</v>
      </c>
      <c r="AI251" s="129">
        <f>IFERROR('Area-charged working sheet'!DB251,"-")</f>
        <v>1</v>
      </c>
      <c r="AJ251" s="129" t="str">
        <f>IFERROR('Area-charged working sheet'!DC251,"-")</f>
        <v>-</v>
      </c>
      <c r="AK251" s="129" t="str">
        <f>IFERROR('Area-charged working sheet'!DD251,"-")</f>
        <v>-</v>
      </c>
      <c r="AL251" s="129" t="str">
        <f>IFERROR('Area-charged working sheet'!DE251,"-")</f>
        <v>-</v>
      </c>
      <c r="AM251" s="129" t="str">
        <f>IFERROR('Area-charged working sheet'!DF251,"-")</f>
        <v>-</v>
      </c>
      <c r="AN251" s="129">
        <f>IFERROR('Area-charged working sheet'!DG251,"-")</f>
        <v>1</v>
      </c>
      <c r="AO251" s="128" t="str">
        <f>IFERROR('Area-charged working sheet'!DH251,"-")</f>
        <v>-</v>
      </c>
      <c r="AP251" s="126">
        <f>IFERROR('Area-charged working sheet'!DI251,"-")</f>
        <v>1</v>
      </c>
      <c r="AQ251" s="128">
        <f>IFERROR('Area-charged working sheet'!DJ251,"-")</f>
        <v>1</v>
      </c>
      <c r="AR251" s="38"/>
      <c r="AS251" s="37"/>
      <c r="AT251" s="38"/>
      <c r="AU251" s="37"/>
      <c r="AV251" s="40"/>
      <c r="AW251" s="41"/>
      <c r="AX251" s="41"/>
      <c r="AY251" s="41"/>
      <c r="AZ251" s="41"/>
      <c r="BA251" s="41"/>
      <c r="BB251" s="42"/>
      <c r="BC251" s="40"/>
      <c r="BD251" s="43"/>
      <c r="BE251" s="43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2"/>
    </row>
    <row r="252" spans="1:72" s="9" customFormat="1" ht="12.75" customHeight="1" x14ac:dyDescent="0.25">
      <c r="A252" s="10"/>
      <c r="B252" s="335"/>
      <c r="C252" s="294">
        <v>49</v>
      </c>
      <c r="D252" s="297" t="s">
        <v>176</v>
      </c>
      <c r="E252" s="16" t="s">
        <v>4</v>
      </c>
      <c r="F252" s="90">
        <f>IFERROR('Area-charged working sheet'!BY252,"-")</f>
        <v>7.8260869565217397E-2</v>
      </c>
      <c r="G252" s="24">
        <f>IFERROR('Area-charged working sheet'!BZ252,"-")</f>
        <v>0</v>
      </c>
      <c r="H252" s="19">
        <f>IFERROR('Area-charged working sheet'!CA252,"-")</f>
        <v>8.0357142857142863E-2</v>
      </c>
      <c r="I252" s="23" t="str">
        <f>IFERROR('Area-charged working sheet'!CB252,"-")</f>
        <v>-</v>
      </c>
      <c r="J252" s="91">
        <f>IFERROR('Area-charged working sheet'!CC252,"-")</f>
        <v>7.4626865671641784E-2</v>
      </c>
      <c r="K252" s="92">
        <f>IFERROR('Area-charged working sheet'!CD252,"-")</f>
        <v>0.10344827586206896</v>
      </c>
      <c r="L252" s="24">
        <f>IFERROR('Area-charged working sheet'!CE252,"-")</f>
        <v>0</v>
      </c>
      <c r="M252" s="23">
        <f>IFERROR('Area-charged working sheet'!CF252,"-")</f>
        <v>0</v>
      </c>
      <c r="N252" s="91">
        <f>IFERROR('Area-charged working sheet'!CG252,"-")</f>
        <v>7.1428571428571425E-2</v>
      </c>
      <c r="O252" s="92">
        <f>IFERROR('Area-charged working sheet'!CH252,"-")</f>
        <v>0</v>
      </c>
      <c r="P252" s="24">
        <f>IFERROR('Area-charged working sheet'!CI252,"-")</f>
        <v>8.0188679245283015E-2</v>
      </c>
      <c r="Q252" s="23">
        <f>IFERROR('Area-charged working sheet'!CJ252,"-")</f>
        <v>5.5555555555555552E-2</v>
      </c>
      <c r="R252" s="24">
        <f>IFERROR('Area-charged working sheet'!CK252,"-")</f>
        <v>0.17647058823529413</v>
      </c>
      <c r="S252" s="25">
        <f>IFERROR('Area-charged working sheet'!CL252,"-")</f>
        <v>0</v>
      </c>
      <c r="T252" s="25">
        <f>IFERROR('Area-charged working sheet'!CM252,"-")</f>
        <v>5.8823529411764705E-2</v>
      </c>
      <c r="U252" s="25">
        <f>IFERROR('Area-charged working sheet'!CN252,"-")</f>
        <v>0</v>
      </c>
      <c r="V252" s="25">
        <f>IFERROR('Area-charged working sheet'!CO252,"-")</f>
        <v>0.16666666666666666</v>
      </c>
      <c r="W252" s="25">
        <f>IFERROR('Area-charged working sheet'!CP252,"-")</f>
        <v>6.25E-2</v>
      </c>
      <c r="X252" s="25">
        <f>IFERROR('Area-charged working sheet'!CQ252,"-")</f>
        <v>0.16666666666666666</v>
      </c>
      <c r="Y252" s="25">
        <f>IFERROR('Area-charged working sheet'!CR252,"-")</f>
        <v>0.11764705882352941</v>
      </c>
      <c r="Z252" s="25">
        <f>IFERROR('Area-charged working sheet'!CS252,"-")</f>
        <v>6.6666666666666666E-2</v>
      </c>
      <c r="AA252" s="25">
        <f>IFERROR('Area-charged working sheet'!CT252,"-")</f>
        <v>0.10526315789473684</v>
      </c>
      <c r="AB252" s="25">
        <f>IFERROR('Area-charged working sheet'!CU252,"-")</f>
        <v>5.8823529411764705E-2</v>
      </c>
      <c r="AC252" s="25">
        <f>IFERROR('Area-charged working sheet'!CV252,"-")</f>
        <v>0.125</v>
      </c>
      <c r="AD252" s="25">
        <f>IFERROR('Area-charged working sheet'!CW252,"-")</f>
        <v>0</v>
      </c>
      <c r="AE252" s="25">
        <f>IFERROR('Area-charged working sheet'!CX252,"-")</f>
        <v>0</v>
      </c>
      <c r="AF252" s="24">
        <f>IFERROR('Area-charged working sheet'!CY252,"-")</f>
        <v>0</v>
      </c>
      <c r="AG252" s="25">
        <f>IFERROR('Area-charged working sheet'!CZ252,"-")</f>
        <v>8.3333333333333329E-2</v>
      </c>
      <c r="AH252" s="25">
        <f>IFERROR('Area-charged working sheet'!DA252,"-")</f>
        <v>5.8823529411764705E-2</v>
      </c>
      <c r="AI252" s="25">
        <f>IFERROR('Area-charged working sheet'!DB252,"-")</f>
        <v>7.8651685393258425E-2</v>
      </c>
      <c r="AJ252" s="25">
        <f>IFERROR('Area-charged working sheet'!DC252,"-")</f>
        <v>6.25E-2</v>
      </c>
      <c r="AK252" s="25">
        <f>IFERROR('Area-charged working sheet'!DD252,"-")</f>
        <v>0</v>
      </c>
      <c r="AL252" s="25">
        <f>IFERROR('Area-charged working sheet'!DE252,"-")</f>
        <v>0</v>
      </c>
      <c r="AM252" s="25">
        <f>IFERROR('Area-charged working sheet'!DF252,"-")</f>
        <v>0</v>
      </c>
      <c r="AN252" s="25">
        <f>IFERROR('Area-charged working sheet'!DG252,"-")</f>
        <v>0.5</v>
      </c>
      <c r="AO252" s="23" t="str">
        <f>IFERROR('Area-charged working sheet'!DH252,"-")</f>
        <v>-</v>
      </c>
      <c r="AP252" s="24">
        <f>IFERROR('Area-charged working sheet'!DI252,"-")</f>
        <v>7.746478873239436E-2</v>
      </c>
      <c r="AQ252" s="23">
        <f>IFERROR('Area-charged working sheet'!DJ252,"-")</f>
        <v>7.9545454545454544E-2</v>
      </c>
      <c r="AR252" s="24">
        <f>IFERROR('Area-charged working sheet'!DK287,"-")</f>
        <v>0</v>
      </c>
      <c r="AS252" s="23">
        <f>IFERROR('Area-charged working sheet'!DL287,"-")</f>
        <v>0</v>
      </c>
      <c r="AT252" s="24">
        <f>IFERROR('Area-charged working sheet'!DM287,"-")</f>
        <v>0</v>
      </c>
      <c r="AU252" s="23">
        <f>IFERROR('Area-charged working sheet'!DN287,"-")</f>
        <v>0</v>
      </c>
      <c r="AV252" s="26">
        <f>IFERROR('Area-charged working sheet'!DO287,"-")</f>
        <v>0</v>
      </c>
      <c r="AW252" s="27">
        <f>IFERROR('Area-charged working sheet'!DP287,"-")</f>
        <v>0</v>
      </c>
      <c r="AX252" s="27">
        <f>IFERROR('Area-charged working sheet'!DQ287,"-")</f>
        <v>0</v>
      </c>
      <c r="AY252" s="27">
        <f>IFERROR('Area-charged working sheet'!DR287,"-")</f>
        <v>0</v>
      </c>
      <c r="AZ252" s="27">
        <f>IFERROR('Area-charged working sheet'!DS287,"-")</f>
        <v>0</v>
      </c>
      <c r="BA252" s="27">
        <f>IFERROR('Area-charged working sheet'!DT287,"-")</f>
        <v>0</v>
      </c>
      <c r="BB252" s="28">
        <f>IFERROR('Area-charged working sheet'!DU287,"-")</f>
        <v>0</v>
      </c>
      <c r="BC252" s="26">
        <f>IFERROR('Area-charged working sheet'!DV287,"-")</f>
        <v>0</v>
      </c>
      <c r="BD252" s="29">
        <f>IFERROR('Area-charged working sheet'!DW287,"-")</f>
        <v>0</v>
      </c>
      <c r="BE252" s="29">
        <f>IFERROR('Area-charged working sheet'!DX287,"-")</f>
        <v>0</v>
      </c>
      <c r="BF252" s="27">
        <f>IFERROR('Area-charged working sheet'!DY287,"-")</f>
        <v>0</v>
      </c>
      <c r="BG252" s="27">
        <f>IFERROR('Area-charged working sheet'!DZ287,"-")</f>
        <v>0</v>
      </c>
      <c r="BH252" s="27">
        <f>IFERROR('Area-charged working sheet'!EA287,"-")</f>
        <v>0</v>
      </c>
      <c r="BI252" s="27">
        <f>IFERROR('Area-charged working sheet'!EB287,"-")</f>
        <v>0</v>
      </c>
      <c r="BJ252" s="27">
        <f>IFERROR('Area-charged working sheet'!EC287,"-")</f>
        <v>0</v>
      </c>
      <c r="BK252" s="27">
        <f>IFERROR('Area-charged working sheet'!ED287,"-")</f>
        <v>0</v>
      </c>
      <c r="BL252" s="27">
        <f>IFERROR('Area-charged working sheet'!EE287,"-")</f>
        <v>0</v>
      </c>
      <c r="BM252" s="27">
        <f>IFERROR('Area-charged working sheet'!EF287,"-")</f>
        <v>0</v>
      </c>
      <c r="BN252" s="27">
        <f>IFERROR('Area-charged working sheet'!EG287,"-")</f>
        <v>0</v>
      </c>
      <c r="BO252" s="27">
        <f>IFERROR('Area-charged working sheet'!EH287,"-")</f>
        <v>0</v>
      </c>
      <c r="BP252" s="27">
        <f>IFERROR('Area-charged working sheet'!EI287,"-")</f>
        <v>0</v>
      </c>
      <c r="BQ252" s="27">
        <f>IFERROR('Area-charged working sheet'!EJ287,"-")</f>
        <v>0</v>
      </c>
      <c r="BR252" s="27">
        <f>IFERROR('Area-charged working sheet'!EK287,"-")</f>
        <v>0</v>
      </c>
      <c r="BS252" s="27">
        <f>IFERROR('Area-charged working sheet'!EL287,"-")</f>
        <v>0</v>
      </c>
      <c r="BT252" s="28">
        <f>IFERROR('Area-charged working sheet'!EM287,"-")</f>
        <v>0</v>
      </c>
    </row>
    <row r="253" spans="1:72" s="9" customFormat="1" ht="12.75" customHeight="1" x14ac:dyDescent="0.25">
      <c r="A253" s="10"/>
      <c r="B253" s="335"/>
      <c r="C253" s="295"/>
      <c r="D253" s="298"/>
      <c r="E253" s="30" t="s">
        <v>5</v>
      </c>
      <c r="F253" s="93">
        <f>IFERROR('Area-charged working sheet'!BY253,"-")</f>
        <v>0.92173913043478262</v>
      </c>
      <c r="G253" s="38">
        <f>IFERROR('Area-charged working sheet'!BZ253,"-")</f>
        <v>1</v>
      </c>
      <c r="H253" s="33">
        <f>IFERROR('Area-charged working sheet'!CA253,"-")</f>
        <v>0.9196428571428571</v>
      </c>
      <c r="I253" s="37" t="str">
        <f>IFERROR('Area-charged working sheet'!CB253,"-")</f>
        <v>-</v>
      </c>
      <c r="J253" s="94">
        <f>IFERROR('Area-charged working sheet'!CC253,"-")</f>
        <v>0.92537313432835822</v>
      </c>
      <c r="K253" s="95">
        <f>IFERROR('Area-charged working sheet'!CD253,"-")</f>
        <v>0.89655172413793105</v>
      </c>
      <c r="L253" s="38">
        <f>IFERROR('Area-charged working sheet'!CE253,"-")</f>
        <v>1</v>
      </c>
      <c r="M253" s="37">
        <f>IFERROR('Area-charged working sheet'!CF253,"-")</f>
        <v>1</v>
      </c>
      <c r="N253" s="94">
        <f>IFERROR('Area-charged working sheet'!CG253,"-")</f>
        <v>0.9285714285714286</v>
      </c>
      <c r="O253" s="95">
        <f>IFERROR('Area-charged working sheet'!CH253,"-")</f>
        <v>1</v>
      </c>
      <c r="P253" s="38">
        <f>IFERROR('Area-charged working sheet'!CI253,"-")</f>
        <v>0.91981132075471694</v>
      </c>
      <c r="Q253" s="37">
        <f>IFERROR('Area-charged working sheet'!CJ253,"-")</f>
        <v>0.94444444444444442</v>
      </c>
      <c r="R253" s="38">
        <f>IFERROR('Area-charged working sheet'!CK253,"-")</f>
        <v>0.82352941176470584</v>
      </c>
      <c r="S253" s="39">
        <f>IFERROR('Area-charged working sheet'!CL253,"-")</f>
        <v>1</v>
      </c>
      <c r="T253" s="39">
        <f>IFERROR('Area-charged working sheet'!CM253,"-")</f>
        <v>0.94117647058823528</v>
      </c>
      <c r="U253" s="39">
        <f>IFERROR('Area-charged working sheet'!CN253,"-")</f>
        <v>1</v>
      </c>
      <c r="V253" s="39">
        <f>IFERROR('Area-charged working sheet'!CO253,"-")</f>
        <v>0.83333333333333337</v>
      </c>
      <c r="W253" s="39">
        <f>IFERROR('Area-charged working sheet'!CP253,"-")</f>
        <v>0.9375</v>
      </c>
      <c r="X253" s="39">
        <f>IFERROR('Area-charged working sheet'!CQ253,"-")</f>
        <v>0.83333333333333337</v>
      </c>
      <c r="Y253" s="39">
        <f>IFERROR('Area-charged working sheet'!CR253,"-")</f>
        <v>0.88235294117647056</v>
      </c>
      <c r="Z253" s="39">
        <f>IFERROR('Area-charged working sheet'!CS253,"-")</f>
        <v>0.93333333333333335</v>
      </c>
      <c r="AA253" s="39">
        <f>IFERROR('Area-charged working sheet'!CT253,"-")</f>
        <v>0.89473684210526316</v>
      </c>
      <c r="AB253" s="39">
        <f>IFERROR('Area-charged working sheet'!CU253,"-")</f>
        <v>0.94117647058823528</v>
      </c>
      <c r="AC253" s="39">
        <f>IFERROR('Area-charged working sheet'!CV253,"-")</f>
        <v>0.875</v>
      </c>
      <c r="AD253" s="39">
        <f>IFERROR('Area-charged working sheet'!CW253,"-")</f>
        <v>1</v>
      </c>
      <c r="AE253" s="39">
        <f>IFERROR('Area-charged working sheet'!CX253,"-")</f>
        <v>1</v>
      </c>
      <c r="AF253" s="38">
        <f>IFERROR('Area-charged working sheet'!CY253,"-")</f>
        <v>1</v>
      </c>
      <c r="AG253" s="39">
        <f>IFERROR('Area-charged working sheet'!CZ253,"-")</f>
        <v>0.91666666666666663</v>
      </c>
      <c r="AH253" s="39">
        <f>IFERROR('Area-charged working sheet'!DA253,"-")</f>
        <v>0.94117647058823528</v>
      </c>
      <c r="AI253" s="39">
        <f>IFERROR('Area-charged working sheet'!DB253,"-")</f>
        <v>0.9213483146067416</v>
      </c>
      <c r="AJ253" s="39">
        <f>IFERROR('Area-charged working sheet'!DC253,"-")</f>
        <v>0.9375</v>
      </c>
      <c r="AK253" s="39">
        <f>IFERROR('Area-charged working sheet'!DD253,"-")</f>
        <v>1</v>
      </c>
      <c r="AL253" s="39">
        <f>IFERROR('Area-charged working sheet'!DE253,"-")</f>
        <v>1</v>
      </c>
      <c r="AM253" s="39">
        <f>IFERROR('Area-charged working sheet'!DF253,"-")</f>
        <v>1</v>
      </c>
      <c r="AN253" s="39">
        <f>IFERROR('Area-charged working sheet'!DG253,"-")</f>
        <v>0.5</v>
      </c>
      <c r="AO253" s="37" t="str">
        <f>IFERROR('Area-charged working sheet'!DH253,"-")</f>
        <v>-</v>
      </c>
      <c r="AP253" s="38">
        <f>IFERROR('Area-charged working sheet'!DI253,"-")</f>
        <v>0.92253521126760563</v>
      </c>
      <c r="AQ253" s="37">
        <f>IFERROR('Area-charged working sheet'!DJ253,"-")</f>
        <v>0.92045454545454541</v>
      </c>
      <c r="AR253" s="38" t="str">
        <f>IFERROR('Area-charged working sheet'!#REF!,"-")</f>
        <v>-</v>
      </c>
      <c r="AS253" s="37" t="str">
        <f>IFERROR('Area-charged working sheet'!#REF!,"-")</f>
        <v>-</v>
      </c>
      <c r="AT253" s="38" t="str">
        <f>IFERROR('Area-charged working sheet'!#REF!,"-")</f>
        <v>-</v>
      </c>
      <c r="AU253" s="37" t="str">
        <f>IFERROR('Area-charged working sheet'!#REF!,"-")</f>
        <v>-</v>
      </c>
      <c r="AV253" s="40" t="str">
        <f>IFERROR('Area-charged working sheet'!#REF!,"-")</f>
        <v>-</v>
      </c>
      <c r="AW253" s="41" t="str">
        <f>IFERROR('Area-charged working sheet'!#REF!,"-")</f>
        <v>-</v>
      </c>
      <c r="AX253" s="41" t="str">
        <f>IFERROR('Area-charged working sheet'!#REF!,"-")</f>
        <v>-</v>
      </c>
      <c r="AY253" s="41" t="str">
        <f>IFERROR('Area-charged working sheet'!#REF!,"-")</f>
        <v>-</v>
      </c>
      <c r="AZ253" s="41" t="str">
        <f>IFERROR('Area-charged working sheet'!#REF!,"-")</f>
        <v>-</v>
      </c>
      <c r="BA253" s="41" t="str">
        <f>IFERROR('Area-charged working sheet'!#REF!,"-")</f>
        <v>-</v>
      </c>
      <c r="BB253" s="42" t="str">
        <f>IFERROR('Area-charged working sheet'!#REF!,"-")</f>
        <v>-</v>
      </c>
      <c r="BC253" s="40" t="str">
        <f>IFERROR('Area-charged working sheet'!#REF!,"-")</f>
        <v>-</v>
      </c>
      <c r="BD253" s="43" t="str">
        <f>IFERROR('Area-charged working sheet'!#REF!,"-")</f>
        <v>-</v>
      </c>
      <c r="BE253" s="43" t="str">
        <f>IFERROR('Area-charged working sheet'!#REF!,"-")</f>
        <v>-</v>
      </c>
      <c r="BF253" s="41" t="str">
        <f>IFERROR('Area-charged working sheet'!#REF!,"-")</f>
        <v>-</v>
      </c>
      <c r="BG253" s="41" t="str">
        <f>IFERROR('Area-charged working sheet'!#REF!,"-")</f>
        <v>-</v>
      </c>
      <c r="BH253" s="41" t="str">
        <f>IFERROR('Area-charged working sheet'!#REF!,"-")</f>
        <v>-</v>
      </c>
      <c r="BI253" s="41" t="str">
        <f>IFERROR('Area-charged working sheet'!#REF!,"-")</f>
        <v>-</v>
      </c>
      <c r="BJ253" s="41" t="str">
        <f>IFERROR('Area-charged working sheet'!#REF!,"-")</f>
        <v>-</v>
      </c>
      <c r="BK253" s="41" t="str">
        <f>IFERROR('Area-charged working sheet'!#REF!,"-")</f>
        <v>-</v>
      </c>
      <c r="BL253" s="41" t="str">
        <f>IFERROR('Area-charged working sheet'!#REF!,"-")</f>
        <v>-</v>
      </c>
      <c r="BM253" s="41" t="str">
        <f>IFERROR('Area-charged working sheet'!#REF!,"-")</f>
        <v>-</v>
      </c>
      <c r="BN253" s="41" t="str">
        <f>IFERROR('Area-charged working sheet'!#REF!,"-")</f>
        <v>-</v>
      </c>
      <c r="BO253" s="41" t="str">
        <f>IFERROR('Area-charged working sheet'!#REF!,"-")</f>
        <v>-</v>
      </c>
      <c r="BP253" s="41" t="str">
        <f>IFERROR('Area-charged working sheet'!#REF!,"-")</f>
        <v>-</v>
      </c>
      <c r="BQ253" s="41" t="str">
        <f>IFERROR('Area-charged working sheet'!#REF!,"-")</f>
        <v>-</v>
      </c>
      <c r="BR253" s="41" t="str">
        <f>IFERROR('Area-charged working sheet'!#REF!,"-")</f>
        <v>-</v>
      </c>
      <c r="BS253" s="41" t="str">
        <f>IFERROR('Area-charged working sheet'!#REF!,"-")</f>
        <v>-</v>
      </c>
      <c r="BT253" s="42" t="str">
        <f>IFERROR('Area-charged working sheet'!#REF!,"-")</f>
        <v>-</v>
      </c>
    </row>
    <row r="254" spans="1:72" s="9" customFormat="1" ht="12.75" customHeight="1" x14ac:dyDescent="0.25">
      <c r="A254" s="10"/>
      <c r="B254" s="335"/>
      <c r="C254" s="295"/>
      <c r="D254" s="298"/>
      <c r="E254" s="30" t="s">
        <v>3</v>
      </c>
      <c r="F254" s="93"/>
      <c r="G254" s="38"/>
      <c r="H254" s="33"/>
      <c r="I254" s="37"/>
      <c r="J254" s="94"/>
      <c r="K254" s="95"/>
      <c r="L254" s="38"/>
      <c r="M254" s="37"/>
      <c r="N254" s="94"/>
      <c r="O254" s="95"/>
      <c r="P254" s="38"/>
      <c r="Q254" s="37"/>
      <c r="R254" s="38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8"/>
      <c r="AG254" s="39"/>
      <c r="AH254" s="39"/>
      <c r="AI254" s="39"/>
      <c r="AJ254" s="39"/>
      <c r="AK254" s="39"/>
      <c r="AL254" s="39"/>
      <c r="AM254" s="39"/>
      <c r="AN254" s="39"/>
      <c r="AO254" s="37"/>
      <c r="AP254" s="38"/>
      <c r="AQ254" s="37"/>
      <c r="AR254" s="38" t="str">
        <f>IFERROR('Area-charged working sheet'!#REF!,"-")</f>
        <v>-</v>
      </c>
      <c r="AS254" s="37" t="str">
        <f>IFERROR('Area-charged working sheet'!#REF!,"-")</f>
        <v>-</v>
      </c>
      <c r="AT254" s="38" t="str">
        <f>IFERROR('Area-charged working sheet'!#REF!,"-")</f>
        <v>-</v>
      </c>
      <c r="AU254" s="37" t="str">
        <f>IFERROR('Area-charged working sheet'!#REF!,"-")</f>
        <v>-</v>
      </c>
      <c r="AV254" s="40" t="str">
        <f>IFERROR('Area-charged working sheet'!#REF!,"-")</f>
        <v>-</v>
      </c>
      <c r="AW254" s="41" t="str">
        <f>IFERROR('Area-charged working sheet'!#REF!,"-")</f>
        <v>-</v>
      </c>
      <c r="AX254" s="41" t="str">
        <f>IFERROR('Area-charged working sheet'!#REF!,"-")</f>
        <v>-</v>
      </c>
      <c r="AY254" s="41" t="str">
        <f>IFERROR('Area-charged working sheet'!#REF!,"-")</f>
        <v>-</v>
      </c>
      <c r="AZ254" s="41" t="str">
        <f>IFERROR('Area-charged working sheet'!#REF!,"-")</f>
        <v>-</v>
      </c>
      <c r="BA254" s="41" t="str">
        <f>IFERROR('Area-charged working sheet'!#REF!,"-")</f>
        <v>-</v>
      </c>
      <c r="BB254" s="42" t="str">
        <f>IFERROR('Area-charged working sheet'!#REF!,"-")</f>
        <v>-</v>
      </c>
      <c r="BC254" s="40" t="str">
        <f>IFERROR('Area-charged working sheet'!#REF!,"-")</f>
        <v>-</v>
      </c>
      <c r="BD254" s="43" t="str">
        <f>IFERROR('Area-charged working sheet'!#REF!,"-")</f>
        <v>-</v>
      </c>
      <c r="BE254" s="43" t="str">
        <f>IFERROR('Area-charged working sheet'!#REF!,"-")</f>
        <v>-</v>
      </c>
      <c r="BF254" s="41" t="str">
        <f>IFERROR('Area-charged working sheet'!#REF!,"-")</f>
        <v>-</v>
      </c>
      <c r="BG254" s="41" t="str">
        <f>IFERROR('Area-charged working sheet'!#REF!,"-")</f>
        <v>-</v>
      </c>
      <c r="BH254" s="41" t="str">
        <f>IFERROR('Area-charged working sheet'!#REF!,"-")</f>
        <v>-</v>
      </c>
      <c r="BI254" s="41" t="str">
        <f>IFERROR('Area-charged working sheet'!#REF!,"-")</f>
        <v>-</v>
      </c>
      <c r="BJ254" s="41" t="str">
        <f>IFERROR('Area-charged working sheet'!#REF!,"-")</f>
        <v>-</v>
      </c>
      <c r="BK254" s="41" t="str">
        <f>IFERROR('Area-charged working sheet'!#REF!,"-")</f>
        <v>-</v>
      </c>
      <c r="BL254" s="41" t="str">
        <f>IFERROR('Area-charged working sheet'!#REF!,"-")</f>
        <v>-</v>
      </c>
      <c r="BM254" s="41" t="str">
        <f>IFERROR('Area-charged working sheet'!#REF!,"-")</f>
        <v>-</v>
      </c>
      <c r="BN254" s="41" t="str">
        <f>IFERROR('Area-charged working sheet'!#REF!,"-")</f>
        <v>-</v>
      </c>
      <c r="BO254" s="41" t="str">
        <f>IFERROR('Area-charged working sheet'!#REF!,"-")</f>
        <v>-</v>
      </c>
      <c r="BP254" s="41" t="str">
        <f>IFERROR('Area-charged working sheet'!#REF!,"-")</f>
        <v>-</v>
      </c>
      <c r="BQ254" s="41" t="str">
        <f>IFERROR('Area-charged working sheet'!#REF!,"-")</f>
        <v>-</v>
      </c>
      <c r="BR254" s="41" t="str">
        <f>IFERROR('Area-charged working sheet'!#REF!,"-")</f>
        <v>-</v>
      </c>
      <c r="BS254" s="41" t="str">
        <f>IFERROR('Area-charged working sheet'!#REF!,"-")</f>
        <v>-</v>
      </c>
      <c r="BT254" s="42" t="str">
        <f>IFERROR('Area-charged working sheet'!#REF!,"-")</f>
        <v>-</v>
      </c>
    </row>
    <row r="255" spans="1:72" s="9" customFormat="1" ht="12.5" x14ac:dyDescent="0.25">
      <c r="A255" s="10"/>
      <c r="B255" s="335"/>
      <c r="C255" s="296"/>
      <c r="D255" s="299"/>
      <c r="E255" s="80" t="s">
        <v>2</v>
      </c>
      <c r="F255" s="96">
        <f>IFERROR('Area-charged working sheet'!BY255,"-")</f>
        <v>1</v>
      </c>
      <c r="G255" s="53">
        <f>IFERROR('Area-charged working sheet'!BZ255,"-")</f>
        <v>1</v>
      </c>
      <c r="H255" s="48">
        <f>IFERROR('Area-charged working sheet'!CA255,"-")</f>
        <v>1</v>
      </c>
      <c r="I255" s="52" t="str">
        <f>IFERROR('Area-charged working sheet'!CB255,"-")</f>
        <v>-</v>
      </c>
      <c r="J255" s="97">
        <f>IFERROR('Area-charged working sheet'!CC255,"-")</f>
        <v>1</v>
      </c>
      <c r="K255" s="98">
        <f>IFERROR('Area-charged working sheet'!CD255,"-")</f>
        <v>1</v>
      </c>
      <c r="L255" s="53">
        <f>IFERROR('Area-charged working sheet'!CE255,"-")</f>
        <v>1</v>
      </c>
      <c r="M255" s="52">
        <f>IFERROR('Area-charged working sheet'!CF255,"-")</f>
        <v>1</v>
      </c>
      <c r="N255" s="97">
        <f>IFERROR('Area-charged working sheet'!CG255,"-")</f>
        <v>1</v>
      </c>
      <c r="O255" s="98">
        <f>IFERROR('Area-charged working sheet'!CH255,"-")</f>
        <v>1</v>
      </c>
      <c r="P255" s="53">
        <f>IFERROR('Area-charged working sheet'!CI255,"-")</f>
        <v>1</v>
      </c>
      <c r="Q255" s="52">
        <f>IFERROR('Area-charged working sheet'!CJ255,"-")</f>
        <v>1</v>
      </c>
      <c r="R255" s="53">
        <f>IFERROR('Area-charged working sheet'!CK255,"-")</f>
        <v>1</v>
      </c>
      <c r="S255" s="54">
        <f>IFERROR('Area-charged working sheet'!CL255,"-")</f>
        <v>1</v>
      </c>
      <c r="T255" s="54">
        <f>IFERROR('Area-charged working sheet'!CM255,"-")</f>
        <v>1</v>
      </c>
      <c r="U255" s="54">
        <f>IFERROR('Area-charged working sheet'!CN255,"-")</f>
        <v>1</v>
      </c>
      <c r="V255" s="54">
        <f>IFERROR('Area-charged working sheet'!CO255,"-")</f>
        <v>1</v>
      </c>
      <c r="W255" s="54">
        <f>IFERROR('Area-charged working sheet'!CP255,"-")</f>
        <v>1</v>
      </c>
      <c r="X255" s="54">
        <f>IFERROR('Area-charged working sheet'!CQ255,"-")</f>
        <v>1</v>
      </c>
      <c r="Y255" s="54">
        <f>IFERROR('Area-charged working sheet'!CR255,"-")</f>
        <v>1</v>
      </c>
      <c r="Z255" s="54">
        <f>IFERROR('Area-charged working sheet'!CS255,"-")</f>
        <v>1</v>
      </c>
      <c r="AA255" s="54">
        <f>IFERROR('Area-charged working sheet'!CT255,"-")</f>
        <v>1</v>
      </c>
      <c r="AB255" s="54">
        <f>IFERROR('Area-charged working sheet'!CU255,"-")</f>
        <v>1</v>
      </c>
      <c r="AC255" s="54">
        <f>IFERROR('Area-charged working sheet'!CV255,"-")</f>
        <v>1</v>
      </c>
      <c r="AD255" s="54">
        <f>IFERROR('Area-charged working sheet'!CW255,"-")</f>
        <v>1</v>
      </c>
      <c r="AE255" s="54">
        <f>IFERROR('Area-charged working sheet'!CX255,"-")</f>
        <v>1</v>
      </c>
      <c r="AF255" s="53">
        <f>IFERROR('Area-charged working sheet'!CY255,"-")</f>
        <v>1</v>
      </c>
      <c r="AG255" s="54">
        <f>IFERROR('Area-charged working sheet'!CZ255,"-")</f>
        <v>1</v>
      </c>
      <c r="AH255" s="54">
        <f>IFERROR('Area-charged working sheet'!DA255,"-")</f>
        <v>1</v>
      </c>
      <c r="AI255" s="54">
        <f>IFERROR('Area-charged working sheet'!DB255,"-")</f>
        <v>1</v>
      </c>
      <c r="AJ255" s="54">
        <f>IFERROR('Area-charged working sheet'!DC255,"-")</f>
        <v>1</v>
      </c>
      <c r="AK255" s="54">
        <f>IFERROR('Area-charged working sheet'!DD255,"-")</f>
        <v>1</v>
      </c>
      <c r="AL255" s="54">
        <f>IFERROR('Area-charged working sheet'!DE255,"-")</f>
        <v>1</v>
      </c>
      <c r="AM255" s="54">
        <f>IFERROR('Area-charged working sheet'!DF255,"-")</f>
        <v>1</v>
      </c>
      <c r="AN255" s="54">
        <f>IFERROR('Area-charged working sheet'!DG255,"-")</f>
        <v>1</v>
      </c>
      <c r="AO255" s="52" t="str">
        <f>IFERROR('Area-charged working sheet'!DH255,"-")</f>
        <v>-</v>
      </c>
      <c r="AP255" s="53">
        <f>IFERROR('Area-charged working sheet'!DI255,"-")</f>
        <v>1</v>
      </c>
      <c r="AQ255" s="52">
        <f>IFERROR('Area-charged working sheet'!DJ255,"-")</f>
        <v>1</v>
      </c>
      <c r="AR255" s="38">
        <f>IFERROR('Area-charged working sheet'!DK288,"-")</f>
        <v>0</v>
      </c>
      <c r="AS255" s="37">
        <f>IFERROR('Area-charged working sheet'!DL288,"-")</f>
        <v>0</v>
      </c>
      <c r="AT255" s="38">
        <f>IFERROR('Area-charged working sheet'!DM288,"-")</f>
        <v>0</v>
      </c>
      <c r="AU255" s="37">
        <f>IFERROR('Area-charged working sheet'!DN288,"-")</f>
        <v>0</v>
      </c>
      <c r="AV255" s="40">
        <f>IFERROR('Area-charged working sheet'!DO288,"-")</f>
        <v>0</v>
      </c>
      <c r="AW255" s="41">
        <f>IFERROR('Area-charged working sheet'!DP288,"-")</f>
        <v>0</v>
      </c>
      <c r="AX255" s="41">
        <f>IFERROR('Area-charged working sheet'!DQ288,"-")</f>
        <v>0</v>
      </c>
      <c r="AY255" s="41">
        <f>IFERROR('Area-charged working sheet'!DR288,"-")</f>
        <v>0</v>
      </c>
      <c r="AZ255" s="41">
        <f>IFERROR('Area-charged working sheet'!DS288,"-")</f>
        <v>0</v>
      </c>
      <c r="BA255" s="41">
        <f>IFERROR('Area-charged working sheet'!DT288,"-")</f>
        <v>0</v>
      </c>
      <c r="BB255" s="42">
        <f>IFERROR('Area-charged working sheet'!DU288,"-")</f>
        <v>0</v>
      </c>
      <c r="BC255" s="40">
        <f>IFERROR('Area-charged working sheet'!DV288,"-")</f>
        <v>0</v>
      </c>
      <c r="BD255" s="43">
        <f>IFERROR('Area-charged working sheet'!DW288,"-")</f>
        <v>0</v>
      </c>
      <c r="BE255" s="43">
        <f>IFERROR('Area-charged working sheet'!DX288,"-")</f>
        <v>0</v>
      </c>
      <c r="BF255" s="41">
        <f>IFERROR('Area-charged working sheet'!DY288,"-")</f>
        <v>0</v>
      </c>
      <c r="BG255" s="41">
        <f>IFERROR('Area-charged working sheet'!DZ288,"-")</f>
        <v>0</v>
      </c>
      <c r="BH255" s="41">
        <f>IFERROR('Area-charged working sheet'!EA288,"-")</f>
        <v>0</v>
      </c>
      <c r="BI255" s="41">
        <f>IFERROR('Area-charged working sheet'!EB288,"-")</f>
        <v>0</v>
      </c>
      <c r="BJ255" s="41">
        <f>IFERROR('Area-charged working sheet'!EC288,"-")</f>
        <v>0</v>
      </c>
      <c r="BK255" s="41">
        <f>IFERROR('Area-charged working sheet'!ED288,"-")</f>
        <v>0</v>
      </c>
      <c r="BL255" s="41">
        <f>IFERROR('Area-charged working sheet'!EE288,"-")</f>
        <v>0</v>
      </c>
      <c r="BM255" s="41">
        <f>IFERROR('Area-charged working sheet'!EF288,"-")</f>
        <v>0</v>
      </c>
      <c r="BN255" s="41">
        <f>IFERROR('Area-charged working sheet'!EG288,"-")</f>
        <v>0</v>
      </c>
      <c r="BO255" s="41">
        <f>IFERROR('Area-charged working sheet'!EH288,"-")</f>
        <v>0</v>
      </c>
      <c r="BP255" s="41">
        <f>IFERROR('Area-charged working sheet'!EI288,"-")</f>
        <v>0</v>
      </c>
      <c r="BQ255" s="41">
        <f>IFERROR('Area-charged working sheet'!EJ288,"-")</f>
        <v>0</v>
      </c>
      <c r="BR255" s="41">
        <f>IFERROR('Area-charged working sheet'!EK288,"-")</f>
        <v>0</v>
      </c>
      <c r="BS255" s="41">
        <f>IFERROR('Area-charged working sheet'!EL288,"-")</f>
        <v>0</v>
      </c>
      <c r="BT255" s="42">
        <f>IFERROR('Area-charged working sheet'!EM288,"-")</f>
        <v>0</v>
      </c>
    </row>
    <row r="256" spans="1:72" s="9" customFormat="1" ht="12.75" customHeight="1" x14ac:dyDescent="0.25">
      <c r="A256" s="10"/>
      <c r="B256" s="335"/>
      <c r="C256" s="294">
        <v>50</v>
      </c>
      <c r="D256" s="297" t="s">
        <v>177</v>
      </c>
      <c r="E256" s="16" t="s">
        <v>4</v>
      </c>
      <c r="F256" s="90">
        <f>IFERROR('Area-charged working sheet'!BY256,"-")</f>
        <v>0.70588235294117652</v>
      </c>
      <c r="G256" s="24" t="str">
        <f>IFERROR('Area-charged working sheet'!BZ256,"-")</f>
        <v>-</v>
      </c>
      <c r="H256" s="19">
        <f>IFERROR('Area-charged working sheet'!CA256,"-")</f>
        <v>0.70588235294117652</v>
      </c>
      <c r="I256" s="23" t="str">
        <f>IFERROR('Area-charged working sheet'!CB256,"-")</f>
        <v>-</v>
      </c>
      <c r="J256" s="91">
        <f>IFERROR('Area-charged working sheet'!CC256,"-")</f>
        <v>0.8571428571428571</v>
      </c>
      <c r="K256" s="92">
        <f>IFERROR('Area-charged working sheet'!CD256,"-")</f>
        <v>0</v>
      </c>
      <c r="L256" s="24" t="str">
        <f>IFERROR('Area-charged working sheet'!CE256,"-")</f>
        <v>-</v>
      </c>
      <c r="M256" s="23" t="str">
        <f>IFERROR('Area-charged working sheet'!CF256,"-")</f>
        <v>-</v>
      </c>
      <c r="N256" s="91">
        <f>IFERROR('Area-charged working sheet'!CG256,"-")</f>
        <v>0</v>
      </c>
      <c r="O256" s="92" t="str">
        <f>IFERROR('Area-charged working sheet'!CH256,"-")</f>
        <v>-</v>
      </c>
      <c r="P256" s="24">
        <f>IFERROR('Area-charged working sheet'!CI256,"-")</f>
        <v>0.75</v>
      </c>
      <c r="Q256" s="23">
        <f>IFERROR('Area-charged working sheet'!CJ256,"-")</f>
        <v>0</v>
      </c>
      <c r="R256" s="24">
        <f>IFERROR('Area-charged working sheet'!CK256,"-")</f>
        <v>1</v>
      </c>
      <c r="S256" s="25" t="str">
        <f>IFERROR('Area-charged working sheet'!CL256,"-")</f>
        <v>-</v>
      </c>
      <c r="T256" s="25">
        <f>IFERROR('Area-charged working sheet'!CM256,"-")</f>
        <v>1</v>
      </c>
      <c r="U256" s="25" t="str">
        <f>IFERROR('Area-charged working sheet'!CN256,"-")</f>
        <v>-</v>
      </c>
      <c r="V256" s="25">
        <f>IFERROR('Area-charged working sheet'!CO256,"-")</f>
        <v>0.5</v>
      </c>
      <c r="W256" s="25">
        <f>IFERROR('Area-charged working sheet'!CP256,"-")</f>
        <v>1</v>
      </c>
      <c r="X256" s="25">
        <f>IFERROR('Area-charged working sheet'!CQ256,"-")</f>
        <v>1</v>
      </c>
      <c r="Y256" s="25">
        <f>IFERROR('Area-charged working sheet'!CR256,"-")</f>
        <v>0.5</v>
      </c>
      <c r="Z256" s="25">
        <f>IFERROR('Area-charged working sheet'!CS256,"-")</f>
        <v>0</v>
      </c>
      <c r="AA256" s="25">
        <f>IFERROR('Area-charged working sheet'!CT256,"-")</f>
        <v>0.5</v>
      </c>
      <c r="AB256" s="25">
        <f>IFERROR('Area-charged working sheet'!CU256,"-")</f>
        <v>1</v>
      </c>
      <c r="AC256" s="25">
        <f>IFERROR('Area-charged working sheet'!CV256,"-")</f>
        <v>0.5</v>
      </c>
      <c r="AD256" s="25" t="str">
        <f>IFERROR('Area-charged working sheet'!CW256,"-")</f>
        <v>-</v>
      </c>
      <c r="AE256" s="25" t="str">
        <f>IFERROR('Area-charged working sheet'!CX256,"-")</f>
        <v>-</v>
      </c>
      <c r="AF256" s="24" t="str">
        <f>IFERROR('Area-charged working sheet'!CY256,"-")</f>
        <v>-</v>
      </c>
      <c r="AG256" s="25">
        <f>IFERROR('Area-charged working sheet'!CZ256,"-")</f>
        <v>1</v>
      </c>
      <c r="AH256" s="25">
        <f>IFERROR('Area-charged working sheet'!DA256,"-")</f>
        <v>1</v>
      </c>
      <c r="AI256" s="25">
        <f>IFERROR('Area-charged working sheet'!DB256,"-")</f>
        <v>0.7142857142857143</v>
      </c>
      <c r="AJ256" s="25">
        <f>IFERROR('Area-charged working sheet'!DC256,"-")</f>
        <v>1</v>
      </c>
      <c r="AK256" s="25" t="str">
        <f>IFERROR('Area-charged working sheet'!DD256,"-")</f>
        <v>-</v>
      </c>
      <c r="AL256" s="25" t="str">
        <f>IFERROR('Area-charged working sheet'!DE256,"-")</f>
        <v>-</v>
      </c>
      <c r="AM256" s="25" t="str">
        <f>IFERROR('Area-charged working sheet'!DF256,"-")</f>
        <v>-</v>
      </c>
      <c r="AN256" s="25">
        <f>IFERROR('Area-charged working sheet'!DG256,"-")</f>
        <v>1</v>
      </c>
      <c r="AO256" s="23" t="str">
        <f>IFERROR('Area-charged working sheet'!DH256,"-")</f>
        <v>-</v>
      </c>
      <c r="AP256" s="24">
        <f>IFERROR('Area-charged working sheet'!DI256,"-")</f>
        <v>0.81818181818181823</v>
      </c>
      <c r="AQ256" s="23">
        <f>IFERROR('Area-charged working sheet'!DJ256,"-")</f>
        <v>0.5</v>
      </c>
      <c r="AR256" s="24">
        <f>IFERROR('Area-charged working sheet'!DK291,"-")</f>
        <v>0</v>
      </c>
      <c r="AS256" s="23">
        <f>IFERROR('Area-charged working sheet'!DL291,"-")</f>
        <v>0</v>
      </c>
      <c r="AT256" s="24">
        <f>IFERROR('Area-charged working sheet'!DM291,"-")</f>
        <v>0</v>
      </c>
      <c r="AU256" s="23">
        <f>IFERROR('Area-charged working sheet'!DN291,"-")</f>
        <v>0</v>
      </c>
      <c r="AV256" s="26">
        <f>IFERROR('Area-charged working sheet'!DO291,"-")</f>
        <v>0</v>
      </c>
      <c r="AW256" s="27">
        <f>IFERROR('Area-charged working sheet'!DP291,"-")</f>
        <v>0</v>
      </c>
      <c r="AX256" s="27">
        <f>IFERROR('Area-charged working sheet'!DQ291,"-")</f>
        <v>0</v>
      </c>
      <c r="AY256" s="27">
        <f>IFERROR('Area-charged working sheet'!DR291,"-")</f>
        <v>0</v>
      </c>
      <c r="AZ256" s="27">
        <f>IFERROR('Area-charged working sheet'!DS291,"-")</f>
        <v>0</v>
      </c>
      <c r="BA256" s="27">
        <f>IFERROR('Area-charged working sheet'!DT291,"-")</f>
        <v>0</v>
      </c>
      <c r="BB256" s="28">
        <f>IFERROR('Area-charged working sheet'!DU291,"-")</f>
        <v>0</v>
      </c>
      <c r="BC256" s="26">
        <f>IFERROR('Area-charged working sheet'!DV291,"-")</f>
        <v>0</v>
      </c>
      <c r="BD256" s="29">
        <f>IFERROR('Area-charged working sheet'!DW291,"-")</f>
        <v>0</v>
      </c>
      <c r="BE256" s="29">
        <f>IFERROR('Area-charged working sheet'!DX291,"-")</f>
        <v>0</v>
      </c>
      <c r="BF256" s="27">
        <f>IFERROR('Area-charged working sheet'!DY291,"-")</f>
        <v>0</v>
      </c>
      <c r="BG256" s="27">
        <f>IFERROR('Area-charged working sheet'!DZ291,"-")</f>
        <v>0</v>
      </c>
      <c r="BH256" s="27">
        <f>IFERROR('Area-charged working sheet'!EA291,"-")</f>
        <v>0</v>
      </c>
      <c r="BI256" s="27">
        <f>IFERROR('Area-charged working sheet'!EB291,"-")</f>
        <v>0</v>
      </c>
      <c r="BJ256" s="27">
        <f>IFERROR('Area-charged working sheet'!EC291,"-")</f>
        <v>0</v>
      </c>
      <c r="BK256" s="27">
        <f>IFERROR('Area-charged working sheet'!ED291,"-")</f>
        <v>0</v>
      </c>
      <c r="BL256" s="27">
        <f>IFERROR('Area-charged working sheet'!EE291,"-")</f>
        <v>0</v>
      </c>
      <c r="BM256" s="27">
        <f>IFERROR('Area-charged working sheet'!EF291,"-")</f>
        <v>0</v>
      </c>
      <c r="BN256" s="27">
        <f>IFERROR('Area-charged working sheet'!EG291,"-")</f>
        <v>0</v>
      </c>
      <c r="BO256" s="27">
        <f>IFERROR('Area-charged working sheet'!EH291,"-")</f>
        <v>0</v>
      </c>
      <c r="BP256" s="27">
        <f>IFERROR('Area-charged working sheet'!EI291,"-")</f>
        <v>0</v>
      </c>
      <c r="BQ256" s="27">
        <f>IFERROR('Area-charged working sheet'!EJ291,"-")</f>
        <v>0</v>
      </c>
      <c r="BR256" s="27">
        <f>IFERROR('Area-charged working sheet'!EK291,"-")</f>
        <v>0</v>
      </c>
      <c r="BS256" s="27">
        <f>IFERROR('Area-charged working sheet'!EL291,"-")</f>
        <v>0</v>
      </c>
      <c r="BT256" s="28">
        <f>IFERROR('Area-charged working sheet'!EM291,"-")</f>
        <v>0</v>
      </c>
    </row>
    <row r="257" spans="1:72" s="9" customFormat="1" ht="12.75" customHeight="1" x14ac:dyDescent="0.25">
      <c r="A257" s="10"/>
      <c r="B257" s="335"/>
      <c r="C257" s="295"/>
      <c r="D257" s="298"/>
      <c r="E257" s="30" t="s">
        <v>5</v>
      </c>
      <c r="F257" s="93">
        <f>IFERROR('Area-charged working sheet'!BY257,"-")</f>
        <v>0.29411764705882354</v>
      </c>
      <c r="G257" s="38" t="str">
        <f>IFERROR('Area-charged working sheet'!BZ257,"-")</f>
        <v>-</v>
      </c>
      <c r="H257" s="33">
        <f>IFERROR('Area-charged working sheet'!CA257,"-")</f>
        <v>0.29411764705882354</v>
      </c>
      <c r="I257" s="37" t="str">
        <f>IFERROR('Area-charged working sheet'!CB257,"-")</f>
        <v>-</v>
      </c>
      <c r="J257" s="94">
        <f>IFERROR('Area-charged working sheet'!CC257,"-")</f>
        <v>0.14285714285714285</v>
      </c>
      <c r="K257" s="95">
        <f>IFERROR('Area-charged working sheet'!CD257,"-")</f>
        <v>1</v>
      </c>
      <c r="L257" s="38" t="str">
        <f>IFERROR('Area-charged working sheet'!CE257,"-")</f>
        <v>-</v>
      </c>
      <c r="M257" s="37" t="str">
        <f>IFERROR('Area-charged working sheet'!CF257,"-")</f>
        <v>-</v>
      </c>
      <c r="N257" s="94">
        <f>IFERROR('Area-charged working sheet'!CG257,"-")</f>
        <v>1</v>
      </c>
      <c r="O257" s="95" t="str">
        <f>IFERROR('Area-charged working sheet'!CH257,"-")</f>
        <v>-</v>
      </c>
      <c r="P257" s="38">
        <f>IFERROR('Area-charged working sheet'!CI257,"-")</f>
        <v>0.25</v>
      </c>
      <c r="Q257" s="37">
        <f>IFERROR('Area-charged working sheet'!CJ257,"-")</f>
        <v>1</v>
      </c>
      <c r="R257" s="38">
        <f>IFERROR('Area-charged working sheet'!CK257,"-")</f>
        <v>0</v>
      </c>
      <c r="S257" s="39" t="str">
        <f>IFERROR('Area-charged working sheet'!CL257,"-")</f>
        <v>-</v>
      </c>
      <c r="T257" s="39">
        <f>IFERROR('Area-charged working sheet'!CM257,"-")</f>
        <v>0</v>
      </c>
      <c r="U257" s="39" t="str">
        <f>IFERROR('Area-charged working sheet'!CN257,"-")</f>
        <v>-</v>
      </c>
      <c r="V257" s="39">
        <f>IFERROR('Area-charged working sheet'!CO257,"-")</f>
        <v>0.5</v>
      </c>
      <c r="W257" s="39">
        <f>IFERROR('Area-charged working sheet'!CP257,"-")</f>
        <v>0</v>
      </c>
      <c r="X257" s="39">
        <f>IFERROR('Area-charged working sheet'!CQ257,"-")</f>
        <v>0</v>
      </c>
      <c r="Y257" s="39">
        <f>IFERROR('Area-charged working sheet'!CR257,"-")</f>
        <v>0.5</v>
      </c>
      <c r="Z257" s="39">
        <f>IFERROR('Area-charged working sheet'!CS257,"-")</f>
        <v>1</v>
      </c>
      <c r="AA257" s="39">
        <f>IFERROR('Area-charged working sheet'!CT257,"-")</f>
        <v>0.5</v>
      </c>
      <c r="AB257" s="39">
        <f>IFERROR('Area-charged working sheet'!CU257,"-")</f>
        <v>0</v>
      </c>
      <c r="AC257" s="39">
        <f>IFERROR('Area-charged working sheet'!CV257,"-")</f>
        <v>0.5</v>
      </c>
      <c r="AD257" s="39" t="str">
        <f>IFERROR('Area-charged working sheet'!CW257,"-")</f>
        <v>-</v>
      </c>
      <c r="AE257" s="39" t="str">
        <f>IFERROR('Area-charged working sheet'!CX257,"-")</f>
        <v>-</v>
      </c>
      <c r="AF257" s="38" t="str">
        <f>IFERROR('Area-charged working sheet'!CY257,"-")</f>
        <v>-</v>
      </c>
      <c r="AG257" s="39">
        <f>IFERROR('Area-charged working sheet'!CZ257,"-")</f>
        <v>0</v>
      </c>
      <c r="AH257" s="39">
        <f>IFERROR('Area-charged working sheet'!DA257,"-")</f>
        <v>0</v>
      </c>
      <c r="AI257" s="39">
        <f>IFERROR('Area-charged working sheet'!DB257,"-")</f>
        <v>0.2857142857142857</v>
      </c>
      <c r="AJ257" s="39">
        <f>IFERROR('Area-charged working sheet'!DC257,"-")</f>
        <v>0</v>
      </c>
      <c r="AK257" s="39" t="str">
        <f>IFERROR('Area-charged working sheet'!DD257,"-")</f>
        <v>-</v>
      </c>
      <c r="AL257" s="39" t="str">
        <f>IFERROR('Area-charged working sheet'!DE257,"-")</f>
        <v>-</v>
      </c>
      <c r="AM257" s="39" t="str">
        <f>IFERROR('Area-charged working sheet'!DF257,"-")</f>
        <v>-</v>
      </c>
      <c r="AN257" s="39">
        <f>IFERROR('Area-charged working sheet'!DG257,"-")</f>
        <v>0</v>
      </c>
      <c r="AO257" s="37" t="str">
        <f>IFERROR('Area-charged working sheet'!DH257,"-")</f>
        <v>-</v>
      </c>
      <c r="AP257" s="38">
        <f>IFERROR('Area-charged working sheet'!DI257,"-")</f>
        <v>0.18181818181818182</v>
      </c>
      <c r="AQ257" s="37">
        <f>IFERROR('Area-charged working sheet'!DJ257,"-")</f>
        <v>0.5</v>
      </c>
      <c r="AR257" s="38" t="str">
        <f>IFERROR('Area-charged working sheet'!#REF!,"-")</f>
        <v>-</v>
      </c>
      <c r="AS257" s="37" t="str">
        <f>IFERROR('Area-charged working sheet'!#REF!,"-")</f>
        <v>-</v>
      </c>
      <c r="AT257" s="38" t="str">
        <f>IFERROR('Area-charged working sheet'!#REF!,"-")</f>
        <v>-</v>
      </c>
      <c r="AU257" s="37" t="str">
        <f>IFERROR('Area-charged working sheet'!#REF!,"-")</f>
        <v>-</v>
      </c>
      <c r="AV257" s="40" t="str">
        <f>IFERROR('Area-charged working sheet'!#REF!,"-")</f>
        <v>-</v>
      </c>
      <c r="AW257" s="41" t="str">
        <f>IFERROR('Area-charged working sheet'!#REF!,"-")</f>
        <v>-</v>
      </c>
      <c r="AX257" s="41" t="str">
        <f>IFERROR('Area-charged working sheet'!#REF!,"-")</f>
        <v>-</v>
      </c>
      <c r="AY257" s="41" t="str">
        <f>IFERROR('Area-charged working sheet'!#REF!,"-")</f>
        <v>-</v>
      </c>
      <c r="AZ257" s="41" t="str">
        <f>IFERROR('Area-charged working sheet'!#REF!,"-")</f>
        <v>-</v>
      </c>
      <c r="BA257" s="41" t="str">
        <f>IFERROR('Area-charged working sheet'!#REF!,"-")</f>
        <v>-</v>
      </c>
      <c r="BB257" s="42" t="str">
        <f>IFERROR('Area-charged working sheet'!#REF!,"-")</f>
        <v>-</v>
      </c>
      <c r="BC257" s="40" t="str">
        <f>IFERROR('Area-charged working sheet'!#REF!,"-")</f>
        <v>-</v>
      </c>
      <c r="BD257" s="43" t="str">
        <f>IFERROR('Area-charged working sheet'!#REF!,"-")</f>
        <v>-</v>
      </c>
      <c r="BE257" s="43" t="str">
        <f>IFERROR('Area-charged working sheet'!#REF!,"-")</f>
        <v>-</v>
      </c>
      <c r="BF257" s="41" t="str">
        <f>IFERROR('Area-charged working sheet'!#REF!,"-")</f>
        <v>-</v>
      </c>
      <c r="BG257" s="41" t="str">
        <f>IFERROR('Area-charged working sheet'!#REF!,"-")</f>
        <v>-</v>
      </c>
      <c r="BH257" s="41" t="str">
        <f>IFERROR('Area-charged working sheet'!#REF!,"-")</f>
        <v>-</v>
      </c>
      <c r="BI257" s="41" t="str">
        <f>IFERROR('Area-charged working sheet'!#REF!,"-")</f>
        <v>-</v>
      </c>
      <c r="BJ257" s="41" t="str">
        <f>IFERROR('Area-charged working sheet'!#REF!,"-")</f>
        <v>-</v>
      </c>
      <c r="BK257" s="41" t="str">
        <f>IFERROR('Area-charged working sheet'!#REF!,"-")</f>
        <v>-</v>
      </c>
      <c r="BL257" s="41" t="str">
        <f>IFERROR('Area-charged working sheet'!#REF!,"-")</f>
        <v>-</v>
      </c>
      <c r="BM257" s="41" t="str">
        <f>IFERROR('Area-charged working sheet'!#REF!,"-")</f>
        <v>-</v>
      </c>
      <c r="BN257" s="41" t="str">
        <f>IFERROR('Area-charged working sheet'!#REF!,"-")</f>
        <v>-</v>
      </c>
      <c r="BO257" s="41" t="str">
        <f>IFERROR('Area-charged working sheet'!#REF!,"-")</f>
        <v>-</v>
      </c>
      <c r="BP257" s="41" t="str">
        <f>IFERROR('Area-charged working sheet'!#REF!,"-")</f>
        <v>-</v>
      </c>
      <c r="BQ257" s="41" t="str">
        <f>IFERROR('Area-charged working sheet'!#REF!,"-")</f>
        <v>-</v>
      </c>
      <c r="BR257" s="41" t="str">
        <f>IFERROR('Area-charged working sheet'!#REF!,"-")</f>
        <v>-</v>
      </c>
      <c r="BS257" s="41" t="str">
        <f>IFERROR('Area-charged working sheet'!#REF!,"-")</f>
        <v>-</v>
      </c>
      <c r="BT257" s="42" t="str">
        <f>IFERROR('Area-charged working sheet'!#REF!,"-")</f>
        <v>-</v>
      </c>
    </row>
    <row r="258" spans="1:72" s="9" customFormat="1" ht="12.75" customHeight="1" x14ac:dyDescent="0.25">
      <c r="A258" s="10"/>
      <c r="B258" s="335"/>
      <c r="C258" s="295"/>
      <c r="D258" s="298"/>
      <c r="E258" s="30" t="s">
        <v>3</v>
      </c>
      <c r="F258" s="93"/>
      <c r="G258" s="38"/>
      <c r="H258" s="33"/>
      <c r="I258" s="37"/>
      <c r="J258" s="94"/>
      <c r="K258" s="95"/>
      <c r="L258" s="38"/>
      <c r="M258" s="37"/>
      <c r="N258" s="94"/>
      <c r="O258" s="95"/>
      <c r="P258" s="38"/>
      <c r="Q258" s="37"/>
      <c r="R258" s="38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8"/>
      <c r="AG258" s="39"/>
      <c r="AH258" s="39"/>
      <c r="AI258" s="39"/>
      <c r="AJ258" s="39"/>
      <c r="AK258" s="39"/>
      <c r="AL258" s="39"/>
      <c r="AM258" s="39"/>
      <c r="AN258" s="39"/>
      <c r="AO258" s="37"/>
      <c r="AP258" s="38"/>
      <c r="AQ258" s="37"/>
      <c r="AR258" s="38" t="str">
        <f>IFERROR('Area-charged working sheet'!#REF!,"-")</f>
        <v>-</v>
      </c>
      <c r="AS258" s="37" t="str">
        <f>IFERROR('Area-charged working sheet'!#REF!,"-")</f>
        <v>-</v>
      </c>
      <c r="AT258" s="38" t="str">
        <f>IFERROR('Area-charged working sheet'!#REF!,"-")</f>
        <v>-</v>
      </c>
      <c r="AU258" s="37" t="str">
        <f>IFERROR('Area-charged working sheet'!#REF!,"-")</f>
        <v>-</v>
      </c>
      <c r="AV258" s="40" t="str">
        <f>IFERROR('Area-charged working sheet'!#REF!,"-")</f>
        <v>-</v>
      </c>
      <c r="AW258" s="41" t="str">
        <f>IFERROR('Area-charged working sheet'!#REF!,"-")</f>
        <v>-</v>
      </c>
      <c r="AX258" s="41" t="str">
        <f>IFERROR('Area-charged working sheet'!#REF!,"-")</f>
        <v>-</v>
      </c>
      <c r="AY258" s="41" t="str">
        <f>IFERROR('Area-charged working sheet'!#REF!,"-")</f>
        <v>-</v>
      </c>
      <c r="AZ258" s="41" t="str">
        <f>IFERROR('Area-charged working sheet'!#REF!,"-")</f>
        <v>-</v>
      </c>
      <c r="BA258" s="41" t="str">
        <f>IFERROR('Area-charged working sheet'!#REF!,"-")</f>
        <v>-</v>
      </c>
      <c r="BB258" s="42" t="str">
        <f>IFERROR('Area-charged working sheet'!#REF!,"-")</f>
        <v>-</v>
      </c>
      <c r="BC258" s="40" t="str">
        <f>IFERROR('Area-charged working sheet'!#REF!,"-")</f>
        <v>-</v>
      </c>
      <c r="BD258" s="43" t="str">
        <f>IFERROR('Area-charged working sheet'!#REF!,"-")</f>
        <v>-</v>
      </c>
      <c r="BE258" s="43" t="str">
        <f>IFERROR('Area-charged working sheet'!#REF!,"-")</f>
        <v>-</v>
      </c>
      <c r="BF258" s="41" t="str">
        <f>IFERROR('Area-charged working sheet'!#REF!,"-")</f>
        <v>-</v>
      </c>
      <c r="BG258" s="41" t="str">
        <f>IFERROR('Area-charged working sheet'!#REF!,"-")</f>
        <v>-</v>
      </c>
      <c r="BH258" s="41" t="str">
        <f>IFERROR('Area-charged working sheet'!#REF!,"-")</f>
        <v>-</v>
      </c>
      <c r="BI258" s="41" t="str">
        <f>IFERROR('Area-charged working sheet'!#REF!,"-")</f>
        <v>-</v>
      </c>
      <c r="BJ258" s="41" t="str">
        <f>IFERROR('Area-charged working sheet'!#REF!,"-")</f>
        <v>-</v>
      </c>
      <c r="BK258" s="41" t="str">
        <f>IFERROR('Area-charged working sheet'!#REF!,"-")</f>
        <v>-</v>
      </c>
      <c r="BL258" s="41" t="str">
        <f>IFERROR('Area-charged working sheet'!#REF!,"-")</f>
        <v>-</v>
      </c>
      <c r="BM258" s="41" t="str">
        <f>IFERROR('Area-charged working sheet'!#REF!,"-")</f>
        <v>-</v>
      </c>
      <c r="BN258" s="41" t="str">
        <f>IFERROR('Area-charged working sheet'!#REF!,"-")</f>
        <v>-</v>
      </c>
      <c r="BO258" s="41" t="str">
        <f>IFERROR('Area-charged working sheet'!#REF!,"-")</f>
        <v>-</v>
      </c>
      <c r="BP258" s="41" t="str">
        <f>IFERROR('Area-charged working sheet'!#REF!,"-")</f>
        <v>-</v>
      </c>
      <c r="BQ258" s="41" t="str">
        <f>IFERROR('Area-charged working sheet'!#REF!,"-")</f>
        <v>-</v>
      </c>
      <c r="BR258" s="41" t="str">
        <f>IFERROR('Area-charged working sheet'!#REF!,"-")</f>
        <v>-</v>
      </c>
      <c r="BS258" s="41" t="str">
        <f>IFERROR('Area-charged working sheet'!#REF!,"-")</f>
        <v>-</v>
      </c>
      <c r="BT258" s="42" t="str">
        <f>IFERROR('Area-charged working sheet'!#REF!,"-")</f>
        <v>-</v>
      </c>
    </row>
    <row r="259" spans="1:72" s="9" customFormat="1" ht="12.5" x14ac:dyDescent="0.25">
      <c r="A259" s="10"/>
      <c r="B259" s="336"/>
      <c r="C259" s="296"/>
      <c r="D259" s="299"/>
      <c r="E259" s="80" t="s">
        <v>2</v>
      </c>
      <c r="F259" s="96">
        <f>IFERROR('Area-charged working sheet'!BY259,"-")</f>
        <v>1</v>
      </c>
      <c r="G259" s="53" t="str">
        <f>IFERROR('Area-charged working sheet'!BZ259,"-")</f>
        <v>-</v>
      </c>
      <c r="H259" s="48">
        <f>IFERROR('Area-charged working sheet'!CA259,"-")</f>
        <v>1</v>
      </c>
      <c r="I259" s="52" t="str">
        <f>IFERROR('Area-charged working sheet'!CB259,"-")</f>
        <v>-</v>
      </c>
      <c r="J259" s="97">
        <f>IFERROR('Area-charged working sheet'!CC259,"-")</f>
        <v>1</v>
      </c>
      <c r="K259" s="98">
        <f>IFERROR('Area-charged working sheet'!CD259,"-")</f>
        <v>1</v>
      </c>
      <c r="L259" s="53" t="str">
        <f>IFERROR('Area-charged working sheet'!CE259,"-")</f>
        <v>-</v>
      </c>
      <c r="M259" s="52" t="str">
        <f>IFERROR('Area-charged working sheet'!CF259,"-")</f>
        <v>-</v>
      </c>
      <c r="N259" s="97">
        <f>IFERROR('Area-charged working sheet'!CG259,"-")</f>
        <v>1</v>
      </c>
      <c r="O259" s="98" t="str">
        <f>IFERROR('Area-charged working sheet'!CH259,"-")</f>
        <v>-</v>
      </c>
      <c r="P259" s="53">
        <f>IFERROR('Area-charged working sheet'!CI259,"-")</f>
        <v>1</v>
      </c>
      <c r="Q259" s="52">
        <f>IFERROR('Area-charged working sheet'!CJ259,"-")</f>
        <v>1</v>
      </c>
      <c r="R259" s="53">
        <f>IFERROR('Area-charged working sheet'!CK259,"-")</f>
        <v>1</v>
      </c>
      <c r="S259" s="54" t="str">
        <f>IFERROR('Area-charged working sheet'!CL259,"-")</f>
        <v>-</v>
      </c>
      <c r="T259" s="54">
        <f>IFERROR('Area-charged working sheet'!CM259,"-")</f>
        <v>1</v>
      </c>
      <c r="U259" s="54" t="str">
        <f>IFERROR('Area-charged working sheet'!CN259,"-")</f>
        <v>-</v>
      </c>
      <c r="V259" s="54">
        <f>IFERROR('Area-charged working sheet'!CO259,"-")</f>
        <v>1</v>
      </c>
      <c r="W259" s="54">
        <f>IFERROR('Area-charged working sheet'!CP259,"-")</f>
        <v>1</v>
      </c>
      <c r="X259" s="54">
        <f>IFERROR('Area-charged working sheet'!CQ259,"-")</f>
        <v>1</v>
      </c>
      <c r="Y259" s="54">
        <f>IFERROR('Area-charged working sheet'!CR259,"-")</f>
        <v>1</v>
      </c>
      <c r="Z259" s="54">
        <f>IFERROR('Area-charged working sheet'!CS259,"-")</f>
        <v>1</v>
      </c>
      <c r="AA259" s="54">
        <f>IFERROR('Area-charged working sheet'!CT259,"-")</f>
        <v>1</v>
      </c>
      <c r="AB259" s="54">
        <f>IFERROR('Area-charged working sheet'!CU259,"-")</f>
        <v>1</v>
      </c>
      <c r="AC259" s="54">
        <f>IFERROR('Area-charged working sheet'!CV259,"-")</f>
        <v>1</v>
      </c>
      <c r="AD259" s="54" t="str">
        <f>IFERROR('Area-charged working sheet'!CW259,"-")</f>
        <v>-</v>
      </c>
      <c r="AE259" s="54" t="str">
        <f>IFERROR('Area-charged working sheet'!CX259,"-")</f>
        <v>-</v>
      </c>
      <c r="AF259" s="53" t="str">
        <f>IFERROR('Area-charged working sheet'!CY259,"-")</f>
        <v>-</v>
      </c>
      <c r="AG259" s="54">
        <f>IFERROR('Area-charged working sheet'!CZ259,"-")</f>
        <v>1</v>
      </c>
      <c r="AH259" s="54">
        <f>IFERROR('Area-charged working sheet'!DA259,"-")</f>
        <v>1</v>
      </c>
      <c r="AI259" s="54">
        <f>IFERROR('Area-charged working sheet'!DB259,"-")</f>
        <v>1</v>
      </c>
      <c r="AJ259" s="54">
        <f>IFERROR('Area-charged working sheet'!DC259,"-")</f>
        <v>1</v>
      </c>
      <c r="AK259" s="54" t="str">
        <f>IFERROR('Area-charged working sheet'!DD259,"-")</f>
        <v>-</v>
      </c>
      <c r="AL259" s="54" t="str">
        <f>IFERROR('Area-charged working sheet'!DE259,"-")</f>
        <v>-</v>
      </c>
      <c r="AM259" s="54" t="str">
        <f>IFERROR('Area-charged working sheet'!DF259,"-")</f>
        <v>-</v>
      </c>
      <c r="AN259" s="54">
        <f>IFERROR('Area-charged working sheet'!DG259,"-")</f>
        <v>1</v>
      </c>
      <c r="AO259" s="52" t="str">
        <f>IFERROR('Area-charged working sheet'!DH259,"-")</f>
        <v>-</v>
      </c>
      <c r="AP259" s="53">
        <f>IFERROR('Area-charged working sheet'!DI259,"-")</f>
        <v>1</v>
      </c>
      <c r="AQ259" s="52">
        <f>IFERROR('Area-charged working sheet'!DJ259,"-")</f>
        <v>1</v>
      </c>
      <c r="AR259" s="38">
        <f>IFERROR('Area-charged working sheet'!DK292,"-")</f>
        <v>0</v>
      </c>
      <c r="AS259" s="37">
        <f>IFERROR('Area-charged working sheet'!DL292,"-")</f>
        <v>0</v>
      </c>
      <c r="AT259" s="38">
        <f>IFERROR('Area-charged working sheet'!DM292,"-")</f>
        <v>0</v>
      </c>
      <c r="AU259" s="37">
        <f>IFERROR('Area-charged working sheet'!DN292,"-")</f>
        <v>0</v>
      </c>
      <c r="AV259" s="40">
        <f>IFERROR('Area-charged working sheet'!DO292,"-")</f>
        <v>0</v>
      </c>
      <c r="AW259" s="41">
        <f>IFERROR('Area-charged working sheet'!DP292,"-")</f>
        <v>0</v>
      </c>
      <c r="AX259" s="41">
        <f>IFERROR('Area-charged working sheet'!DQ292,"-")</f>
        <v>0</v>
      </c>
      <c r="AY259" s="41">
        <f>IFERROR('Area-charged working sheet'!DR292,"-")</f>
        <v>0</v>
      </c>
      <c r="AZ259" s="41">
        <f>IFERROR('Area-charged working sheet'!DS292,"-")</f>
        <v>0</v>
      </c>
      <c r="BA259" s="41">
        <f>IFERROR('Area-charged working sheet'!DT292,"-")</f>
        <v>0</v>
      </c>
      <c r="BB259" s="42">
        <f>IFERROR('Area-charged working sheet'!DU292,"-")</f>
        <v>0</v>
      </c>
      <c r="BC259" s="40">
        <f>IFERROR('Area-charged working sheet'!DV292,"-")</f>
        <v>0</v>
      </c>
      <c r="BD259" s="43">
        <f>IFERROR('Area-charged working sheet'!DW292,"-")</f>
        <v>0</v>
      </c>
      <c r="BE259" s="43">
        <f>IFERROR('Area-charged working sheet'!DX292,"-")</f>
        <v>0</v>
      </c>
      <c r="BF259" s="41">
        <f>IFERROR('Area-charged working sheet'!DY292,"-")</f>
        <v>0</v>
      </c>
      <c r="BG259" s="41">
        <f>IFERROR('Area-charged working sheet'!DZ292,"-")</f>
        <v>0</v>
      </c>
      <c r="BH259" s="41">
        <f>IFERROR('Area-charged working sheet'!EA292,"-")</f>
        <v>0</v>
      </c>
      <c r="BI259" s="41">
        <f>IFERROR('Area-charged working sheet'!EB292,"-")</f>
        <v>0</v>
      </c>
      <c r="BJ259" s="41">
        <f>IFERROR('Area-charged working sheet'!EC292,"-")</f>
        <v>0</v>
      </c>
      <c r="BK259" s="41">
        <f>IFERROR('Area-charged working sheet'!ED292,"-")</f>
        <v>0</v>
      </c>
      <c r="BL259" s="41">
        <f>IFERROR('Area-charged working sheet'!EE292,"-")</f>
        <v>0</v>
      </c>
      <c r="BM259" s="41">
        <f>IFERROR('Area-charged working sheet'!EF292,"-")</f>
        <v>0</v>
      </c>
      <c r="BN259" s="41">
        <f>IFERROR('Area-charged working sheet'!EG292,"-")</f>
        <v>0</v>
      </c>
      <c r="BO259" s="41">
        <f>IFERROR('Area-charged working sheet'!EH292,"-")</f>
        <v>0</v>
      </c>
      <c r="BP259" s="41">
        <f>IFERROR('Area-charged working sheet'!EI292,"-")</f>
        <v>0</v>
      </c>
      <c r="BQ259" s="41">
        <f>IFERROR('Area-charged working sheet'!EJ292,"-")</f>
        <v>0</v>
      </c>
      <c r="BR259" s="41">
        <f>IFERROR('Area-charged working sheet'!EK292,"-")</f>
        <v>0</v>
      </c>
      <c r="BS259" s="41">
        <f>IFERROR('Area-charged working sheet'!EL292,"-")</f>
        <v>0</v>
      </c>
      <c r="BT259" s="42">
        <f>IFERROR('Area-charged working sheet'!EM292,"-")</f>
        <v>0</v>
      </c>
    </row>
    <row r="260" spans="1:72" s="9" customFormat="1" ht="14.5" customHeight="1" x14ac:dyDescent="0.25">
      <c r="A260" s="10"/>
      <c r="B260" s="300" t="s">
        <v>179</v>
      </c>
      <c r="C260" s="294">
        <v>51</v>
      </c>
      <c r="D260" s="297" t="s">
        <v>181</v>
      </c>
      <c r="E260" s="130" t="s">
        <v>153</v>
      </c>
      <c r="F260" s="99">
        <f>IFERROR('Area-charged working sheet'!BY260,"-")</f>
        <v>0.37936507936507935</v>
      </c>
      <c r="G260" s="63">
        <f>IFERROR('Area-charged working sheet'!BZ260,"-")</f>
        <v>0.5535714285714286</v>
      </c>
      <c r="H260" s="57">
        <f>IFERROR('Area-charged working sheet'!CA260,"-")</f>
        <v>0.32959183673469389</v>
      </c>
      <c r="I260" s="60" t="str">
        <f>IFERROR('Area-charged working sheet'!CB260,"-")</f>
        <v>-</v>
      </c>
      <c r="J260" s="99">
        <f>IFERROR('Area-charged working sheet'!CC260,"-")</f>
        <v>0.41355932203389828</v>
      </c>
      <c r="K260" s="100">
        <f>IFERROR('Area-charged working sheet'!CD260,"-")</f>
        <v>0.36891191709844562</v>
      </c>
      <c r="L260" s="63">
        <f>IFERROR('Area-charged working sheet'!CE260,"-")</f>
        <v>0.54347826086956519</v>
      </c>
      <c r="M260" s="60">
        <f>IFERROR('Area-charged working sheet'!CF260,"-")</f>
        <v>0.57291666666666663</v>
      </c>
      <c r="N260" s="99">
        <f>IFERROR('Area-charged working sheet'!CG260,"-")</f>
        <v>0.33333333333333331</v>
      </c>
      <c r="O260" s="100">
        <f>IFERROR('Area-charged working sheet'!CH260,"-")</f>
        <v>0.28813559322033899</v>
      </c>
      <c r="P260" s="63">
        <f>IFERROR('Area-charged working sheet'!CI260,"-")</f>
        <v>0.38474576271186439</v>
      </c>
      <c r="Q260" s="60">
        <f>IFERROR('Area-charged working sheet'!CJ260,"-")</f>
        <v>0.3</v>
      </c>
      <c r="R260" s="99">
        <f>IFERROR('Area-charged working sheet'!CK260,"-")</f>
        <v>0.3888888888888889</v>
      </c>
      <c r="S260" s="62">
        <f>IFERROR('Area-charged working sheet'!CL260,"-")</f>
        <v>0.3888888888888889</v>
      </c>
      <c r="T260" s="62">
        <f>IFERROR('Area-charged working sheet'!CM260,"-")</f>
        <v>0.35555555555555557</v>
      </c>
      <c r="U260" s="62">
        <f>IFERROR('Area-charged working sheet'!CN260,"-")</f>
        <v>0.33333333333333331</v>
      </c>
      <c r="V260" s="62">
        <f>IFERROR('Area-charged working sheet'!CO260,"-")</f>
        <v>0.4</v>
      </c>
      <c r="W260" s="62">
        <f>IFERROR('Area-charged working sheet'!CP260,"-")</f>
        <v>0.43333333333333335</v>
      </c>
      <c r="X260" s="62">
        <f>IFERROR('Area-charged working sheet'!CQ260,"-")</f>
        <v>0.35555555555555557</v>
      </c>
      <c r="Y260" s="62">
        <f>IFERROR('Area-charged working sheet'!CR260,"-")</f>
        <v>0.42222222222222222</v>
      </c>
      <c r="Z260" s="62">
        <f>IFERROR('Area-charged working sheet'!CS260,"-")</f>
        <v>0.44444444444444442</v>
      </c>
      <c r="AA260" s="62">
        <f>IFERROR('Area-charged working sheet'!CT260,"-")</f>
        <v>0.4</v>
      </c>
      <c r="AB260" s="62">
        <f>IFERROR('Area-charged working sheet'!CU260,"-")</f>
        <v>0.32222222222222224</v>
      </c>
      <c r="AC260" s="62">
        <f>IFERROR('Area-charged working sheet'!CV260,"-")</f>
        <v>0.3888888888888889</v>
      </c>
      <c r="AD260" s="62">
        <f>IFERROR('Area-charged working sheet'!CW260,"-")</f>
        <v>0.36666666666666664</v>
      </c>
      <c r="AE260" s="60">
        <f>IFERROR('Area-charged working sheet'!CX260,"-")</f>
        <v>0.31111111111111112</v>
      </c>
      <c r="AF260" s="63">
        <f>IFERROR('Area-charged working sheet'!CY260,"-")</f>
        <v>0.6</v>
      </c>
      <c r="AG260" s="62">
        <f>IFERROR('Area-charged working sheet'!CZ260,"-")</f>
        <v>0.45833333333333331</v>
      </c>
      <c r="AH260" s="62">
        <f>IFERROR('Area-charged working sheet'!DA260,"-")</f>
        <v>0.49315068493150682</v>
      </c>
      <c r="AI260" s="62">
        <f>IFERROR('Area-charged working sheet'!DB260,"-")</f>
        <v>0.35526315789473684</v>
      </c>
      <c r="AJ260" s="62">
        <f>IFERROR('Area-charged working sheet'!DC260,"-")</f>
        <v>0.34920634920634919</v>
      </c>
      <c r="AK260" s="62">
        <f>IFERROR('Area-charged working sheet'!DD260,"-")</f>
        <v>0.33333333333333331</v>
      </c>
      <c r="AL260" s="62">
        <f>IFERROR('Area-charged working sheet'!DE260,"-")</f>
        <v>0.3</v>
      </c>
      <c r="AM260" s="62">
        <f>IFERROR('Area-charged working sheet'!DF260,"-")</f>
        <v>0.14285714285714285</v>
      </c>
      <c r="AN260" s="62">
        <f>IFERROR('Area-charged working sheet'!DG260,"-")</f>
        <v>0.5</v>
      </c>
      <c r="AO260" s="60">
        <f>IFERROR('Area-charged working sheet'!DH260,"-")</f>
        <v>0</v>
      </c>
      <c r="AP260" s="63">
        <f>IFERROR('Area-charged working sheet'!DI260,"-")</f>
        <v>0.37876386687797148</v>
      </c>
      <c r="AQ260" s="60">
        <f>IFERROR('Area-charged working sheet'!DJ260,"-")</f>
        <v>0.37996820349761529</v>
      </c>
      <c r="AR260" s="64">
        <f>IFERROR('Area-charged working sheet'!DK297,"-")</f>
        <v>0</v>
      </c>
      <c r="AS260" s="52">
        <f>IFERROR('Area-charged working sheet'!DL297,"-")</f>
        <v>0</v>
      </c>
      <c r="AT260" s="53">
        <f>IFERROR('Area-charged working sheet'!DM297,"-")</f>
        <v>0</v>
      </c>
      <c r="AU260" s="52">
        <f>IFERROR('Area-charged working sheet'!DN297,"-")</f>
        <v>0</v>
      </c>
      <c r="AV260" s="65">
        <f>IFERROR('Area-charged working sheet'!DO297,"-")</f>
        <v>0</v>
      </c>
      <c r="AW260" s="66">
        <f>IFERROR('Area-charged working sheet'!DP297,"-")</f>
        <v>0</v>
      </c>
      <c r="AX260" s="66">
        <f>IFERROR('Area-charged working sheet'!DQ297,"-")</f>
        <v>0</v>
      </c>
      <c r="AY260" s="66">
        <f>IFERROR('Area-charged working sheet'!DR297,"-")</f>
        <v>0</v>
      </c>
      <c r="AZ260" s="66">
        <f>IFERROR('Area-charged working sheet'!DS297,"-")</f>
        <v>0</v>
      </c>
      <c r="BA260" s="66">
        <f>IFERROR('Area-charged working sheet'!DT297,"-")</f>
        <v>0</v>
      </c>
      <c r="BB260" s="67">
        <f>IFERROR('Area-charged working sheet'!DU297,"-")</f>
        <v>0</v>
      </c>
      <c r="BC260" s="65">
        <f>IFERROR('Area-charged working sheet'!DV297,"-")</f>
        <v>0</v>
      </c>
      <c r="BD260" s="68">
        <f>IFERROR('Area-charged working sheet'!DW297,"-")</f>
        <v>0</v>
      </c>
      <c r="BE260" s="68">
        <f>IFERROR('Area-charged working sheet'!DX297,"-")</f>
        <v>0</v>
      </c>
      <c r="BF260" s="66">
        <f>IFERROR('Area-charged working sheet'!DY297,"-")</f>
        <v>0</v>
      </c>
      <c r="BG260" s="66">
        <f>IFERROR('Area-charged working sheet'!DZ297,"-")</f>
        <v>0</v>
      </c>
      <c r="BH260" s="66">
        <f>IFERROR('Area-charged working sheet'!EA297,"-")</f>
        <v>0</v>
      </c>
      <c r="BI260" s="66">
        <f>IFERROR('Area-charged working sheet'!EB297,"-")</f>
        <v>0</v>
      </c>
      <c r="BJ260" s="66">
        <f>IFERROR('Area-charged working sheet'!EC297,"-")</f>
        <v>0</v>
      </c>
      <c r="BK260" s="66">
        <f>IFERROR('Area-charged working sheet'!ED297,"-")</f>
        <v>0</v>
      </c>
      <c r="BL260" s="66">
        <f>IFERROR('Area-charged working sheet'!EE297,"-")</f>
        <v>0</v>
      </c>
      <c r="BM260" s="66">
        <f>IFERROR('Area-charged working sheet'!EF297,"-")</f>
        <v>0</v>
      </c>
      <c r="BN260" s="66">
        <f>IFERROR('Area-charged working sheet'!EG297,"-")</f>
        <v>0</v>
      </c>
      <c r="BO260" s="66">
        <f>IFERROR('Area-charged working sheet'!EH297,"-")</f>
        <v>0</v>
      </c>
      <c r="BP260" s="66">
        <f>IFERROR('Area-charged working sheet'!EI297,"-")</f>
        <v>0</v>
      </c>
      <c r="BQ260" s="66">
        <f>IFERROR('Area-charged working sheet'!EJ297,"-")</f>
        <v>0</v>
      </c>
      <c r="BR260" s="66">
        <f>IFERROR('Area-charged working sheet'!EK297,"-")</f>
        <v>0</v>
      </c>
      <c r="BS260" s="66">
        <f>IFERROR('Area-charged working sheet'!EL297,"-")</f>
        <v>0</v>
      </c>
      <c r="BT260" s="67">
        <f>IFERROR('Area-charged working sheet'!EM297,"-")</f>
        <v>0</v>
      </c>
    </row>
    <row r="261" spans="1:72" s="9" customFormat="1" ht="15" customHeight="1" x14ac:dyDescent="0.25">
      <c r="A261" s="10"/>
      <c r="B261" s="301"/>
      <c r="C261" s="295"/>
      <c r="D261" s="298"/>
      <c r="E261" s="138" t="s">
        <v>154</v>
      </c>
      <c r="F261" s="101">
        <f>IFERROR('Area-charged working sheet'!BY261,"-")</f>
        <v>0.42857142857142855</v>
      </c>
      <c r="G261" s="77">
        <f>IFERROR('Area-charged working sheet'!BZ261,"-")</f>
        <v>0.35714285714285715</v>
      </c>
      <c r="H261" s="71">
        <f>IFERROR('Area-charged working sheet'!CA261,"-")</f>
        <v>0.44897959183673469</v>
      </c>
      <c r="I261" s="74" t="str">
        <f>IFERROR('Area-charged working sheet'!CB261,"-")</f>
        <v>-</v>
      </c>
      <c r="J261" s="101">
        <f>IFERROR('Area-charged working sheet'!CC261,"-")</f>
        <v>0.3728813559322034</v>
      </c>
      <c r="K261" s="102">
        <f>IFERROR('Area-charged working sheet'!CD261,"-")</f>
        <v>0.44559585492227977</v>
      </c>
      <c r="L261" s="77">
        <f>IFERROR('Area-charged working sheet'!CE261,"-")</f>
        <v>0.3641304347826087</v>
      </c>
      <c r="M261" s="74">
        <f>IFERROR('Area-charged working sheet'!CF261,"-")</f>
        <v>0.34375</v>
      </c>
      <c r="N261" s="101">
        <f>IFERROR('Area-charged working sheet'!CG261,"-")</f>
        <v>0.42857142857142855</v>
      </c>
      <c r="O261" s="102">
        <f>IFERROR('Area-charged working sheet'!CH261,"-")</f>
        <v>0.47457627118644069</v>
      </c>
      <c r="P261" s="77">
        <f>IFERROR('Area-charged working sheet'!CI261,"-")</f>
        <v>0.42627118644067796</v>
      </c>
      <c r="Q261" s="74">
        <f>IFERROR('Area-charged working sheet'!CJ261,"-")</f>
        <v>0.46250000000000002</v>
      </c>
      <c r="R261" s="101">
        <f>IFERROR('Area-charged working sheet'!CK261,"-")</f>
        <v>0.35555555555555557</v>
      </c>
      <c r="S261" s="76">
        <f>IFERROR('Area-charged working sheet'!CL261,"-")</f>
        <v>0.41111111111111109</v>
      </c>
      <c r="T261" s="76">
        <f>IFERROR('Area-charged working sheet'!CM261,"-")</f>
        <v>0.43333333333333335</v>
      </c>
      <c r="U261" s="76">
        <f>IFERROR('Area-charged working sheet'!CN261,"-")</f>
        <v>0.46666666666666667</v>
      </c>
      <c r="V261" s="76">
        <f>IFERROR('Area-charged working sheet'!CO261,"-")</f>
        <v>0.42222222222222222</v>
      </c>
      <c r="W261" s="76">
        <f>IFERROR('Area-charged working sheet'!CP261,"-")</f>
        <v>0.3888888888888889</v>
      </c>
      <c r="X261" s="76">
        <f>IFERROR('Area-charged working sheet'!CQ261,"-")</f>
        <v>0.43333333333333335</v>
      </c>
      <c r="Y261" s="76">
        <f>IFERROR('Area-charged working sheet'!CR261,"-")</f>
        <v>0.4</v>
      </c>
      <c r="Z261" s="76">
        <f>IFERROR('Area-charged working sheet'!CS261,"-")</f>
        <v>0.4777777777777778</v>
      </c>
      <c r="AA261" s="76">
        <f>IFERROR('Area-charged working sheet'!CT261,"-")</f>
        <v>0.44444444444444442</v>
      </c>
      <c r="AB261" s="76">
        <f>IFERROR('Area-charged working sheet'!CU261,"-")</f>
        <v>0.4777777777777778</v>
      </c>
      <c r="AC261" s="76">
        <f>IFERROR('Area-charged working sheet'!CV261,"-")</f>
        <v>0.41111111111111109</v>
      </c>
      <c r="AD261" s="76">
        <f>IFERROR('Area-charged working sheet'!CW261,"-")</f>
        <v>0.42222222222222222</v>
      </c>
      <c r="AE261" s="74">
        <f>IFERROR('Area-charged working sheet'!CX261,"-")</f>
        <v>0.45555555555555555</v>
      </c>
      <c r="AF261" s="77">
        <f>IFERROR('Area-charged working sheet'!CY261,"-")</f>
        <v>0.4</v>
      </c>
      <c r="AG261" s="76">
        <f>IFERROR('Area-charged working sheet'!CZ261,"-")</f>
        <v>0.40277777777777779</v>
      </c>
      <c r="AH261" s="76">
        <f>IFERROR('Area-charged working sheet'!DA261,"-")</f>
        <v>0.27397260273972601</v>
      </c>
      <c r="AI261" s="76">
        <f>IFERROR('Area-charged working sheet'!DB261,"-")</f>
        <v>0.43684210526315792</v>
      </c>
      <c r="AJ261" s="76">
        <f>IFERROR('Area-charged working sheet'!DC261,"-")</f>
        <v>0.3968253968253968</v>
      </c>
      <c r="AK261" s="76">
        <f>IFERROR('Area-charged working sheet'!DD261,"-")</f>
        <v>0.55555555555555558</v>
      </c>
      <c r="AL261" s="76">
        <f>IFERROR('Area-charged working sheet'!DE261,"-")</f>
        <v>0.3</v>
      </c>
      <c r="AM261" s="76">
        <f>IFERROR('Area-charged working sheet'!DF261,"-")</f>
        <v>0.6428571428571429</v>
      </c>
      <c r="AN261" s="76">
        <f>IFERROR('Area-charged working sheet'!DG261,"-")</f>
        <v>0.5</v>
      </c>
      <c r="AO261" s="74">
        <f>IFERROR('Area-charged working sheet'!DH261,"-")</f>
        <v>1</v>
      </c>
      <c r="AP261" s="77">
        <f>IFERROR('Area-charged working sheet'!DI261,"-")</f>
        <v>0.41521394611727419</v>
      </c>
      <c r="AQ261" s="74">
        <f>IFERROR('Area-charged working sheet'!DJ261,"-")</f>
        <v>0.44197138314785372</v>
      </c>
      <c r="AR261" s="78">
        <f>IFERROR('Area-charged working sheet'!DK307,"-")</f>
        <v>0</v>
      </c>
      <c r="AS261" s="23">
        <f>IFERROR('Area-charged working sheet'!DL307,"-")</f>
        <v>0</v>
      </c>
      <c r="AT261" s="24">
        <f>IFERROR('Area-charged working sheet'!DM307,"-")</f>
        <v>0</v>
      </c>
      <c r="AU261" s="23">
        <f>IFERROR('Area-charged working sheet'!DN307,"-")</f>
        <v>0</v>
      </c>
      <c r="AV261" s="26">
        <f>IFERROR('Area-charged working sheet'!DO307,"-")</f>
        <v>0</v>
      </c>
      <c r="AW261" s="27">
        <f>IFERROR('Area-charged working sheet'!DP307,"-")</f>
        <v>0</v>
      </c>
      <c r="AX261" s="27">
        <f>IFERROR('Area-charged working sheet'!DQ307,"-")</f>
        <v>0</v>
      </c>
      <c r="AY261" s="27">
        <f>IFERROR('Area-charged working sheet'!DR307,"-")</f>
        <v>0</v>
      </c>
      <c r="AZ261" s="27">
        <f>IFERROR('Area-charged working sheet'!DS307,"-")</f>
        <v>0</v>
      </c>
      <c r="BA261" s="27">
        <f>IFERROR('Area-charged working sheet'!DT307,"-")</f>
        <v>0</v>
      </c>
      <c r="BB261" s="28">
        <f>IFERROR('Area-charged working sheet'!DU307,"-")</f>
        <v>0</v>
      </c>
      <c r="BC261" s="26">
        <f>IFERROR('Area-charged working sheet'!DV307,"-")</f>
        <v>0</v>
      </c>
      <c r="BD261" s="29">
        <f>IFERROR('Area-charged working sheet'!DW307,"-")</f>
        <v>0</v>
      </c>
      <c r="BE261" s="29">
        <f>IFERROR('Area-charged working sheet'!DX307,"-")</f>
        <v>0</v>
      </c>
      <c r="BF261" s="27">
        <f>IFERROR('Area-charged working sheet'!DY307,"-")</f>
        <v>0</v>
      </c>
      <c r="BG261" s="27">
        <f>IFERROR('Area-charged working sheet'!DZ307,"-")</f>
        <v>0</v>
      </c>
      <c r="BH261" s="27">
        <f>IFERROR('Area-charged working sheet'!EA307,"-")</f>
        <v>0</v>
      </c>
      <c r="BI261" s="27">
        <f>IFERROR('Area-charged working sheet'!EB307,"-")</f>
        <v>0</v>
      </c>
      <c r="BJ261" s="27">
        <f>IFERROR('Area-charged working sheet'!EC307,"-")</f>
        <v>0</v>
      </c>
      <c r="BK261" s="27">
        <f>IFERROR('Area-charged working sheet'!ED307,"-")</f>
        <v>0</v>
      </c>
      <c r="BL261" s="27">
        <f>IFERROR('Area-charged working sheet'!EE307,"-")</f>
        <v>0</v>
      </c>
      <c r="BM261" s="27">
        <f>IFERROR('Area-charged working sheet'!EF307,"-")</f>
        <v>0</v>
      </c>
      <c r="BN261" s="27">
        <f>IFERROR('Area-charged working sheet'!EG307,"-")</f>
        <v>0</v>
      </c>
      <c r="BO261" s="27">
        <f>IFERROR('Area-charged working sheet'!EH307,"-")</f>
        <v>0</v>
      </c>
      <c r="BP261" s="27">
        <f>IFERROR('Area-charged working sheet'!EI307,"-")</f>
        <v>0</v>
      </c>
      <c r="BQ261" s="27">
        <f>IFERROR('Area-charged working sheet'!EJ307,"-")</f>
        <v>0</v>
      </c>
      <c r="BR261" s="27">
        <f>IFERROR('Area-charged working sheet'!EK307,"-")</f>
        <v>0</v>
      </c>
      <c r="BS261" s="27">
        <f>IFERROR('Area-charged working sheet'!EL307,"-")</f>
        <v>0</v>
      </c>
      <c r="BT261" s="28">
        <f>IFERROR('Area-charged working sheet'!EM307,"-")</f>
        <v>0</v>
      </c>
    </row>
    <row r="262" spans="1:72" s="9" customFormat="1" ht="12.5" x14ac:dyDescent="0.25">
      <c r="A262" s="10"/>
      <c r="B262" s="301"/>
      <c r="C262" s="295"/>
      <c r="D262" s="298"/>
      <c r="E262" s="138" t="s">
        <v>155</v>
      </c>
      <c r="F262" s="101">
        <f>IFERROR('Area-charged working sheet'!BY262,"-")</f>
        <v>0.19206349206349208</v>
      </c>
      <c r="G262" s="77">
        <f>IFERROR('Area-charged working sheet'!BZ262,"-")</f>
        <v>8.9285714285714288E-2</v>
      </c>
      <c r="H262" s="71">
        <f>IFERROR('Area-charged working sheet'!CA262,"-")</f>
        <v>0.22142857142857142</v>
      </c>
      <c r="I262" s="74" t="str">
        <f>IFERROR('Area-charged working sheet'!CB262,"-")</f>
        <v>-</v>
      </c>
      <c r="J262" s="101">
        <f>IFERROR('Area-charged working sheet'!CC262,"-")</f>
        <v>0.2135593220338983</v>
      </c>
      <c r="K262" s="102">
        <f>IFERROR('Area-charged working sheet'!CD262,"-")</f>
        <v>0.18549222797927462</v>
      </c>
      <c r="L262" s="77">
        <f>IFERROR('Area-charged working sheet'!CE262,"-")</f>
        <v>9.2391304347826081E-2</v>
      </c>
      <c r="M262" s="74">
        <f>IFERROR('Area-charged working sheet'!CF262,"-")</f>
        <v>8.3333333333333329E-2</v>
      </c>
      <c r="N262" s="101">
        <f>IFERROR('Area-charged working sheet'!CG262,"-")</f>
        <v>0.23809523809523808</v>
      </c>
      <c r="O262" s="102">
        <f>IFERROR('Area-charged working sheet'!CH262,"-")</f>
        <v>0.23728813559322035</v>
      </c>
      <c r="P262" s="77">
        <f>IFERROR('Area-charged working sheet'!CI262,"-")</f>
        <v>0.18898305084745762</v>
      </c>
      <c r="Q262" s="74">
        <f>IFERROR('Area-charged working sheet'!CJ262,"-")</f>
        <v>0.23749999999999999</v>
      </c>
      <c r="R262" s="101">
        <f>IFERROR('Area-charged working sheet'!CK262,"-")</f>
        <v>0.25555555555555554</v>
      </c>
      <c r="S262" s="76">
        <f>IFERROR('Area-charged working sheet'!CL262,"-")</f>
        <v>0.2</v>
      </c>
      <c r="T262" s="76">
        <f>IFERROR('Area-charged working sheet'!CM262,"-")</f>
        <v>0.21111111111111111</v>
      </c>
      <c r="U262" s="76">
        <f>IFERROR('Area-charged working sheet'!CN262,"-")</f>
        <v>0.2</v>
      </c>
      <c r="V262" s="76">
        <f>IFERROR('Area-charged working sheet'!CO262,"-")</f>
        <v>0.17777777777777778</v>
      </c>
      <c r="W262" s="76">
        <f>IFERROR('Area-charged working sheet'!CP262,"-")</f>
        <v>0.17777777777777778</v>
      </c>
      <c r="X262" s="76">
        <f>IFERROR('Area-charged working sheet'!CQ262,"-")</f>
        <v>0.21111111111111111</v>
      </c>
      <c r="Y262" s="76">
        <f>IFERROR('Area-charged working sheet'!CR262,"-")</f>
        <v>0.17777777777777778</v>
      </c>
      <c r="Z262" s="76">
        <f>IFERROR('Area-charged working sheet'!CS262,"-")</f>
        <v>7.7777777777777779E-2</v>
      </c>
      <c r="AA262" s="76">
        <f>IFERROR('Area-charged working sheet'!CT262,"-")</f>
        <v>0.15555555555555556</v>
      </c>
      <c r="AB262" s="76">
        <f>IFERROR('Area-charged working sheet'!CU262,"-")</f>
        <v>0.2</v>
      </c>
      <c r="AC262" s="76">
        <f>IFERROR('Area-charged working sheet'!CV262,"-")</f>
        <v>0.2</v>
      </c>
      <c r="AD262" s="76">
        <f>IFERROR('Area-charged working sheet'!CW262,"-")</f>
        <v>0.21111111111111111</v>
      </c>
      <c r="AE262" s="74">
        <f>IFERROR('Area-charged working sheet'!CX262,"-")</f>
        <v>0.23333333333333334</v>
      </c>
      <c r="AF262" s="77">
        <f>IFERROR('Area-charged working sheet'!CY262,"-")</f>
        <v>0</v>
      </c>
      <c r="AG262" s="76">
        <f>IFERROR('Area-charged working sheet'!CZ262,"-")</f>
        <v>0.1388888888888889</v>
      </c>
      <c r="AH262" s="76">
        <f>IFERROR('Area-charged working sheet'!DA262,"-")</f>
        <v>0.23287671232876711</v>
      </c>
      <c r="AI262" s="76">
        <f>IFERROR('Area-charged working sheet'!DB262,"-")</f>
        <v>0.20789473684210527</v>
      </c>
      <c r="AJ262" s="76">
        <f>IFERROR('Area-charged working sheet'!DC262,"-")</f>
        <v>0.25396825396825395</v>
      </c>
      <c r="AK262" s="76">
        <f>IFERROR('Area-charged working sheet'!DD262,"-")</f>
        <v>0.1111111111111111</v>
      </c>
      <c r="AL262" s="76">
        <f>IFERROR('Area-charged working sheet'!DE262,"-")</f>
        <v>0.4</v>
      </c>
      <c r="AM262" s="76">
        <f>IFERROR('Area-charged working sheet'!DF262,"-")</f>
        <v>0.21428571428571427</v>
      </c>
      <c r="AN262" s="76">
        <f>IFERROR('Area-charged working sheet'!DG262,"-")</f>
        <v>0</v>
      </c>
      <c r="AO262" s="74">
        <f>IFERROR('Area-charged working sheet'!DH262,"-")</f>
        <v>0</v>
      </c>
      <c r="AP262" s="77">
        <f>IFERROR('Area-charged working sheet'!DI262,"-")</f>
        <v>0.20602218700475436</v>
      </c>
      <c r="AQ262" s="74">
        <f>IFERROR('Area-charged working sheet'!DJ262,"-")</f>
        <v>0.17806041335453099</v>
      </c>
      <c r="AR262" s="79">
        <f>IFERROR('Area-charged working sheet'!DK308,"-")</f>
        <v>0</v>
      </c>
      <c r="AS262" s="37">
        <f>IFERROR('Area-charged working sheet'!DL308,"-")</f>
        <v>0</v>
      </c>
      <c r="AT262" s="38">
        <f>IFERROR('Area-charged working sheet'!DM308,"-")</f>
        <v>0</v>
      </c>
      <c r="AU262" s="37">
        <f>IFERROR('Area-charged working sheet'!DN308,"-")</f>
        <v>0</v>
      </c>
      <c r="AV262" s="40">
        <f>IFERROR('Area-charged working sheet'!DO308,"-")</f>
        <v>0</v>
      </c>
      <c r="AW262" s="41">
        <f>IFERROR('Area-charged working sheet'!DP308,"-")</f>
        <v>0</v>
      </c>
      <c r="AX262" s="41">
        <f>IFERROR('Area-charged working sheet'!DQ308,"-")</f>
        <v>0</v>
      </c>
      <c r="AY262" s="41">
        <f>IFERROR('Area-charged working sheet'!DR308,"-")</f>
        <v>0</v>
      </c>
      <c r="AZ262" s="41">
        <f>IFERROR('Area-charged working sheet'!DS308,"-")</f>
        <v>0</v>
      </c>
      <c r="BA262" s="41">
        <f>IFERROR('Area-charged working sheet'!DT308,"-")</f>
        <v>0</v>
      </c>
      <c r="BB262" s="42">
        <f>IFERROR('Area-charged working sheet'!DU308,"-")</f>
        <v>0</v>
      </c>
      <c r="BC262" s="40">
        <f>IFERROR('Area-charged working sheet'!DV308,"-")</f>
        <v>0</v>
      </c>
      <c r="BD262" s="43">
        <f>IFERROR('Area-charged working sheet'!DW308,"-")</f>
        <v>0</v>
      </c>
      <c r="BE262" s="43">
        <f>IFERROR('Area-charged working sheet'!DX308,"-")</f>
        <v>0</v>
      </c>
      <c r="BF262" s="41">
        <f>IFERROR('Area-charged working sheet'!DY308,"-")</f>
        <v>0</v>
      </c>
      <c r="BG262" s="41">
        <f>IFERROR('Area-charged working sheet'!DZ308,"-")</f>
        <v>0</v>
      </c>
      <c r="BH262" s="41">
        <f>IFERROR('Area-charged working sheet'!EA308,"-")</f>
        <v>0</v>
      </c>
      <c r="BI262" s="41">
        <f>IFERROR('Area-charged working sheet'!EB308,"-")</f>
        <v>0</v>
      </c>
      <c r="BJ262" s="41">
        <f>IFERROR('Area-charged working sheet'!EC308,"-")</f>
        <v>0</v>
      </c>
      <c r="BK262" s="41">
        <f>IFERROR('Area-charged working sheet'!ED308,"-")</f>
        <v>0</v>
      </c>
      <c r="BL262" s="41">
        <f>IFERROR('Area-charged working sheet'!EE308,"-")</f>
        <v>0</v>
      </c>
      <c r="BM262" s="41">
        <f>IFERROR('Area-charged working sheet'!EF308,"-")</f>
        <v>0</v>
      </c>
      <c r="BN262" s="41">
        <f>IFERROR('Area-charged working sheet'!EG308,"-")</f>
        <v>0</v>
      </c>
      <c r="BO262" s="41">
        <f>IFERROR('Area-charged working sheet'!EH308,"-")</f>
        <v>0</v>
      </c>
      <c r="BP262" s="41">
        <f>IFERROR('Area-charged working sheet'!EI308,"-")</f>
        <v>0</v>
      </c>
      <c r="BQ262" s="41">
        <f>IFERROR('Area-charged working sheet'!EJ308,"-")</f>
        <v>0</v>
      </c>
      <c r="BR262" s="41">
        <f>IFERROR('Area-charged working sheet'!EK308,"-")</f>
        <v>0</v>
      </c>
      <c r="BS262" s="41">
        <f>IFERROR('Area-charged working sheet'!EL308,"-")</f>
        <v>0</v>
      </c>
      <c r="BT262" s="42">
        <f>IFERROR('Area-charged working sheet'!EM308,"-")</f>
        <v>0</v>
      </c>
    </row>
    <row r="263" spans="1:72" s="9" customFormat="1" ht="12.5" x14ac:dyDescent="0.25">
      <c r="A263" s="10"/>
      <c r="B263" s="301"/>
      <c r="C263" s="295"/>
      <c r="D263" s="298"/>
      <c r="E263" s="30" t="s">
        <v>3</v>
      </c>
      <c r="F263" s="101"/>
      <c r="G263" s="77"/>
      <c r="H263" s="71"/>
      <c r="I263" s="74"/>
      <c r="J263" s="101"/>
      <c r="K263" s="102"/>
      <c r="L263" s="77"/>
      <c r="M263" s="74"/>
      <c r="N263" s="101"/>
      <c r="O263" s="102"/>
      <c r="P263" s="77"/>
      <c r="Q263" s="74"/>
      <c r="R263" s="75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4"/>
      <c r="AF263" s="77"/>
      <c r="AG263" s="76"/>
      <c r="AH263" s="76"/>
      <c r="AI263" s="76"/>
      <c r="AJ263" s="76"/>
      <c r="AK263" s="76"/>
      <c r="AL263" s="76"/>
      <c r="AM263" s="76"/>
      <c r="AN263" s="76"/>
      <c r="AO263" s="74"/>
      <c r="AP263" s="77"/>
      <c r="AQ263" s="74"/>
      <c r="AR263" s="79"/>
      <c r="AS263" s="37"/>
      <c r="AT263" s="38"/>
      <c r="AU263" s="37"/>
      <c r="AV263" s="40"/>
      <c r="AW263" s="41"/>
      <c r="AX263" s="41"/>
      <c r="AY263" s="41"/>
      <c r="AZ263" s="41"/>
      <c r="BA263" s="41"/>
      <c r="BB263" s="42"/>
      <c r="BC263" s="40"/>
      <c r="BD263" s="43"/>
      <c r="BE263" s="43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2"/>
    </row>
    <row r="264" spans="1:72" s="9" customFormat="1" ht="12.5" x14ac:dyDescent="0.25">
      <c r="A264" s="10"/>
      <c r="B264" s="301"/>
      <c r="C264" s="296"/>
      <c r="D264" s="299"/>
      <c r="E264" s="80" t="s">
        <v>2</v>
      </c>
      <c r="F264" s="103">
        <f>IFERROR('Area-charged working sheet'!BY264,"-")</f>
        <v>1</v>
      </c>
      <c r="G264" s="89">
        <f>IFERROR('Area-charged working sheet'!BZ264,"-")</f>
        <v>1</v>
      </c>
      <c r="H264" s="83">
        <f>IFERROR('Area-charged working sheet'!CA264,"-")</f>
        <v>1</v>
      </c>
      <c r="I264" s="86" t="str">
        <f>IFERROR('Area-charged working sheet'!CB264,"-")</f>
        <v>-</v>
      </c>
      <c r="J264" s="103">
        <f>IFERROR('Area-charged working sheet'!CC264,"-")</f>
        <v>1</v>
      </c>
      <c r="K264" s="104">
        <f>IFERROR('Area-charged working sheet'!CD264,"-")</f>
        <v>1</v>
      </c>
      <c r="L264" s="89">
        <f>IFERROR('Area-charged working sheet'!CE264,"-")</f>
        <v>0.99999999999999989</v>
      </c>
      <c r="M264" s="86">
        <f>IFERROR('Area-charged working sheet'!CF264,"-")</f>
        <v>1</v>
      </c>
      <c r="N264" s="103">
        <f>IFERROR('Area-charged working sheet'!CG264,"-")</f>
        <v>1</v>
      </c>
      <c r="O264" s="104">
        <f>IFERROR('Area-charged working sheet'!CH264,"-")</f>
        <v>1</v>
      </c>
      <c r="P264" s="89">
        <f>IFERROR('Area-charged working sheet'!CI264,"-")</f>
        <v>0.99999999999999989</v>
      </c>
      <c r="Q264" s="86">
        <f>IFERROR('Area-charged working sheet'!CJ264,"-")</f>
        <v>1</v>
      </c>
      <c r="R264" s="87">
        <f>IFERROR('Area-charged working sheet'!CK264,"-")</f>
        <v>1</v>
      </c>
      <c r="S264" s="88">
        <f>IFERROR('Area-charged working sheet'!CL264,"-")</f>
        <v>1</v>
      </c>
      <c r="T264" s="88">
        <f>IFERROR('Area-charged working sheet'!CM264,"-")</f>
        <v>1</v>
      </c>
      <c r="U264" s="88">
        <f>IFERROR('Area-charged working sheet'!CN264,"-")</f>
        <v>1</v>
      </c>
      <c r="V264" s="88">
        <f>IFERROR('Area-charged working sheet'!CO264,"-")</f>
        <v>1</v>
      </c>
      <c r="W264" s="88">
        <f>IFERROR('Area-charged working sheet'!CP264,"-")</f>
        <v>1</v>
      </c>
      <c r="X264" s="88">
        <f>IFERROR('Area-charged working sheet'!CQ264,"-")</f>
        <v>1</v>
      </c>
      <c r="Y264" s="88">
        <f>IFERROR('Area-charged working sheet'!CR264,"-")</f>
        <v>1</v>
      </c>
      <c r="Z264" s="88">
        <f>IFERROR('Area-charged working sheet'!CS264,"-")</f>
        <v>1</v>
      </c>
      <c r="AA264" s="88">
        <f>IFERROR('Area-charged working sheet'!CT264,"-")</f>
        <v>1</v>
      </c>
      <c r="AB264" s="88">
        <f>IFERROR('Area-charged working sheet'!CU264,"-")</f>
        <v>1</v>
      </c>
      <c r="AC264" s="88">
        <f>IFERROR('Area-charged working sheet'!CV264,"-")</f>
        <v>1</v>
      </c>
      <c r="AD264" s="88">
        <f>IFERROR('Area-charged working sheet'!CW264,"-")</f>
        <v>1</v>
      </c>
      <c r="AE264" s="86">
        <f>IFERROR('Area-charged working sheet'!CX264,"-")</f>
        <v>1</v>
      </c>
      <c r="AF264" s="89">
        <f>IFERROR('Area-charged working sheet'!CY264,"-")</f>
        <v>1</v>
      </c>
      <c r="AG264" s="88">
        <f>IFERROR('Area-charged working sheet'!CZ264,"-")</f>
        <v>1</v>
      </c>
      <c r="AH264" s="88">
        <f>IFERROR('Area-charged working sheet'!DA264,"-")</f>
        <v>1</v>
      </c>
      <c r="AI264" s="88">
        <f>IFERROR('Area-charged working sheet'!DB264,"-")</f>
        <v>1</v>
      </c>
      <c r="AJ264" s="88">
        <f>IFERROR('Area-charged working sheet'!DC264,"-")</f>
        <v>1</v>
      </c>
      <c r="AK264" s="88">
        <f>IFERROR('Area-charged working sheet'!DD264,"-")</f>
        <v>1</v>
      </c>
      <c r="AL264" s="88">
        <f>IFERROR('Area-charged working sheet'!DE264,"-")</f>
        <v>1</v>
      </c>
      <c r="AM264" s="88">
        <f>IFERROR('Area-charged working sheet'!DF264,"-")</f>
        <v>1</v>
      </c>
      <c r="AN264" s="88">
        <f>IFERROR('Area-charged working sheet'!DG264,"-")</f>
        <v>1</v>
      </c>
      <c r="AO264" s="86">
        <f>IFERROR('Area-charged working sheet'!DH264,"-")</f>
        <v>1</v>
      </c>
      <c r="AP264" s="89">
        <f>IFERROR('Area-charged working sheet'!DI264,"-")</f>
        <v>1</v>
      </c>
      <c r="AQ264" s="86">
        <f>IFERROR('Area-charged working sheet'!DJ264,"-")</f>
        <v>1</v>
      </c>
      <c r="AR264" s="64">
        <f>IFERROR('Area-charged working sheet'!DK310,"-")</f>
        <v>0</v>
      </c>
      <c r="AS264" s="52">
        <f>IFERROR('Area-charged working sheet'!DL310,"-")</f>
        <v>0</v>
      </c>
      <c r="AT264" s="53">
        <f>IFERROR('Area-charged working sheet'!DM310,"-")</f>
        <v>0</v>
      </c>
      <c r="AU264" s="52">
        <f>IFERROR('Area-charged working sheet'!DN310,"-")</f>
        <v>0</v>
      </c>
      <c r="AV264" s="65">
        <f>IFERROR('Area-charged working sheet'!DO310,"-")</f>
        <v>0</v>
      </c>
      <c r="AW264" s="66">
        <f>IFERROR('Area-charged working sheet'!DP310,"-")</f>
        <v>0</v>
      </c>
      <c r="AX264" s="66">
        <f>IFERROR('Area-charged working sheet'!DQ310,"-")</f>
        <v>0</v>
      </c>
      <c r="AY264" s="66">
        <f>IFERROR('Area-charged working sheet'!DR310,"-")</f>
        <v>0</v>
      </c>
      <c r="AZ264" s="66">
        <f>IFERROR('Area-charged working sheet'!DS310,"-")</f>
        <v>0</v>
      </c>
      <c r="BA264" s="66">
        <f>IFERROR('Area-charged working sheet'!DT310,"-")</f>
        <v>0</v>
      </c>
      <c r="BB264" s="67">
        <f>IFERROR('Area-charged working sheet'!DU310,"-")</f>
        <v>0</v>
      </c>
      <c r="BC264" s="65">
        <f>IFERROR('Area-charged working sheet'!DV310,"-")</f>
        <v>0</v>
      </c>
      <c r="BD264" s="68">
        <f>IFERROR('Area-charged working sheet'!DW310,"-")</f>
        <v>0</v>
      </c>
      <c r="BE264" s="68">
        <f>IFERROR('Area-charged working sheet'!DX310,"-")</f>
        <v>0</v>
      </c>
      <c r="BF264" s="66">
        <f>IFERROR('Area-charged working sheet'!DY310,"-")</f>
        <v>0</v>
      </c>
      <c r="BG264" s="66">
        <f>IFERROR('Area-charged working sheet'!DZ310,"-")</f>
        <v>0</v>
      </c>
      <c r="BH264" s="66">
        <f>IFERROR('Area-charged working sheet'!EA310,"-")</f>
        <v>0</v>
      </c>
      <c r="BI264" s="66">
        <f>IFERROR('Area-charged working sheet'!EB310,"-")</f>
        <v>0</v>
      </c>
      <c r="BJ264" s="66">
        <f>IFERROR('Area-charged working sheet'!EC310,"-")</f>
        <v>0</v>
      </c>
      <c r="BK264" s="66">
        <f>IFERROR('Area-charged working sheet'!ED310,"-")</f>
        <v>0</v>
      </c>
      <c r="BL264" s="66">
        <f>IFERROR('Area-charged working sheet'!EE310,"-")</f>
        <v>0</v>
      </c>
      <c r="BM264" s="66">
        <f>IFERROR('Area-charged working sheet'!EF310,"-")</f>
        <v>0</v>
      </c>
      <c r="BN264" s="66">
        <f>IFERROR('Area-charged working sheet'!EG310,"-")</f>
        <v>0</v>
      </c>
      <c r="BO264" s="66">
        <f>IFERROR('Area-charged working sheet'!EH310,"-")</f>
        <v>0</v>
      </c>
      <c r="BP264" s="66">
        <f>IFERROR('Area-charged working sheet'!EI310,"-")</f>
        <v>0</v>
      </c>
      <c r="BQ264" s="66">
        <f>IFERROR('Area-charged working sheet'!EJ310,"-")</f>
        <v>0</v>
      </c>
      <c r="BR264" s="66">
        <f>IFERROR('Area-charged working sheet'!EK310,"-")</f>
        <v>0</v>
      </c>
      <c r="BS264" s="66">
        <f>IFERROR('Area-charged working sheet'!EL310,"-")</f>
        <v>0</v>
      </c>
      <c r="BT264" s="67">
        <f>IFERROR('Area-charged working sheet'!EM310,"-")</f>
        <v>0</v>
      </c>
    </row>
    <row r="265" spans="1:72" s="9" customFormat="1" ht="14.5" customHeight="1" x14ac:dyDescent="0.25">
      <c r="A265" s="10"/>
      <c r="B265" s="301"/>
      <c r="C265" s="294">
        <v>52</v>
      </c>
      <c r="D265" s="297" t="s">
        <v>182</v>
      </c>
      <c r="E265" s="130" t="s">
        <v>153</v>
      </c>
      <c r="F265" s="99">
        <f>IFERROR('Area-charged working sheet'!BY265,"-")</f>
        <v>0.34126984126984128</v>
      </c>
      <c r="G265" s="63">
        <f>IFERROR('Area-charged working sheet'!BZ265,"-")</f>
        <v>0.5178571428571429</v>
      </c>
      <c r="H265" s="57">
        <f>IFERROR('Area-charged working sheet'!CA265,"-")</f>
        <v>0.29081632653061223</v>
      </c>
      <c r="I265" s="60" t="str">
        <f>IFERROR('Area-charged working sheet'!CB265,"-")</f>
        <v>-</v>
      </c>
      <c r="J265" s="99">
        <f>IFERROR('Area-charged working sheet'!CC265,"-")</f>
        <v>0.39322033898305087</v>
      </c>
      <c r="K265" s="100">
        <f>IFERROR('Area-charged working sheet'!CD265,"-")</f>
        <v>0.32538860103626943</v>
      </c>
      <c r="L265" s="63">
        <f>IFERROR('Area-charged working sheet'!CE265,"-")</f>
        <v>0.51630434782608692</v>
      </c>
      <c r="M265" s="60">
        <f>IFERROR('Area-charged working sheet'!CF265,"-")</f>
        <v>0.52083333333333337</v>
      </c>
      <c r="N265" s="99">
        <f>IFERROR('Area-charged working sheet'!CG265,"-")</f>
        <v>0.14285714285714285</v>
      </c>
      <c r="O265" s="100">
        <f>IFERROR('Area-charged working sheet'!CH265,"-")</f>
        <v>0.28813559322033899</v>
      </c>
      <c r="P265" s="63">
        <f>IFERROR('Area-charged working sheet'!CI265,"-")</f>
        <v>0.34745762711864409</v>
      </c>
      <c r="Q265" s="60">
        <f>IFERROR('Area-charged working sheet'!CJ265,"-")</f>
        <v>0.25</v>
      </c>
      <c r="R265" s="61">
        <f>IFERROR('Area-charged working sheet'!CK265,"-")</f>
        <v>0.34444444444444444</v>
      </c>
      <c r="S265" s="62">
        <f>IFERROR('Area-charged working sheet'!CL265,"-")</f>
        <v>0.33333333333333331</v>
      </c>
      <c r="T265" s="62">
        <f>IFERROR('Area-charged working sheet'!CM265,"-")</f>
        <v>0.33333333333333331</v>
      </c>
      <c r="U265" s="62">
        <f>IFERROR('Area-charged working sheet'!CN265,"-")</f>
        <v>0.31111111111111112</v>
      </c>
      <c r="V265" s="62">
        <f>IFERROR('Area-charged working sheet'!CO265,"-")</f>
        <v>0.42222222222222222</v>
      </c>
      <c r="W265" s="62">
        <f>IFERROR('Area-charged working sheet'!CP265,"-")</f>
        <v>0.3888888888888889</v>
      </c>
      <c r="X265" s="62">
        <f>IFERROR('Area-charged working sheet'!CQ265,"-")</f>
        <v>0.27777777777777779</v>
      </c>
      <c r="Y265" s="62">
        <f>IFERROR('Area-charged working sheet'!CR265,"-")</f>
        <v>0.35555555555555557</v>
      </c>
      <c r="Z265" s="62">
        <f>IFERROR('Area-charged working sheet'!CS265,"-")</f>
        <v>0.42222222222222222</v>
      </c>
      <c r="AA265" s="62">
        <f>IFERROR('Area-charged working sheet'!CT265,"-")</f>
        <v>0.35555555555555557</v>
      </c>
      <c r="AB265" s="62">
        <f>IFERROR('Area-charged working sheet'!CU265,"-")</f>
        <v>0.27777777777777779</v>
      </c>
      <c r="AC265" s="62">
        <f>IFERROR('Area-charged working sheet'!CV265,"-")</f>
        <v>0.3888888888888889</v>
      </c>
      <c r="AD265" s="62">
        <f>IFERROR('Area-charged working sheet'!CW265,"-")</f>
        <v>0.27777777777777779</v>
      </c>
      <c r="AE265" s="60">
        <f>IFERROR('Area-charged working sheet'!CX265,"-")</f>
        <v>0.28888888888888886</v>
      </c>
      <c r="AF265" s="63">
        <f>IFERROR('Area-charged working sheet'!CY265,"-")</f>
        <v>0.4</v>
      </c>
      <c r="AG265" s="62">
        <f>IFERROR('Area-charged working sheet'!CZ265,"-")</f>
        <v>0.375</v>
      </c>
      <c r="AH265" s="62">
        <f>IFERROR('Area-charged working sheet'!DA265,"-")</f>
        <v>0.41095890410958902</v>
      </c>
      <c r="AI265" s="62">
        <f>IFERROR('Area-charged working sheet'!DB265,"-")</f>
        <v>0.35263157894736841</v>
      </c>
      <c r="AJ265" s="62">
        <f>IFERROR('Area-charged working sheet'!DC265,"-")</f>
        <v>0.2857142857142857</v>
      </c>
      <c r="AK265" s="62">
        <f>IFERROR('Area-charged working sheet'!DD265,"-")</f>
        <v>0.33333333333333331</v>
      </c>
      <c r="AL265" s="62">
        <f>IFERROR('Area-charged working sheet'!DE265,"-")</f>
        <v>0.2</v>
      </c>
      <c r="AM265" s="62">
        <f>IFERROR('Area-charged working sheet'!DF265,"-")</f>
        <v>0.14285714285714285</v>
      </c>
      <c r="AN265" s="62">
        <f>IFERROR('Area-charged working sheet'!DG265,"-")</f>
        <v>0.5</v>
      </c>
      <c r="AO265" s="60">
        <f>IFERROR('Area-charged working sheet'!DH265,"-")</f>
        <v>0</v>
      </c>
      <c r="AP265" s="63">
        <f>IFERROR('Area-charged working sheet'!DI265,"-")</f>
        <v>0.34865293185419971</v>
      </c>
      <c r="AQ265" s="60">
        <f>IFERROR('Area-charged working sheet'!DJ265,"-")</f>
        <v>0.33386327503974561</v>
      </c>
      <c r="AR265" s="64">
        <f>IFERROR('Area-charged working sheet'!DK302,"-")</f>
        <v>0</v>
      </c>
      <c r="AS265" s="52">
        <f>IFERROR('Area-charged working sheet'!DL302,"-")</f>
        <v>0</v>
      </c>
      <c r="AT265" s="53">
        <f>IFERROR('Area-charged working sheet'!DM302,"-")</f>
        <v>0</v>
      </c>
      <c r="AU265" s="52">
        <f>IFERROR('Area-charged working sheet'!DN302,"-")</f>
        <v>0</v>
      </c>
      <c r="AV265" s="65">
        <f>IFERROR('Area-charged working sheet'!DO302,"-")</f>
        <v>0</v>
      </c>
      <c r="AW265" s="66">
        <f>IFERROR('Area-charged working sheet'!DP302,"-")</f>
        <v>0</v>
      </c>
      <c r="AX265" s="66">
        <f>IFERROR('Area-charged working sheet'!DQ302,"-")</f>
        <v>0</v>
      </c>
      <c r="AY265" s="66">
        <f>IFERROR('Area-charged working sheet'!DR302,"-")</f>
        <v>0</v>
      </c>
      <c r="AZ265" s="66">
        <f>IFERROR('Area-charged working sheet'!DS302,"-")</f>
        <v>0</v>
      </c>
      <c r="BA265" s="66">
        <f>IFERROR('Area-charged working sheet'!DT302,"-")</f>
        <v>0</v>
      </c>
      <c r="BB265" s="67">
        <f>IFERROR('Area-charged working sheet'!DU302,"-")</f>
        <v>0</v>
      </c>
      <c r="BC265" s="65">
        <f>IFERROR('Area-charged working sheet'!DV302,"-")</f>
        <v>0</v>
      </c>
      <c r="BD265" s="68">
        <f>IFERROR('Area-charged working sheet'!DW302,"-")</f>
        <v>0</v>
      </c>
      <c r="BE265" s="68">
        <f>IFERROR('Area-charged working sheet'!DX302,"-")</f>
        <v>0</v>
      </c>
      <c r="BF265" s="66">
        <f>IFERROR('Area-charged working sheet'!DY302,"-")</f>
        <v>0</v>
      </c>
      <c r="BG265" s="66">
        <f>IFERROR('Area-charged working sheet'!DZ302,"-")</f>
        <v>0</v>
      </c>
      <c r="BH265" s="66">
        <f>IFERROR('Area-charged working sheet'!EA302,"-")</f>
        <v>0</v>
      </c>
      <c r="BI265" s="66">
        <f>IFERROR('Area-charged working sheet'!EB302,"-")</f>
        <v>0</v>
      </c>
      <c r="BJ265" s="66">
        <f>IFERROR('Area-charged working sheet'!EC302,"-")</f>
        <v>0</v>
      </c>
      <c r="BK265" s="66">
        <f>IFERROR('Area-charged working sheet'!ED302,"-")</f>
        <v>0</v>
      </c>
      <c r="BL265" s="66">
        <f>IFERROR('Area-charged working sheet'!EE302,"-")</f>
        <v>0</v>
      </c>
      <c r="BM265" s="66">
        <f>IFERROR('Area-charged working sheet'!EF302,"-")</f>
        <v>0</v>
      </c>
      <c r="BN265" s="66">
        <f>IFERROR('Area-charged working sheet'!EG302,"-")</f>
        <v>0</v>
      </c>
      <c r="BO265" s="66">
        <f>IFERROR('Area-charged working sheet'!EH302,"-")</f>
        <v>0</v>
      </c>
      <c r="BP265" s="66">
        <f>IFERROR('Area-charged working sheet'!EI302,"-")</f>
        <v>0</v>
      </c>
      <c r="BQ265" s="66">
        <f>IFERROR('Area-charged working sheet'!EJ302,"-")</f>
        <v>0</v>
      </c>
      <c r="BR265" s="66">
        <f>IFERROR('Area-charged working sheet'!EK302,"-")</f>
        <v>0</v>
      </c>
      <c r="BS265" s="66">
        <f>IFERROR('Area-charged working sheet'!EL302,"-")</f>
        <v>0</v>
      </c>
      <c r="BT265" s="67">
        <f>IFERROR('Area-charged working sheet'!EM302,"-")</f>
        <v>0</v>
      </c>
    </row>
    <row r="266" spans="1:72" s="9" customFormat="1" ht="15" customHeight="1" x14ac:dyDescent="0.25">
      <c r="A266" s="10"/>
      <c r="B266" s="301"/>
      <c r="C266" s="295"/>
      <c r="D266" s="298"/>
      <c r="E266" s="138" t="s">
        <v>154</v>
      </c>
      <c r="F266" s="101">
        <f>IFERROR('Area-charged working sheet'!BY266,"-")</f>
        <v>0.43650793650793651</v>
      </c>
      <c r="G266" s="77">
        <f>IFERROR('Area-charged working sheet'!BZ266,"-")</f>
        <v>0.375</v>
      </c>
      <c r="H266" s="71">
        <f>IFERROR('Area-charged working sheet'!CA266,"-")</f>
        <v>0.45408163265306123</v>
      </c>
      <c r="I266" s="74" t="str">
        <f>IFERROR('Area-charged working sheet'!CB266,"-")</f>
        <v>-</v>
      </c>
      <c r="J266" s="101">
        <f>IFERROR('Area-charged working sheet'!CC266,"-")</f>
        <v>0.38644067796610171</v>
      </c>
      <c r="K266" s="102">
        <f>IFERROR('Area-charged working sheet'!CD266,"-")</f>
        <v>0.45181347150259066</v>
      </c>
      <c r="L266" s="77">
        <f>IFERROR('Area-charged working sheet'!CE266,"-")</f>
        <v>0.375</v>
      </c>
      <c r="M266" s="74">
        <f>IFERROR('Area-charged working sheet'!CF266,"-")</f>
        <v>0.375</v>
      </c>
      <c r="N266" s="101">
        <f>IFERROR('Area-charged working sheet'!CG266,"-")</f>
        <v>0.61904761904761907</v>
      </c>
      <c r="O266" s="102">
        <f>IFERROR('Area-charged working sheet'!CH266,"-")</f>
        <v>0.44067796610169491</v>
      </c>
      <c r="P266" s="77">
        <f>IFERROR('Area-charged working sheet'!CI266,"-")</f>
        <v>0.43305084745762712</v>
      </c>
      <c r="Q266" s="74">
        <f>IFERROR('Area-charged working sheet'!CJ266,"-")</f>
        <v>0.48749999999999999</v>
      </c>
      <c r="R266" s="75">
        <f>IFERROR('Area-charged working sheet'!CK266,"-")</f>
        <v>0.37777777777777777</v>
      </c>
      <c r="S266" s="76">
        <f>IFERROR('Area-charged working sheet'!CL266,"-")</f>
        <v>0.3888888888888889</v>
      </c>
      <c r="T266" s="76">
        <f>IFERROR('Area-charged working sheet'!CM266,"-")</f>
        <v>0.4</v>
      </c>
      <c r="U266" s="76">
        <f>IFERROR('Area-charged working sheet'!CN266,"-")</f>
        <v>0.45555555555555555</v>
      </c>
      <c r="V266" s="76">
        <f>IFERROR('Area-charged working sheet'!CO266,"-")</f>
        <v>0.37777777777777777</v>
      </c>
      <c r="W266" s="76">
        <f>IFERROR('Area-charged working sheet'!CP266,"-")</f>
        <v>0.46666666666666667</v>
      </c>
      <c r="X266" s="76">
        <f>IFERROR('Area-charged working sheet'!CQ266,"-")</f>
        <v>0.46666666666666667</v>
      </c>
      <c r="Y266" s="76">
        <f>IFERROR('Area-charged working sheet'!CR266,"-")</f>
        <v>0.42222222222222222</v>
      </c>
      <c r="Z266" s="76">
        <f>IFERROR('Area-charged working sheet'!CS266,"-")</f>
        <v>0.46666666666666667</v>
      </c>
      <c r="AA266" s="76">
        <f>IFERROR('Area-charged working sheet'!CT266,"-")</f>
        <v>0.4777777777777778</v>
      </c>
      <c r="AB266" s="76">
        <f>IFERROR('Area-charged working sheet'!CU266,"-")</f>
        <v>0.52222222222222225</v>
      </c>
      <c r="AC266" s="76">
        <f>IFERROR('Area-charged working sheet'!CV266,"-")</f>
        <v>0.3888888888888889</v>
      </c>
      <c r="AD266" s="76">
        <f>IFERROR('Area-charged working sheet'!CW266,"-")</f>
        <v>0.51111111111111107</v>
      </c>
      <c r="AE266" s="74">
        <f>IFERROR('Area-charged working sheet'!CX266,"-")</f>
        <v>0.3888888888888889</v>
      </c>
      <c r="AF266" s="77">
        <f>IFERROR('Area-charged working sheet'!CY266,"-")</f>
        <v>0.6</v>
      </c>
      <c r="AG266" s="76">
        <f>IFERROR('Area-charged working sheet'!CZ266,"-")</f>
        <v>0.4861111111111111</v>
      </c>
      <c r="AH266" s="76">
        <f>IFERROR('Area-charged working sheet'!DA266,"-")</f>
        <v>0.32876712328767121</v>
      </c>
      <c r="AI266" s="76">
        <f>IFERROR('Area-charged working sheet'!DB266,"-")</f>
        <v>0.41315789473684211</v>
      </c>
      <c r="AJ266" s="76">
        <f>IFERROR('Area-charged working sheet'!DC266,"-")</f>
        <v>0.41269841269841268</v>
      </c>
      <c r="AK266" s="76">
        <f>IFERROR('Area-charged working sheet'!DD266,"-")</f>
        <v>0.55555555555555558</v>
      </c>
      <c r="AL266" s="76">
        <f>IFERROR('Area-charged working sheet'!DE266,"-")</f>
        <v>0.5</v>
      </c>
      <c r="AM266" s="76">
        <f>IFERROR('Area-charged working sheet'!DF266,"-")</f>
        <v>0.5</v>
      </c>
      <c r="AN266" s="76">
        <f>IFERROR('Area-charged working sheet'!DG266,"-")</f>
        <v>0.5</v>
      </c>
      <c r="AO266" s="74">
        <f>IFERROR('Area-charged working sheet'!DH266,"-")</f>
        <v>1</v>
      </c>
      <c r="AP266" s="77">
        <f>IFERROR('Area-charged working sheet'!DI266,"-")</f>
        <v>0.41996830427892234</v>
      </c>
      <c r="AQ266" s="74">
        <f>IFERROR('Area-charged working sheet'!DJ266,"-")</f>
        <v>0.45310015898251194</v>
      </c>
      <c r="AR266" s="78">
        <f>IFERROR('Area-charged working sheet'!DK312,"-")</f>
        <v>0</v>
      </c>
      <c r="AS266" s="23">
        <f>IFERROR('Area-charged working sheet'!DL312,"-")</f>
        <v>0</v>
      </c>
      <c r="AT266" s="24">
        <f>IFERROR('Area-charged working sheet'!DM312,"-")</f>
        <v>0</v>
      </c>
      <c r="AU266" s="23">
        <f>IFERROR('Area-charged working sheet'!DN312,"-")</f>
        <v>0</v>
      </c>
      <c r="AV266" s="26">
        <f>IFERROR('Area-charged working sheet'!DO312,"-")</f>
        <v>0</v>
      </c>
      <c r="AW266" s="27">
        <f>IFERROR('Area-charged working sheet'!DP312,"-")</f>
        <v>0</v>
      </c>
      <c r="AX266" s="27">
        <f>IFERROR('Area-charged working sheet'!DQ312,"-")</f>
        <v>0</v>
      </c>
      <c r="AY266" s="27">
        <f>IFERROR('Area-charged working sheet'!DR312,"-")</f>
        <v>0</v>
      </c>
      <c r="AZ266" s="27">
        <f>IFERROR('Area-charged working sheet'!DS312,"-")</f>
        <v>0</v>
      </c>
      <c r="BA266" s="27">
        <f>IFERROR('Area-charged working sheet'!DT312,"-")</f>
        <v>0</v>
      </c>
      <c r="BB266" s="28">
        <f>IFERROR('Area-charged working sheet'!DU312,"-")</f>
        <v>0</v>
      </c>
      <c r="BC266" s="26">
        <f>IFERROR('Area-charged working sheet'!DV312,"-")</f>
        <v>0</v>
      </c>
      <c r="BD266" s="29">
        <f>IFERROR('Area-charged working sheet'!DW312,"-")</f>
        <v>0</v>
      </c>
      <c r="BE266" s="29">
        <f>IFERROR('Area-charged working sheet'!DX312,"-")</f>
        <v>0</v>
      </c>
      <c r="BF266" s="27">
        <f>IFERROR('Area-charged working sheet'!DY312,"-")</f>
        <v>0</v>
      </c>
      <c r="BG266" s="27">
        <f>IFERROR('Area-charged working sheet'!DZ312,"-")</f>
        <v>0</v>
      </c>
      <c r="BH266" s="27">
        <f>IFERROR('Area-charged working sheet'!EA312,"-")</f>
        <v>0</v>
      </c>
      <c r="BI266" s="27">
        <f>IFERROR('Area-charged working sheet'!EB312,"-")</f>
        <v>0</v>
      </c>
      <c r="BJ266" s="27">
        <f>IFERROR('Area-charged working sheet'!EC312,"-")</f>
        <v>0</v>
      </c>
      <c r="BK266" s="27">
        <f>IFERROR('Area-charged working sheet'!ED312,"-")</f>
        <v>0</v>
      </c>
      <c r="BL266" s="27">
        <f>IFERROR('Area-charged working sheet'!EE312,"-")</f>
        <v>0</v>
      </c>
      <c r="BM266" s="27">
        <f>IFERROR('Area-charged working sheet'!EF312,"-")</f>
        <v>0</v>
      </c>
      <c r="BN266" s="27">
        <f>IFERROR('Area-charged working sheet'!EG312,"-")</f>
        <v>0</v>
      </c>
      <c r="BO266" s="27">
        <f>IFERROR('Area-charged working sheet'!EH312,"-")</f>
        <v>0</v>
      </c>
      <c r="BP266" s="27">
        <f>IFERROR('Area-charged working sheet'!EI312,"-")</f>
        <v>0</v>
      </c>
      <c r="BQ266" s="27">
        <f>IFERROR('Area-charged working sheet'!EJ312,"-")</f>
        <v>0</v>
      </c>
      <c r="BR266" s="27">
        <f>IFERROR('Area-charged working sheet'!EK312,"-")</f>
        <v>0</v>
      </c>
      <c r="BS266" s="27">
        <f>IFERROR('Area-charged working sheet'!EL312,"-")</f>
        <v>0</v>
      </c>
      <c r="BT266" s="28">
        <f>IFERROR('Area-charged working sheet'!EM312,"-")</f>
        <v>0</v>
      </c>
    </row>
    <row r="267" spans="1:72" s="9" customFormat="1" ht="12.5" x14ac:dyDescent="0.25">
      <c r="A267" s="10"/>
      <c r="B267" s="301"/>
      <c r="C267" s="295"/>
      <c r="D267" s="298"/>
      <c r="E267" s="138" t="s">
        <v>155</v>
      </c>
      <c r="F267" s="101">
        <f>IFERROR('Area-charged working sheet'!BY267,"-")</f>
        <v>0.22222222222222221</v>
      </c>
      <c r="G267" s="77">
        <f>IFERROR('Area-charged working sheet'!BZ267,"-")</f>
        <v>0.10714285714285714</v>
      </c>
      <c r="H267" s="71">
        <f>IFERROR('Area-charged working sheet'!CA267,"-")</f>
        <v>0.25510204081632654</v>
      </c>
      <c r="I267" s="74" t="str">
        <f>IFERROR('Area-charged working sheet'!CB267,"-")</f>
        <v>-</v>
      </c>
      <c r="J267" s="101">
        <f>IFERROR('Area-charged working sheet'!CC267,"-")</f>
        <v>0.22033898305084745</v>
      </c>
      <c r="K267" s="102">
        <f>IFERROR('Area-charged working sheet'!CD267,"-")</f>
        <v>0.22279792746113988</v>
      </c>
      <c r="L267" s="77">
        <f>IFERROR('Area-charged working sheet'!CE267,"-")</f>
        <v>0.10869565217391304</v>
      </c>
      <c r="M267" s="74">
        <f>IFERROR('Area-charged working sheet'!CF267,"-")</f>
        <v>0.10416666666666667</v>
      </c>
      <c r="N267" s="101">
        <f>IFERROR('Area-charged working sheet'!CG267,"-")</f>
        <v>0.23809523809523808</v>
      </c>
      <c r="O267" s="102">
        <f>IFERROR('Area-charged working sheet'!CH267,"-")</f>
        <v>0.2711864406779661</v>
      </c>
      <c r="P267" s="77">
        <f>IFERROR('Area-charged working sheet'!CI267,"-")</f>
        <v>0.21949152542372882</v>
      </c>
      <c r="Q267" s="74">
        <f>IFERROR('Area-charged working sheet'!CJ267,"-")</f>
        <v>0.26250000000000001</v>
      </c>
      <c r="R267" s="75">
        <f>IFERROR('Area-charged working sheet'!CK267,"-")</f>
        <v>0.27777777777777779</v>
      </c>
      <c r="S267" s="76">
        <f>IFERROR('Area-charged working sheet'!CL267,"-")</f>
        <v>0.27777777777777779</v>
      </c>
      <c r="T267" s="76">
        <f>IFERROR('Area-charged working sheet'!CM267,"-")</f>
        <v>0.26666666666666666</v>
      </c>
      <c r="U267" s="76">
        <f>IFERROR('Area-charged working sheet'!CN267,"-")</f>
        <v>0.23333333333333334</v>
      </c>
      <c r="V267" s="76">
        <f>IFERROR('Area-charged working sheet'!CO267,"-")</f>
        <v>0.2</v>
      </c>
      <c r="W267" s="76">
        <f>IFERROR('Area-charged working sheet'!CP267,"-")</f>
        <v>0.14444444444444443</v>
      </c>
      <c r="X267" s="76">
        <f>IFERROR('Area-charged working sheet'!CQ267,"-")</f>
        <v>0.25555555555555554</v>
      </c>
      <c r="Y267" s="76">
        <f>IFERROR('Area-charged working sheet'!CR267,"-")</f>
        <v>0.22222222222222221</v>
      </c>
      <c r="Z267" s="76">
        <f>IFERROR('Area-charged working sheet'!CS267,"-")</f>
        <v>0.1111111111111111</v>
      </c>
      <c r="AA267" s="76">
        <f>IFERROR('Area-charged working sheet'!CT267,"-")</f>
        <v>0.16666666666666666</v>
      </c>
      <c r="AB267" s="76">
        <f>IFERROR('Area-charged working sheet'!CU267,"-")</f>
        <v>0.2</v>
      </c>
      <c r="AC267" s="76">
        <f>IFERROR('Area-charged working sheet'!CV267,"-")</f>
        <v>0.22222222222222221</v>
      </c>
      <c r="AD267" s="76">
        <f>IFERROR('Area-charged working sheet'!CW267,"-")</f>
        <v>0.21111111111111111</v>
      </c>
      <c r="AE267" s="74">
        <f>IFERROR('Area-charged working sheet'!CX267,"-")</f>
        <v>0.32222222222222224</v>
      </c>
      <c r="AF267" s="77">
        <f>IFERROR('Area-charged working sheet'!CY267,"-")</f>
        <v>0</v>
      </c>
      <c r="AG267" s="76">
        <f>IFERROR('Area-charged working sheet'!CZ267,"-")</f>
        <v>0.1388888888888889</v>
      </c>
      <c r="AH267" s="76">
        <f>IFERROR('Area-charged working sheet'!DA267,"-")</f>
        <v>0.26027397260273971</v>
      </c>
      <c r="AI267" s="76">
        <f>IFERROR('Area-charged working sheet'!DB267,"-")</f>
        <v>0.23421052631578948</v>
      </c>
      <c r="AJ267" s="76">
        <f>IFERROR('Area-charged working sheet'!DC267,"-")</f>
        <v>0.30158730158730157</v>
      </c>
      <c r="AK267" s="76">
        <f>IFERROR('Area-charged working sheet'!DD267,"-")</f>
        <v>0.1111111111111111</v>
      </c>
      <c r="AL267" s="76">
        <f>IFERROR('Area-charged working sheet'!DE267,"-")</f>
        <v>0.3</v>
      </c>
      <c r="AM267" s="76">
        <f>IFERROR('Area-charged working sheet'!DF267,"-")</f>
        <v>0.35714285714285715</v>
      </c>
      <c r="AN267" s="76">
        <f>IFERROR('Area-charged working sheet'!DG267,"-")</f>
        <v>0</v>
      </c>
      <c r="AO267" s="74">
        <f>IFERROR('Area-charged working sheet'!DH267,"-")</f>
        <v>0</v>
      </c>
      <c r="AP267" s="77">
        <f>IFERROR('Area-charged working sheet'!DI267,"-")</f>
        <v>0.23137876386687797</v>
      </c>
      <c r="AQ267" s="74">
        <f>IFERROR('Area-charged working sheet'!DJ267,"-")</f>
        <v>0.21303656597774245</v>
      </c>
      <c r="AR267" s="79">
        <f>IFERROR('Area-charged working sheet'!DK313,"-")</f>
        <v>0</v>
      </c>
      <c r="AS267" s="37">
        <f>IFERROR('Area-charged working sheet'!DL313,"-")</f>
        <v>0</v>
      </c>
      <c r="AT267" s="38">
        <f>IFERROR('Area-charged working sheet'!DM313,"-")</f>
        <v>0</v>
      </c>
      <c r="AU267" s="37">
        <f>IFERROR('Area-charged working sheet'!DN313,"-")</f>
        <v>0</v>
      </c>
      <c r="AV267" s="40">
        <f>IFERROR('Area-charged working sheet'!DO313,"-")</f>
        <v>0</v>
      </c>
      <c r="AW267" s="41">
        <f>IFERROR('Area-charged working sheet'!DP313,"-")</f>
        <v>0</v>
      </c>
      <c r="AX267" s="41">
        <f>IFERROR('Area-charged working sheet'!DQ313,"-")</f>
        <v>0</v>
      </c>
      <c r="AY267" s="41">
        <f>IFERROR('Area-charged working sheet'!DR313,"-")</f>
        <v>0</v>
      </c>
      <c r="AZ267" s="41">
        <f>IFERROR('Area-charged working sheet'!DS313,"-")</f>
        <v>0</v>
      </c>
      <c r="BA267" s="41">
        <f>IFERROR('Area-charged working sheet'!DT313,"-")</f>
        <v>0</v>
      </c>
      <c r="BB267" s="42">
        <f>IFERROR('Area-charged working sheet'!DU313,"-")</f>
        <v>0</v>
      </c>
      <c r="BC267" s="40">
        <f>IFERROR('Area-charged working sheet'!DV313,"-")</f>
        <v>0</v>
      </c>
      <c r="BD267" s="43">
        <f>IFERROR('Area-charged working sheet'!DW313,"-")</f>
        <v>0</v>
      </c>
      <c r="BE267" s="43">
        <f>IFERROR('Area-charged working sheet'!DX313,"-")</f>
        <v>0</v>
      </c>
      <c r="BF267" s="41">
        <f>IFERROR('Area-charged working sheet'!DY313,"-")</f>
        <v>0</v>
      </c>
      <c r="BG267" s="41">
        <f>IFERROR('Area-charged working sheet'!DZ313,"-")</f>
        <v>0</v>
      </c>
      <c r="BH267" s="41">
        <f>IFERROR('Area-charged working sheet'!EA313,"-")</f>
        <v>0</v>
      </c>
      <c r="BI267" s="41">
        <f>IFERROR('Area-charged working sheet'!EB313,"-")</f>
        <v>0</v>
      </c>
      <c r="BJ267" s="41">
        <f>IFERROR('Area-charged working sheet'!EC313,"-")</f>
        <v>0</v>
      </c>
      <c r="BK267" s="41">
        <f>IFERROR('Area-charged working sheet'!ED313,"-")</f>
        <v>0</v>
      </c>
      <c r="BL267" s="41">
        <f>IFERROR('Area-charged working sheet'!EE313,"-")</f>
        <v>0</v>
      </c>
      <c r="BM267" s="41">
        <f>IFERROR('Area-charged working sheet'!EF313,"-")</f>
        <v>0</v>
      </c>
      <c r="BN267" s="41">
        <f>IFERROR('Area-charged working sheet'!EG313,"-")</f>
        <v>0</v>
      </c>
      <c r="BO267" s="41">
        <f>IFERROR('Area-charged working sheet'!EH313,"-")</f>
        <v>0</v>
      </c>
      <c r="BP267" s="41">
        <f>IFERROR('Area-charged working sheet'!EI313,"-")</f>
        <v>0</v>
      </c>
      <c r="BQ267" s="41">
        <f>IFERROR('Area-charged working sheet'!EJ313,"-")</f>
        <v>0</v>
      </c>
      <c r="BR267" s="41">
        <f>IFERROR('Area-charged working sheet'!EK313,"-")</f>
        <v>0</v>
      </c>
      <c r="BS267" s="41">
        <f>IFERROR('Area-charged working sheet'!EL313,"-")</f>
        <v>0</v>
      </c>
      <c r="BT267" s="42">
        <f>IFERROR('Area-charged working sheet'!EM313,"-")</f>
        <v>0</v>
      </c>
    </row>
    <row r="268" spans="1:72" s="9" customFormat="1" ht="12.5" x14ac:dyDescent="0.25">
      <c r="A268" s="10"/>
      <c r="B268" s="301"/>
      <c r="C268" s="295"/>
      <c r="D268" s="298"/>
      <c r="E268" s="30" t="s">
        <v>3</v>
      </c>
      <c r="F268" s="101"/>
      <c r="G268" s="77"/>
      <c r="H268" s="71"/>
      <c r="I268" s="74"/>
      <c r="J268" s="101"/>
      <c r="K268" s="102"/>
      <c r="L268" s="77"/>
      <c r="M268" s="74"/>
      <c r="N268" s="101"/>
      <c r="O268" s="102"/>
      <c r="P268" s="77"/>
      <c r="Q268" s="74"/>
      <c r="R268" s="75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4"/>
      <c r="AF268" s="77"/>
      <c r="AG268" s="76"/>
      <c r="AH268" s="76"/>
      <c r="AI268" s="76"/>
      <c r="AJ268" s="76"/>
      <c r="AK268" s="76"/>
      <c r="AL268" s="76"/>
      <c r="AM268" s="76"/>
      <c r="AN268" s="76"/>
      <c r="AO268" s="74"/>
      <c r="AP268" s="77"/>
      <c r="AQ268" s="74"/>
      <c r="AR268" s="79"/>
      <c r="AS268" s="37"/>
      <c r="AT268" s="38"/>
      <c r="AU268" s="37"/>
      <c r="AV268" s="40"/>
      <c r="AW268" s="41"/>
      <c r="AX268" s="41"/>
      <c r="AY268" s="41"/>
      <c r="AZ268" s="41"/>
      <c r="BA268" s="41"/>
      <c r="BB268" s="42"/>
      <c r="BC268" s="40"/>
      <c r="BD268" s="43"/>
      <c r="BE268" s="43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2"/>
    </row>
    <row r="269" spans="1:72" s="9" customFormat="1" ht="12.5" x14ac:dyDescent="0.25">
      <c r="A269" s="10"/>
      <c r="B269" s="301"/>
      <c r="C269" s="296"/>
      <c r="D269" s="299"/>
      <c r="E269" s="80" t="s">
        <v>2</v>
      </c>
      <c r="F269" s="103">
        <f>IFERROR('Area-charged working sheet'!BY269,"-")</f>
        <v>1</v>
      </c>
      <c r="G269" s="89">
        <f>IFERROR('Area-charged working sheet'!BZ269,"-")</f>
        <v>1</v>
      </c>
      <c r="H269" s="83">
        <f>IFERROR('Area-charged working sheet'!CA269,"-")</f>
        <v>1</v>
      </c>
      <c r="I269" s="86" t="str">
        <f>IFERROR('Area-charged working sheet'!CB269,"-")</f>
        <v>-</v>
      </c>
      <c r="J269" s="103">
        <f>IFERROR('Area-charged working sheet'!CC269,"-")</f>
        <v>1</v>
      </c>
      <c r="K269" s="104">
        <f>IFERROR('Area-charged working sheet'!CD269,"-")</f>
        <v>1</v>
      </c>
      <c r="L269" s="89">
        <f>IFERROR('Area-charged working sheet'!CE269,"-")</f>
        <v>1</v>
      </c>
      <c r="M269" s="86">
        <f>IFERROR('Area-charged working sheet'!CF269,"-")</f>
        <v>1</v>
      </c>
      <c r="N269" s="103">
        <f>IFERROR('Area-charged working sheet'!CG269,"-")</f>
        <v>1</v>
      </c>
      <c r="O269" s="104">
        <f>IFERROR('Area-charged working sheet'!CH269,"-")</f>
        <v>1</v>
      </c>
      <c r="P269" s="89">
        <f>IFERROR('Area-charged working sheet'!CI269,"-")</f>
        <v>1</v>
      </c>
      <c r="Q269" s="86">
        <f>IFERROR('Area-charged working sheet'!CJ269,"-")</f>
        <v>1</v>
      </c>
      <c r="R269" s="87">
        <f>IFERROR('Area-charged working sheet'!CK269,"-")</f>
        <v>1</v>
      </c>
      <c r="S269" s="88">
        <f>IFERROR('Area-charged working sheet'!CL269,"-")</f>
        <v>1</v>
      </c>
      <c r="T269" s="88">
        <f>IFERROR('Area-charged working sheet'!CM269,"-")</f>
        <v>1</v>
      </c>
      <c r="U269" s="88">
        <f>IFERROR('Area-charged working sheet'!CN269,"-")</f>
        <v>1</v>
      </c>
      <c r="V269" s="88">
        <f>IFERROR('Area-charged working sheet'!CO269,"-")</f>
        <v>1</v>
      </c>
      <c r="W269" s="88">
        <f>IFERROR('Area-charged working sheet'!CP269,"-")</f>
        <v>1</v>
      </c>
      <c r="X269" s="88">
        <f>IFERROR('Area-charged working sheet'!CQ269,"-")</f>
        <v>1</v>
      </c>
      <c r="Y269" s="88">
        <f>IFERROR('Area-charged working sheet'!CR269,"-")</f>
        <v>1</v>
      </c>
      <c r="Z269" s="88">
        <f>IFERROR('Area-charged working sheet'!CS269,"-")</f>
        <v>1</v>
      </c>
      <c r="AA269" s="88">
        <f>IFERROR('Area-charged working sheet'!CT269,"-")</f>
        <v>1</v>
      </c>
      <c r="AB269" s="88">
        <f>IFERROR('Area-charged working sheet'!CU269,"-")</f>
        <v>1</v>
      </c>
      <c r="AC269" s="88">
        <f>IFERROR('Area-charged working sheet'!CV269,"-")</f>
        <v>1</v>
      </c>
      <c r="AD269" s="88">
        <f>IFERROR('Area-charged working sheet'!CW269,"-")</f>
        <v>1</v>
      </c>
      <c r="AE269" s="86">
        <f>IFERROR('Area-charged working sheet'!CX269,"-")</f>
        <v>1</v>
      </c>
      <c r="AF269" s="89">
        <f>IFERROR('Area-charged working sheet'!CY269,"-")</f>
        <v>1</v>
      </c>
      <c r="AG269" s="88">
        <f>IFERROR('Area-charged working sheet'!CZ269,"-")</f>
        <v>1</v>
      </c>
      <c r="AH269" s="88">
        <f>IFERROR('Area-charged working sheet'!DA269,"-")</f>
        <v>1</v>
      </c>
      <c r="AI269" s="88">
        <f>IFERROR('Area-charged working sheet'!DB269,"-")</f>
        <v>1</v>
      </c>
      <c r="AJ269" s="88">
        <f>IFERROR('Area-charged working sheet'!DC269,"-")</f>
        <v>1</v>
      </c>
      <c r="AK269" s="88">
        <f>IFERROR('Area-charged working sheet'!DD269,"-")</f>
        <v>1</v>
      </c>
      <c r="AL269" s="88">
        <f>IFERROR('Area-charged working sheet'!DE269,"-")</f>
        <v>1</v>
      </c>
      <c r="AM269" s="88">
        <f>IFERROR('Area-charged working sheet'!DF269,"-")</f>
        <v>1</v>
      </c>
      <c r="AN269" s="88">
        <f>IFERROR('Area-charged working sheet'!DG269,"-")</f>
        <v>1</v>
      </c>
      <c r="AO269" s="86">
        <f>IFERROR('Area-charged working sheet'!DH269,"-")</f>
        <v>1</v>
      </c>
      <c r="AP269" s="89">
        <f>IFERROR('Area-charged working sheet'!DI269,"-")</f>
        <v>1</v>
      </c>
      <c r="AQ269" s="86">
        <f>IFERROR('Area-charged working sheet'!DJ269,"-")</f>
        <v>1</v>
      </c>
      <c r="AR269" s="64">
        <f>IFERROR('Area-charged working sheet'!DK315,"-")</f>
        <v>0</v>
      </c>
      <c r="AS269" s="52">
        <f>IFERROR('Area-charged working sheet'!DL315,"-")</f>
        <v>0</v>
      </c>
      <c r="AT269" s="53">
        <f>IFERROR('Area-charged working sheet'!DM315,"-")</f>
        <v>0</v>
      </c>
      <c r="AU269" s="52">
        <f>IFERROR('Area-charged working sheet'!DN315,"-")</f>
        <v>0</v>
      </c>
      <c r="AV269" s="65">
        <f>IFERROR('Area-charged working sheet'!DO315,"-")</f>
        <v>0</v>
      </c>
      <c r="AW269" s="66">
        <f>IFERROR('Area-charged working sheet'!DP315,"-")</f>
        <v>0</v>
      </c>
      <c r="AX269" s="66">
        <f>IFERROR('Area-charged working sheet'!DQ315,"-")</f>
        <v>0</v>
      </c>
      <c r="AY269" s="66">
        <f>IFERROR('Area-charged working sheet'!DR315,"-")</f>
        <v>0</v>
      </c>
      <c r="AZ269" s="66">
        <f>IFERROR('Area-charged working sheet'!DS315,"-")</f>
        <v>0</v>
      </c>
      <c r="BA269" s="66">
        <f>IFERROR('Area-charged working sheet'!DT315,"-")</f>
        <v>0</v>
      </c>
      <c r="BB269" s="67">
        <f>IFERROR('Area-charged working sheet'!DU315,"-")</f>
        <v>0</v>
      </c>
      <c r="BC269" s="65">
        <f>IFERROR('Area-charged working sheet'!DV315,"-")</f>
        <v>0</v>
      </c>
      <c r="BD269" s="68">
        <f>IFERROR('Area-charged working sheet'!DW315,"-")</f>
        <v>0</v>
      </c>
      <c r="BE269" s="68">
        <f>IFERROR('Area-charged working sheet'!DX315,"-")</f>
        <v>0</v>
      </c>
      <c r="BF269" s="66">
        <f>IFERROR('Area-charged working sheet'!DY315,"-")</f>
        <v>0</v>
      </c>
      <c r="BG269" s="66">
        <f>IFERROR('Area-charged working sheet'!DZ315,"-")</f>
        <v>0</v>
      </c>
      <c r="BH269" s="66">
        <f>IFERROR('Area-charged working sheet'!EA315,"-")</f>
        <v>0</v>
      </c>
      <c r="BI269" s="66">
        <f>IFERROR('Area-charged working sheet'!EB315,"-")</f>
        <v>0</v>
      </c>
      <c r="BJ269" s="66">
        <f>IFERROR('Area-charged working sheet'!EC315,"-")</f>
        <v>0</v>
      </c>
      <c r="BK269" s="66">
        <f>IFERROR('Area-charged working sheet'!ED315,"-")</f>
        <v>0</v>
      </c>
      <c r="BL269" s="66">
        <f>IFERROR('Area-charged working sheet'!EE315,"-")</f>
        <v>0</v>
      </c>
      <c r="BM269" s="66">
        <f>IFERROR('Area-charged working sheet'!EF315,"-")</f>
        <v>0</v>
      </c>
      <c r="BN269" s="66">
        <f>IFERROR('Area-charged working sheet'!EG315,"-")</f>
        <v>0</v>
      </c>
      <c r="BO269" s="66">
        <f>IFERROR('Area-charged working sheet'!EH315,"-")</f>
        <v>0</v>
      </c>
      <c r="BP269" s="66">
        <f>IFERROR('Area-charged working sheet'!EI315,"-")</f>
        <v>0</v>
      </c>
      <c r="BQ269" s="66">
        <f>IFERROR('Area-charged working sheet'!EJ315,"-")</f>
        <v>0</v>
      </c>
      <c r="BR269" s="66">
        <f>IFERROR('Area-charged working sheet'!EK315,"-")</f>
        <v>0</v>
      </c>
      <c r="BS269" s="66">
        <f>IFERROR('Area-charged working sheet'!EL315,"-")</f>
        <v>0</v>
      </c>
      <c r="BT269" s="67">
        <f>IFERROR('Area-charged working sheet'!EM315,"-")</f>
        <v>0</v>
      </c>
    </row>
    <row r="270" spans="1:72" s="9" customFormat="1" ht="14.5" customHeight="1" x14ac:dyDescent="0.25">
      <c r="A270" s="10"/>
      <c r="B270" s="301"/>
      <c r="C270" s="294">
        <v>53</v>
      </c>
      <c r="D270" s="297" t="s">
        <v>180</v>
      </c>
      <c r="E270" s="130" t="s">
        <v>94</v>
      </c>
      <c r="F270" s="99">
        <f>IFERROR('Area-charged working sheet'!BY270,"-")</f>
        <v>0.85</v>
      </c>
      <c r="G270" s="63">
        <f>IFERROR('Area-charged working sheet'!BZ270,"-")</f>
        <v>0.82499999999999996</v>
      </c>
      <c r="H270" s="57">
        <f>IFERROR('Area-charged working sheet'!CA270,"-")</f>
        <v>0.85612244897959189</v>
      </c>
      <c r="I270" s="60">
        <f>IFERROR('Area-charged working sheet'!CB270,"-")</f>
        <v>0.8571428571428571</v>
      </c>
      <c r="J270" s="99">
        <f>IFERROR('Area-charged working sheet'!CC270,"-")</f>
        <v>0.84406779661016951</v>
      </c>
      <c r="K270" s="100">
        <f>IFERROR('Area-charged working sheet'!CD270,"-")</f>
        <v>0.85158371040723979</v>
      </c>
      <c r="L270" s="63">
        <f>IFERROR('Area-charged working sheet'!CE270,"-")</f>
        <v>0.80978260869565222</v>
      </c>
      <c r="M270" s="60">
        <f>IFERROR('Area-charged working sheet'!CF270,"-")</f>
        <v>0.85416666666666663</v>
      </c>
      <c r="N270" s="99">
        <f>IFERROR('Area-charged working sheet'!CG270,"-")</f>
        <v>0.76190476190476186</v>
      </c>
      <c r="O270" s="100">
        <f>IFERROR('Area-charged working sheet'!CH270,"-")</f>
        <v>0.84057971014492749</v>
      </c>
      <c r="P270" s="63">
        <f>IFERROR('Area-charged working sheet'!CI270,"-")</f>
        <v>0.85190839694656484</v>
      </c>
      <c r="Q270" s="60">
        <f>IFERROR('Area-charged working sheet'!CJ270,"-")</f>
        <v>0.82222222222222219</v>
      </c>
      <c r="R270" s="61">
        <f>IFERROR('Area-charged working sheet'!CK270,"-")</f>
        <v>0.81</v>
      </c>
      <c r="S270" s="62">
        <f>IFERROR('Area-charged working sheet'!CL270,"-")</f>
        <v>0.86</v>
      </c>
      <c r="T270" s="62">
        <f>IFERROR('Area-charged working sheet'!CM270,"-")</f>
        <v>0.85</v>
      </c>
      <c r="U270" s="62">
        <f>IFERROR('Area-charged working sheet'!CN270,"-")</f>
        <v>0.91</v>
      </c>
      <c r="V270" s="62">
        <f>IFERROR('Area-charged working sheet'!CO270,"-")</f>
        <v>0.9</v>
      </c>
      <c r="W270" s="62">
        <f>IFERROR('Area-charged working sheet'!CP270,"-")</f>
        <v>0.9</v>
      </c>
      <c r="X270" s="62">
        <f>IFERROR('Area-charged working sheet'!CQ270,"-")</f>
        <v>0.71</v>
      </c>
      <c r="Y270" s="62">
        <f>IFERROR('Area-charged working sheet'!CR270,"-")</f>
        <v>0.82</v>
      </c>
      <c r="Z270" s="62">
        <f>IFERROR('Area-charged working sheet'!CS270,"-")</f>
        <v>0.91</v>
      </c>
      <c r="AA270" s="62">
        <f>IFERROR('Area-charged working sheet'!CT270,"-")</f>
        <v>0.94</v>
      </c>
      <c r="AB270" s="62">
        <f>IFERROR('Area-charged working sheet'!CU270,"-")</f>
        <v>0.8</v>
      </c>
      <c r="AC270" s="62">
        <f>IFERROR('Area-charged working sheet'!CV270,"-")</f>
        <v>0.86</v>
      </c>
      <c r="AD270" s="62">
        <f>IFERROR('Area-charged working sheet'!CW270,"-")</f>
        <v>0.77</v>
      </c>
      <c r="AE270" s="60">
        <f>IFERROR('Area-charged working sheet'!CX270,"-")</f>
        <v>0.86</v>
      </c>
      <c r="AF270" s="63">
        <f>IFERROR('Area-charged working sheet'!CY270,"-")</f>
        <v>0.8</v>
      </c>
      <c r="AG270" s="62">
        <f>IFERROR('Area-charged working sheet'!CZ270,"-")</f>
        <v>0.90277777777777779</v>
      </c>
      <c r="AH270" s="62">
        <f>IFERROR('Area-charged working sheet'!DA270,"-")</f>
        <v>0.87671232876712324</v>
      </c>
      <c r="AI270" s="62">
        <f>IFERROR('Area-charged working sheet'!DB270,"-")</f>
        <v>0.83419689119170981</v>
      </c>
      <c r="AJ270" s="62">
        <f>IFERROR('Area-charged working sheet'!DC270,"-")</f>
        <v>0.71875</v>
      </c>
      <c r="AK270" s="62">
        <f>IFERROR('Area-charged working sheet'!DD270,"-")</f>
        <v>0.61538461538461542</v>
      </c>
      <c r="AL270" s="62">
        <f>IFERROR('Area-charged working sheet'!DE270,"-")</f>
        <v>0.9375</v>
      </c>
      <c r="AM270" s="62">
        <f>IFERROR('Area-charged working sheet'!DF270,"-")</f>
        <v>0.875</v>
      </c>
      <c r="AN270" s="62">
        <f>IFERROR('Area-charged working sheet'!DG270,"-")</f>
        <v>0.5</v>
      </c>
      <c r="AO270" s="60">
        <f>IFERROR('Area-charged working sheet'!DH270,"-")</f>
        <v>1</v>
      </c>
      <c r="AP270" s="63">
        <f>IFERROR('Area-charged working sheet'!DI270,"-")</f>
        <v>0.8323076923076923</v>
      </c>
      <c r="AQ270" s="60">
        <f>IFERROR('Area-charged working sheet'!DJ270,"-")</f>
        <v>0.86533333333333329</v>
      </c>
      <c r="AR270" s="64">
        <f>IFERROR('Area-charged working sheet'!DK307,"-")</f>
        <v>0</v>
      </c>
      <c r="AS270" s="52">
        <f>IFERROR('Area-charged working sheet'!DL307,"-")</f>
        <v>0</v>
      </c>
      <c r="AT270" s="53">
        <f>IFERROR('Area-charged working sheet'!DM307,"-")</f>
        <v>0</v>
      </c>
      <c r="AU270" s="52">
        <f>IFERROR('Area-charged working sheet'!DN307,"-")</f>
        <v>0</v>
      </c>
      <c r="AV270" s="65">
        <f>IFERROR('Area-charged working sheet'!DO307,"-")</f>
        <v>0</v>
      </c>
      <c r="AW270" s="66">
        <f>IFERROR('Area-charged working sheet'!DP307,"-")</f>
        <v>0</v>
      </c>
      <c r="AX270" s="66">
        <f>IFERROR('Area-charged working sheet'!DQ307,"-")</f>
        <v>0</v>
      </c>
      <c r="AY270" s="66">
        <f>IFERROR('Area-charged working sheet'!DR307,"-")</f>
        <v>0</v>
      </c>
      <c r="AZ270" s="66">
        <f>IFERROR('Area-charged working sheet'!DS307,"-")</f>
        <v>0</v>
      </c>
      <c r="BA270" s="66">
        <f>IFERROR('Area-charged working sheet'!DT307,"-")</f>
        <v>0</v>
      </c>
      <c r="BB270" s="67">
        <f>IFERROR('Area-charged working sheet'!DU307,"-")</f>
        <v>0</v>
      </c>
      <c r="BC270" s="65">
        <f>IFERROR('Area-charged working sheet'!DV307,"-")</f>
        <v>0</v>
      </c>
      <c r="BD270" s="68">
        <f>IFERROR('Area-charged working sheet'!DW307,"-")</f>
        <v>0</v>
      </c>
      <c r="BE270" s="68">
        <f>IFERROR('Area-charged working sheet'!DX307,"-")</f>
        <v>0</v>
      </c>
      <c r="BF270" s="66">
        <f>IFERROR('Area-charged working sheet'!DY307,"-")</f>
        <v>0</v>
      </c>
      <c r="BG270" s="66">
        <f>IFERROR('Area-charged working sheet'!DZ307,"-")</f>
        <v>0</v>
      </c>
      <c r="BH270" s="66">
        <f>IFERROR('Area-charged working sheet'!EA307,"-")</f>
        <v>0</v>
      </c>
      <c r="BI270" s="66">
        <f>IFERROR('Area-charged working sheet'!EB307,"-")</f>
        <v>0</v>
      </c>
      <c r="BJ270" s="66">
        <f>IFERROR('Area-charged working sheet'!EC307,"-")</f>
        <v>0</v>
      </c>
      <c r="BK270" s="66">
        <f>IFERROR('Area-charged working sheet'!ED307,"-")</f>
        <v>0</v>
      </c>
      <c r="BL270" s="66">
        <f>IFERROR('Area-charged working sheet'!EE307,"-")</f>
        <v>0</v>
      </c>
      <c r="BM270" s="66">
        <f>IFERROR('Area-charged working sheet'!EF307,"-")</f>
        <v>0</v>
      </c>
      <c r="BN270" s="66">
        <f>IFERROR('Area-charged working sheet'!EG307,"-")</f>
        <v>0</v>
      </c>
      <c r="BO270" s="66">
        <f>IFERROR('Area-charged working sheet'!EH307,"-")</f>
        <v>0</v>
      </c>
      <c r="BP270" s="66">
        <f>IFERROR('Area-charged working sheet'!EI307,"-")</f>
        <v>0</v>
      </c>
      <c r="BQ270" s="66">
        <f>IFERROR('Area-charged working sheet'!EJ307,"-")</f>
        <v>0</v>
      </c>
      <c r="BR270" s="66">
        <f>IFERROR('Area-charged working sheet'!EK307,"-")</f>
        <v>0</v>
      </c>
      <c r="BS270" s="66">
        <f>IFERROR('Area-charged working sheet'!EL307,"-")</f>
        <v>0</v>
      </c>
      <c r="BT270" s="67">
        <f>IFERROR('Area-charged working sheet'!EM307,"-")</f>
        <v>0</v>
      </c>
    </row>
    <row r="271" spans="1:72" s="9" customFormat="1" ht="15" customHeight="1" x14ac:dyDescent="0.25">
      <c r="A271" s="10"/>
      <c r="B271" s="301"/>
      <c r="C271" s="295"/>
      <c r="D271" s="298"/>
      <c r="E271" s="138" t="s">
        <v>95</v>
      </c>
      <c r="F271" s="101">
        <f>IFERROR('Area-charged working sheet'!BY271,"-")</f>
        <v>0.12785714285714286</v>
      </c>
      <c r="G271" s="77">
        <f>IFERROR('Area-charged working sheet'!BZ271,"-")</f>
        <v>0.12857142857142856</v>
      </c>
      <c r="H271" s="71">
        <f>IFERROR('Area-charged working sheet'!CA271,"-")</f>
        <v>0.12653061224489795</v>
      </c>
      <c r="I271" s="74">
        <f>IFERROR('Area-charged working sheet'!CB271,"-")</f>
        <v>0.1357142857142857</v>
      </c>
      <c r="J271" s="101">
        <f>IFERROR('Area-charged working sheet'!CC271,"-")</f>
        <v>0.13559322033898305</v>
      </c>
      <c r="K271" s="102">
        <f>IFERROR('Area-charged working sheet'!CD271,"-")</f>
        <v>0.12579185520361991</v>
      </c>
      <c r="L271" s="77">
        <f>IFERROR('Area-charged working sheet'!CE271,"-")</f>
        <v>0.13043478260869565</v>
      </c>
      <c r="M271" s="74">
        <f>IFERROR('Area-charged working sheet'!CF271,"-")</f>
        <v>0.125</v>
      </c>
      <c r="N271" s="101">
        <f>IFERROR('Area-charged working sheet'!CG271,"-")</f>
        <v>0.23809523809523808</v>
      </c>
      <c r="O271" s="102">
        <f>IFERROR('Area-charged working sheet'!CH271,"-")</f>
        <v>0.14492753623188406</v>
      </c>
      <c r="P271" s="77">
        <f>IFERROR('Area-charged working sheet'!CI271,"-")</f>
        <v>0.1251908396946565</v>
      </c>
      <c r="Q271" s="74">
        <f>IFERROR('Area-charged working sheet'!CJ271,"-")</f>
        <v>0.16666666666666666</v>
      </c>
      <c r="R271" s="75">
        <f>IFERROR('Area-charged working sheet'!CK271,"-")</f>
        <v>0.17</v>
      </c>
      <c r="S271" s="76">
        <f>IFERROR('Area-charged working sheet'!CL271,"-")</f>
        <v>0.14000000000000001</v>
      </c>
      <c r="T271" s="76">
        <f>IFERROR('Area-charged working sheet'!CM271,"-")</f>
        <v>0.14000000000000001</v>
      </c>
      <c r="U271" s="76">
        <f>IFERROR('Area-charged working sheet'!CN271,"-")</f>
        <v>0.08</v>
      </c>
      <c r="V271" s="76">
        <f>IFERROR('Area-charged working sheet'!CO271,"-")</f>
        <v>0.1</v>
      </c>
      <c r="W271" s="76">
        <f>IFERROR('Area-charged working sheet'!CP271,"-")</f>
        <v>0.08</v>
      </c>
      <c r="X271" s="76">
        <f>IFERROR('Area-charged working sheet'!CQ271,"-")</f>
        <v>0.21</v>
      </c>
      <c r="Y271" s="76">
        <f>IFERROR('Area-charged working sheet'!CR271,"-")</f>
        <v>0.16</v>
      </c>
      <c r="Z271" s="76">
        <f>IFERROR('Area-charged working sheet'!CS271,"-")</f>
        <v>0.09</v>
      </c>
      <c r="AA271" s="76">
        <f>IFERROR('Area-charged working sheet'!CT271,"-")</f>
        <v>0.03</v>
      </c>
      <c r="AB271" s="76">
        <f>IFERROR('Area-charged working sheet'!CU271,"-")</f>
        <v>0.17</v>
      </c>
      <c r="AC271" s="76">
        <f>IFERROR('Area-charged working sheet'!CV271,"-")</f>
        <v>0.11</v>
      </c>
      <c r="AD271" s="76">
        <f>IFERROR('Area-charged working sheet'!CW271,"-")</f>
        <v>0.19</v>
      </c>
      <c r="AE271" s="74">
        <f>IFERROR('Area-charged working sheet'!CX271,"-")</f>
        <v>0.12</v>
      </c>
      <c r="AF271" s="77">
        <f>IFERROR('Area-charged working sheet'!CY271,"-")</f>
        <v>0.2</v>
      </c>
      <c r="AG271" s="76">
        <f>IFERROR('Area-charged working sheet'!CZ271,"-")</f>
        <v>6.9444444444444448E-2</v>
      </c>
      <c r="AH271" s="76">
        <f>IFERROR('Area-charged working sheet'!DA271,"-")</f>
        <v>0.12328767123287671</v>
      </c>
      <c r="AI271" s="76">
        <f>IFERROR('Area-charged working sheet'!DB271,"-")</f>
        <v>0.12953367875647667</v>
      </c>
      <c r="AJ271" s="76">
        <f>IFERROR('Area-charged working sheet'!DC271,"-")</f>
        <v>0.21875</v>
      </c>
      <c r="AK271" s="76">
        <f>IFERROR('Area-charged working sheet'!DD271,"-")</f>
        <v>0.38461538461538464</v>
      </c>
      <c r="AL271" s="76">
        <f>IFERROR('Area-charged working sheet'!DE271,"-")</f>
        <v>6.25E-2</v>
      </c>
      <c r="AM271" s="76">
        <f>IFERROR('Area-charged working sheet'!DF271,"-")</f>
        <v>0.125</v>
      </c>
      <c r="AN271" s="76">
        <f>IFERROR('Area-charged working sheet'!DG271,"-")</f>
        <v>0.5</v>
      </c>
      <c r="AO271" s="74">
        <f>IFERROR('Area-charged working sheet'!DH271,"-")</f>
        <v>0</v>
      </c>
      <c r="AP271" s="77">
        <f>IFERROR('Area-charged working sheet'!DI271,"-")</f>
        <v>0.13692307692307693</v>
      </c>
      <c r="AQ271" s="74">
        <f>IFERROR('Area-charged working sheet'!DJ271,"-")</f>
        <v>0.12</v>
      </c>
      <c r="AR271" s="78">
        <f>IFERROR('Area-charged working sheet'!DK317,"-")</f>
        <v>0</v>
      </c>
      <c r="AS271" s="23">
        <f>IFERROR('Area-charged working sheet'!DL317,"-")</f>
        <v>0</v>
      </c>
      <c r="AT271" s="24">
        <f>IFERROR('Area-charged working sheet'!DM317,"-")</f>
        <v>0</v>
      </c>
      <c r="AU271" s="23">
        <f>IFERROR('Area-charged working sheet'!DN317,"-")</f>
        <v>0</v>
      </c>
      <c r="AV271" s="26">
        <f>IFERROR('Area-charged working sheet'!DO317,"-")</f>
        <v>0</v>
      </c>
      <c r="AW271" s="27">
        <f>IFERROR('Area-charged working sheet'!DP317,"-")</f>
        <v>0</v>
      </c>
      <c r="AX271" s="27">
        <f>IFERROR('Area-charged working sheet'!DQ317,"-")</f>
        <v>0</v>
      </c>
      <c r="AY271" s="27">
        <f>IFERROR('Area-charged working sheet'!DR317,"-")</f>
        <v>0</v>
      </c>
      <c r="AZ271" s="27">
        <f>IFERROR('Area-charged working sheet'!DS317,"-")</f>
        <v>0</v>
      </c>
      <c r="BA271" s="27">
        <f>IFERROR('Area-charged working sheet'!DT317,"-")</f>
        <v>0</v>
      </c>
      <c r="BB271" s="28">
        <f>IFERROR('Area-charged working sheet'!DU317,"-")</f>
        <v>0</v>
      </c>
      <c r="BC271" s="26">
        <f>IFERROR('Area-charged working sheet'!DV317,"-")</f>
        <v>0</v>
      </c>
      <c r="BD271" s="29">
        <f>IFERROR('Area-charged working sheet'!DW317,"-")</f>
        <v>0</v>
      </c>
      <c r="BE271" s="29">
        <f>IFERROR('Area-charged working sheet'!DX317,"-")</f>
        <v>0</v>
      </c>
      <c r="BF271" s="27">
        <f>IFERROR('Area-charged working sheet'!DY317,"-")</f>
        <v>0</v>
      </c>
      <c r="BG271" s="27">
        <f>IFERROR('Area-charged working sheet'!DZ317,"-")</f>
        <v>0</v>
      </c>
      <c r="BH271" s="27">
        <f>IFERROR('Area-charged working sheet'!EA317,"-")</f>
        <v>0</v>
      </c>
      <c r="BI271" s="27">
        <f>IFERROR('Area-charged working sheet'!EB317,"-")</f>
        <v>0</v>
      </c>
      <c r="BJ271" s="27">
        <f>IFERROR('Area-charged working sheet'!EC317,"-")</f>
        <v>0</v>
      </c>
      <c r="BK271" s="27">
        <f>IFERROR('Area-charged working sheet'!ED317,"-")</f>
        <v>0</v>
      </c>
      <c r="BL271" s="27">
        <f>IFERROR('Area-charged working sheet'!EE317,"-")</f>
        <v>0</v>
      </c>
      <c r="BM271" s="27">
        <f>IFERROR('Area-charged working sheet'!EF317,"-")</f>
        <v>0</v>
      </c>
      <c r="BN271" s="27">
        <f>IFERROR('Area-charged working sheet'!EG317,"-")</f>
        <v>0</v>
      </c>
      <c r="BO271" s="27">
        <f>IFERROR('Area-charged working sheet'!EH317,"-")</f>
        <v>0</v>
      </c>
      <c r="BP271" s="27">
        <f>IFERROR('Area-charged working sheet'!EI317,"-")</f>
        <v>0</v>
      </c>
      <c r="BQ271" s="27">
        <f>IFERROR('Area-charged working sheet'!EJ317,"-")</f>
        <v>0</v>
      </c>
      <c r="BR271" s="27">
        <f>IFERROR('Area-charged working sheet'!EK317,"-")</f>
        <v>0</v>
      </c>
      <c r="BS271" s="27">
        <f>IFERROR('Area-charged working sheet'!EL317,"-")</f>
        <v>0</v>
      </c>
      <c r="BT271" s="28">
        <f>IFERROR('Area-charged working sheet'!EM317,"-")</f>
        <v>0</v>
      </c>
    </row>
    <row r="272" spans="1:72" s="9" customFormat="1" ht="12.5" x14ac:dyDescent="0.25">
      <c r="A272" s="10"/>
      <c r="B272" s="301"/>
      <c r="C272" s="295"/>
      <c r="D272" s="298"/>
      <c r="E272" s="138" t="s">
        <v>96</v>
      </c>
      <c r="F272" s="101">
        <f>IFERROR('Area-charged working sheet'!BY272,"-")</f>
        <v>2.2142857142857141E-2</v>
      </c>
      <c r="G272" s="77">
        <f>IFERROR('Area-charged working sheet'!BZ272,"-")</f>
        <v>4.642857142857143E-2</v>
      </c>
      <c r="H272" s="71">
        <f>IFERROR('Area-charged working sheet'!CA272,"-")</f>
        <v>1.7346938775510204E-2</v>
      </c>
      <c r="I272" s="74">
        <f>IFERROR('Area-charged working sheet'!CB272,"-")</f>
        <v>7.1428571428571426E-3</v>
      </c>
      <c r="J272" s="101">
        <f>IFERROR('Area-charged working sheet'!CC272,"-")</f>
        <v>2.0338983050847456E-2</v>
      </c>
      <c r="K272" s="102">
        <f>IFERROR('Area-charged working sheet'!CD272,"-")</f>
        <v>2.2624434389140271E-2</v>
      </c>
      <c r="L272" s="77">
        <f>IFERROR('Area-charged working sheet'!CE272,"-")</f>
        <v>5.9782608695652176E-2</v>
      </c>
      <c r="M272" s="74">
        <f>IFERROR('Area-charged working sheet'!CF272,"-")</f>
        <v>2.0833333333333332E-2</v>
      </c>
      <c r="N272" s="101">
        <f>IFERROR('Area-charged working sheet'!CG272,"-")</f>
        <v>0</v>
      </c>
      <c r="O272" s="102">
        <f>IFERROR('Area-charged working sheet'!CH272,"-")</f>
        <v>1.4492753623188406E-2</v>
      </c>
      <c r="P272" s="77">
        <f>IFERROR('Area-charged working sheet'!CI272,"-")</f>
        <v>2.2900763358778626E-2</v>
      </c>
      <c r="Q272" s="74">
        <f>IFERROR('Area-charged working sheet'!CJ272,"-")</f>
        <v>1.1111111111111112E-2</v>
      </c>
      <c r="R272" s="75">
        <f>IFERROR('Area-charged working sheet'!CK272,"-")</f>
        <v>0.02</v>
      </c>
      <c r="S272" s="76">
        <f>IFERROR('Area-charged working sheet'!CL272,"-")</f>
        <v>0</v>
      </c>
      <c r="T272" s="76">
        <f>IFERROR('Area-charged working sheet'!CM272,"-")</f>
        <v>0.01</v>
      </c>
      <c r="U272" s="76">
        <f>IFERROR('Area-charged working sheet'!CN272,"-")</f>
        <v>0.01</v>
      </c>
      <c r="V272" s="76">
        <f>IFERROR('Area-charged working sheet'!CO272,"-")</f>
        <v>0</v>
      </c>
      <c r="W272" s="76">
        <f>IFERROR('Area-charged working sheet'!CP272,"-")</f>
        <v>0.02</v>
      </c>
      <c r="X272" s="76">
        <f>IFERROR('Area-charged working sheet'!CQ272,"-")</f>
        <v>0.08</v>
      </c>
      <c r="Y272" s="76">
        <f>IFERROR('Area-charged working sheet'!CR272,"-")</f>
        <v>0.02</v>
      </c>
      <c r="Z272" s="76">
        <f>IFERROR('Area-charged working sheet'!CS272,"-")</f>
        <v>0</v>
      </c>
      <c r="AA272" s="76">
        <f>IFERROR('Area-charged working sheet'!CT272,"-")</f>
        <v>0.03</v>
      </c>
      <c r="AB272" s="76">
        <f>IFERROR('Area-charged working sheet'!CU272,"-")</f>
        <v>0.03</v>
      </c>
      <c r="AC272" s="76">
        <f>IFERROR('Area-charged working sheet'!CV272,"-")</f>
        <v>0.03</v>
      </c>
      <c r="AD272" s="76">
        <f>IFERROR('Area-charged working sheet'!CW272,"-")</f>
        <v>0.04</v>
      </c>
      <c r="AE272" s="74">
        <f>IFERROR('Area-charged working sheet'!CX272,"-")</f>
        <v>0.02</v>
      </c>
      <c r="AF272" s="77">
        <f>IFERROR('Area-charged working sheet'!CY272,"-")</f>
        <v>0</v>
      </c>
      <c r="AG272" s="76">
        <f>IFERROR('Area-charged working sheet'!CZ272,"-")</f>
        <v>2.7777777777777776E-2</v>
      </c>
      <c r="AH272" s="76">
        <f>IFERROR('Area-charged working sheet'!DA272,"-")</f>
        <v>0</v>
      </c>
      <c r="AI272" s="76">
        <f>IFERROR('Area-charged working sheet'!DB272,"-")</f>
        <v>3.6269430051813469E-2</v>
      </c>
      <c r="AJ272" s="76">
        <f>IFERROR('Area-charged working sheet'!DC272,"-")</f>
        <v>6.25E-2</v>
      </c>
      <c r="AK272" s="76">
        <f>IFERROR('Area-charged working sheet'!DD272,"-")</f>
        <v>0</v>
      </c>
      <c r="AL272" s="76">
        <f>IFERROR('Area-charged working sheet'!DE272,"-")</f>
        <v>0</v>
      </c>
      <c r="AM272" s="76">
        <f>IFERROR('Area-charged working sheet'!DF272,"-")</f>
        <v>0</v>
      </c>
      <c r="AN272" s="76">
        <f>IFERROR('Area-charged working sheet'!DG272,"-")</f>
        <v>0</v>
      </c>
      <c r="AO272" s="74">
        <f>IFERROR('Area-charged working sheet'!DH272,"-")</f>
        <v>0</v>
      </c>
      <c r="AP272" s="77">
        <f>IFERROR('Area-charged working sheet'!DI272,"-")</f>
        <v>3.0769230769230771E-2</v>
      </c>
      <c r="AQ272" s="74">
        <f>IFERROR('Area-charged working sheet'!DJ272,"-")</f>
        <v>1.4666666666666666E-2</v>
      </c>
      <c r="AR272" s="79">
        <f>IFERROR('Area-charged working sheet'!DK318,"-")</f>
        <v>0</v>
      </c>
      <c r="AS272" s="37">
        <f>IFERROR('Area-charged working sheet'!DL318,"-")</f>
        <v>0</v>
      </c>
      <c r="AT272" s="38">
        <f>IFERROR('Area-charged working sheet'!DM318,"-")</f>
        <v>0</v>
      </c>
      <c r="AU272" s="37">
        <f>IFERROR('Area-charged working sheet'!DN318,"-")</f>
        <v>0</v>
      </c>
      <c r="AV272" s="40">
        <f>IFERROR('Area-charged working sheet'!DO318,"-")</f>
        <v>0</v>
      </c>
      <c r="AW272" s="41">
        <f>IFERROR('Area-charged working sheet'!DP318,"-")</f>
        <v>0</v>
      </c>
      <c r="AX272" s="41">
        <f>IFERROR('Area-charged working sheet'!DQ318,"-")</f>
        <v>0</v>
      </c>
      <c r="AY272" s="41">
        <f>IFERROR('Area-charged working sheet'!DR318,"-")</f>
        <v>0</v>
      </c>
      <c r="AZ272" s="41">
        <f>IFERROR('Area-charged working sheet'!DS318,"-")</f>
        <v>0</v>
      </c>
      <c r="BA272" s="41">
        <f>IFERROR('Area-charged working sheet'!DT318,"-")</f>
        <v>0</v>
      </c>
      <c r="BB272" s="42">
        <f>IFERROR('Area-charged working sheet'!DU318,"-")</f>
        <v>0</v>
      </c>
      <c r="BC272" s="40">
        <f>IFERROR('Area-charged working sheet'!DV318,"-")</f>
        <v>0</v>
      </c>
      <c r="BD272" s="43">
        <f>IFERROR('Area-charged working sheet'!DW318,"-")</f>
        <v>0</v>
      </c>
      <c r="BE272" s="43">
        <f>IFERROR('Area-charged working sheet'!DX318,"-")</f>
        <v>0</v>
      </c>
      <c r="BF272" s="41">
        <f>IFERROR('Area-charged working sheet'!DY318,"-")</f>
        <v>0</v>
      </c>
      <c r="BG272" s="41">
        <f>IFERROR('Area-charged working sheet'!DZ318,"-")</f>
        <v>0</v>
      </c>
      <c r="BH272" s="41">
        <f>IFERROR('Area-charged working sheet'!EA318,"-")</f>
        <v>0</v>
      </c>
      <c r="BI272" s="41">
        <f>IFERROR('Area-charged working sheet'!EB318,"-")</f>
        <v>0</v>
      </c>
      <c r="BJ272" s="41">
        <f>IFERROR('Area-charged working sheet'!EC318,"-")</f>
        <v>0</v>
      </c>
      <c r="BK272" s="41">
        <f>IFERROR('Area-charged working sheet'!ED318,"-")</f>
        <v>0</v>
      </c>
      <c r="BL272" s="41">
        <f>IFERROR('Area-charged working sheet'!EE318,"-")</f>
        <v>0</v>
      </c>
      <c r="BM272" s="41">
        <f>IFERROR('Area-charged working sheet'!EF318,"-")</f>
        <v>0</v>
      </c>
      <c r="BN272" s="41">
        <f>IFERROR('Area-charged working sheet'!EG318,"-")</f>
        <v>0</v>
      </c>
      <c r="BO272" s="41">
        <f>IFERROR('Area-charged working sheet'!EH318,"-")</f>
        <v>0</v>
      </c>
      <c r="BP272" s="41">
        <f>IFERROR('Area-charged working sheet'!EI318,"-")</f>
        <v>0</v>
      </c>
      <c r="BQ272" s="41">
        <f>IFERROR('Area-charged working sheet'!EJ318,"-")</f>
        <v>0</v>
      </c>
      <c r="BR272" s="41">
        <f>IFERROR('Area-charged working sheet'!EK318,"-")</f>
        <v>0</v>
      </c>
      <c r="BS272" s="41">
        <f>IFERROR('Area-charged working sheet'!EL318,"-")</f>
        <v>0</v>
      </c>
      <c r="BT272" s="42">
        <f>IFERROR('Area-charged working sheet'!EM318,"-")</f>
        <v>0</v>
      </c>
    </row>
    <row r="273" spans="1:72" s="9" customFormat="1" ht="12.5" x14ac:dyDescent="0.25">
      <c r="A273" s="10"/>
      <c r="B273" s="301"/>
      <c r="C273" s="295"/>
      <c r="D273" s="298"/>
      <c r="E273" s="30" t="s">
        <v>3</v>
      </c>
      <c r="F273" s="101"/>
      <c r="G273" s="77"/>
      <c r="H273" s="71"/>
      <c r="I273" s="74"/>
      <c r="J273" s="101"/>
      <c r="K273" s="102"/>
      <c r="L273" s="77"/>
      <c r="M273" s="74"/>
      <c r="N273" s="101"/>
      <c r="O273" s="102"/>
      <c r="P273" s="77"/>
      <c r="Q273" s="74"/>
      <c r="R273" s="75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4"/>
      <c r="AF273" s="77"/>
      <c r="AG273" s="76"/>
      <c r="AH273" s="76"/>
      <c r="AI273" s="76"/>
      <c r="AJ273" s="76"/>
      <c r="AK273" s="76"/>
      <c r="AL273" s="76"/>
      <c r="AM273" s="76"/>
      <c r="AN273" s="76"/>
      <c r="AO273" s="74"/>
      <c r="AP273" s="77"/>
      <c r="AQ273" s="74"/>
      <c r="AR273" s="79"/>
      <c r="AS273" s="37"/>
      <c r="AT273" s="38"/>
      <c r="AU273" s="37"/>
      <c r="AV273" s="40"/>
      <c r="AW273" s="41"/>
      <c r="AX273" s="41"/>
      <c r="AY273" s="41"/>
      <c r="AZ273" s="41"/>
      <c r="BA273" s="41"/>
      <c r="BB273" s="42"/>
      <c r="BC273" s="40"/>
      <c r="BD273" s="43"/>
      <c r="BE273" s="43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2"/>
    </row>
    <row r="274" spans="1:72" s="9" customFormat="1" ht="12.5" x14ac:dyDescent="0.25">
      <c r="A274" s="10"/>
      <c r="B274" s="302"/>
      <c r="C274" s="296"/>
      <c r="D274" s="299"/>
      <c r="E274" s="80" t="s">
        <v>2</v>
      </c>
      <c r="F274" s="103">
        <f>IFERROR('Area-charged working sheet'!BY274,"-")</f>
        <v>1</v>
      </c>
      <c r="G274" s="89">
        <f>IFERROR('Area-charged working sheet'!BZ274,"-")</f>
        <v>1</v>
      </c>
      <c r="H274" s="83">
        <f>IFERROR('Area-charged working sheet'!CA274,"-")</f>
        <v>1</v>
      </c>
      <c r="I274" s="86">
        <f>IFERROR('Area-charged working sheet'!CB274,"-")</f>
        <v>0.99999999999999989</v>
      </c>
      <c r="J274" s="103">
        <f>IFERROR('Area-charged working sheet'!CC274,"-")</f>
        <v>1</v>
      </c>
      <c r="K274" s="104">
        <f>IFERROR('Area-charged working sheet'!CD274,"-")</f>
        <v>1</v>
      </c>
      <c r="L274" s="89">
        <f>IFERROR('Area-charged working sheet'!CE274,"-")</f>
        <v>1</v>
      </c>
      <c r="M274" s="86">
        <f>IFERROR('Area-charged working sheet'!CF274,"-")</f>
        <v>1</v>
      </c>
      <c r="N274" s="103">
        <f>IFERROR('Area-charged working sheet'!CG274,"-")</f>
        <v>1</v>
      </c>
      <c r="O274" s="104">
        <f>IFERROR('Area-charged working sheet'!CH274,"-")</f>
        <v>0.99999999999999989</v>
      </c>
      <c r="P274" s="89">
        <f>IFERROR('Area-charged working sheet'!CI274,"-")</f>
        <v>1</v>
      </c>
      <c r="Q274" s="86">
        <f>IFERROR('Area-charged working sheet'!CJ274,"-")</f>
        <v>0.99999999999999989</v>
      </c>
      <c r="R274" s="87">
        <f>IFERROR('Area-charged working sheet'!CK274,"-")</f>
        <v>1</v>
      </c>
      <c r="S274" s="88">
        <f>IFERROR('Area-charged working sheet'!CL274,"-")</f>
        <v>1</v>
      </c>
      <c r="T274" s="88">
        <f>IFERROR('Area-charged working sheet'!CM274,"-")</f>
        <v>1</v>
      </c>
      <c r="U274" s="88">
        <f>IFERROR('Area-charged working sheet'!CN274,"-")</f>
        <v>1</v>
      </c>
      <c r="V274" s="88">
        <f>IFERROR('Area-charged working sheet'!CO274,"-")</f>
        <v>1</v>
      </c>
      <c r="W274" s="88">
        <f>IFERROR('Area-charged working sheet'!CP274,"-")</f>
        <v>1</v>
      </c>
      <c r="X274" s="88">
        <f>IFERROR('Area-charged working sheet'!CQ274,"-")</f>
        <v>0.99999999999999989</v>
      </c>
      <c r="Y274" s="88">
        <f>IFERROR('Area-charged working sheet'!CR274,"-")</f>
        <v>1</v>
      </c>
      <c r="Z274" s="88">
        <f>IFERROR('Area-charged working sheet'!CS274,"-")</f>
        <v>1</v>
      </c>
      <c r="AA274" s="88">
        <f>IFERROR('Area-charged working sheet'!CT274,"-")</f>
        <v>1</v>
      </c>
      <c r="AB274" s="88">
        <f>IFERROR('Area-charged working sheet'!CU274,"-")</f>
        <v>1</v>
      </c>
      <c r="AC274" s="88">
        <f>IFERROR('Area-charged working sheet'!CV274,"-")</f>
        <v>1</v>
      </c>
      <c r="AD274" s="88">
        <f>IFERROR('Area-charged working sheet'!CW274,"-")</f>
        <v>1</v>
      </c>
      <c r="AE274" s="86">
        <f>IFERROR('Area-charged working sheet'!CX274,"-")</f>
        <v>1</v>
      </c>
      <c r="AF274" s="89">
        <f>IFERROR('Area-charged working sheet'!CY274,"-")</f>
        <v>1</v>
      </c>
      <c r="AG274" s="88">
        <f>IFERROR('Area-charged working sheet'!CZ274,"-")</f>
        <v>1</v>
      </c>
      <c r="AH274" s="88">
        <f>IFERROR('Area-charged working sheet'!DA274,"-")</f>
        <v>1</v>
      </c>
      <c r="AI274" s="88">
        <f>IFERROR('Area-charged working sheet'!DB274,"-")</f>
        <v>1</v>
      </c>
      <c r="AJ274" s="88">
        <f>IFERROR('Area-charged working sheet'!DC274,"-")</f>
        <v>1</v>
      </c>
      <c r="AK274" s="88">
        <f>IFERROR('Area-charged working sheet'!DD274,"-")</f>
        <v>1</v>
      </c>
      <c r="AL274" s="88">
        <f>IFERROR('Area-charged working sheet'!DE274,"-")</f>
        <v>1</v>
      </c>
      <c r="AM274" s="88">
        <f>IFERROR('Area-charged working sheet'!DF274,"-")</f>
        <v>1</v>
      </c>
      <c r="AN274" s="88">
        <f>IFERROR('Area-charged working sheet'!DG274,"-")</f>
        <v>1</v>
      </c>
      <c r="AO274" s="86">
        <f>IFERROR('Area-charged working sheet'!DH274,"-")</f>
        <v>1</v>
      </c>
      <c r="AP274" s="89">
        <f>IFERROR('Area-charged working sheet'!DI274,"-")</f>
        <v>1</v>
      </c>
      <c r="AQ274" s="86">
        <f>IFERROR('Area-charged working sheet'!DJ274,"-")</f>
        <v>1</v>
      </c>
      <c r="AR274" s="64">
        <f>IFERROR('Area-charged working sheet'!DK320,"-")</f>
        <v>0</v>
      </c>
      <c r="AS274" s="52">
        <f>IFERROR('Area-charged working sheet'!DL320,"-")</f>
        <v>0</v>
      </c>
      <c r="AT274" s="53">
        <f>IFERROR('Area-charged working sheet'!DM320,"-")</f>
        <v>0</v>
      </c>
      <c r="AU274" s="52">
        <f>IFERROR('Area-charged working sheet'!DN320,"-")</f>
        <v>0</v>
      </c>
      <c r="AV274" s="65">
        <f>IFERROR('Area-charged working sheet'!DO320,"-")</f>
        <v>0</v>
      </c>
      <c r="AW274" s="66">
        <f>IFERROR('Area-charged working sheet'!DP320,"-")</f>
        <v>0</v>
      </c>
      <c r="AX274" s="66">
        <f>IFERROR('Area-charged working sheet'!DQ320,"-")</f>
        <v>0</v>
      </c>
      <c r="AY274" s="66">
        <f>IFERROR('Area-charged working sheet'!DR320,"-")</f>
        <v>0</v>
      </c>
      <c r="AZ274" s="66">
        <f>IFERROR('Area-charged working sheet'!DS320,"-")</f>
        <v>0</v>
      </c>
      <c r="BA274" s="66">
        <f>IFERROR('Area-charged working sheet'!DT320,"-")</f>
        <v>0</v>
      </c>
      <c r="BB274" s="67">
        <f>IFERROR('Area-charged working sheet'!DU320,"-")</f>
        <v>0</v>
      </c>
      <c r="BC274" s="65">
        <f>IFERROR('Area-charged working sheet'!DV320,"-")</f>
        <v>0</v>
      </c>
      <c r="BD274" s="68">
        <f>IFERROR('Area-charged working sheet'!DW320,"-")</f>
        <v>0</v>
      </c>
      <c r="BE274" s="68">
        <f>IFERROR('Area-charged working sheet'!DX320,"-")</f>
        <v>0</v>
      </c>
      <c r="BF274" s="66">
        <f>IFERROR('Area-charged working sheet'!DY320,"-")</f>
        <v>0</v>
      </c>
      <c r="BG274" s="66">
        <f>IFERROR('Area-charged working sheet'!DZ320,"-")</f>
        <v>0</v>
      </c>
      <c r="BH274" s="66">
        <f>IFERROR('Area-charged working sheet'!EA320,"-")</f>
        <v>0</v>
      </c>
      <c r="BI274" s="66">
        <f>IFERROR('Area-charged working sheet'!EB320,"-")</f>
        <v>0</v>
      </c>
      <c r="BJ274" s="66">
        <f>IFERROR('Area-charged working sheet'!EC320,"-")</f>
        <v>0</v>
      </c>
      <c r="BK274" s="66">
        <f>IFERROR('Area-charged working sheet'!ED320,"-")</f>
        <v>0</v>
      </c>
      <c r="BL274" s="66">
        <f>IFERROR('Area-charged working sheet'!EE320,"-")</f>
        <v>0</v>
      </c>
      <c r="BM274" s="66">
        <f>IFERROR('Area-charged working sheet'!EF320,"-")</f>
        <v>0</v>
      </c>
      <c r="BN274" s="66">
        <f>IFERROR('Area-charged working sheet'!EG320,"-")</f>
        <v>0</v>
      </c>
      <c r="BO274" s="66">
        <f>IFERROR('Area-charged working sheet'!EH320,"-")</f>
        <v>0</v>
      </c>
      <c r="BP274" s="66">
        <f>IFERROR('Area-charged working sheet'!EI320,"-")</f>
        <v>0</v>
      </c>
      <c r="BQ274" s="66">
        <f>IFERROR('Area-charged working sheet'!EJ320,"-")</f>
        <v>0</v>
      </c>
      <c r="BR274" s="66">
        <f>IFERROR('Area-charged working sheet'!EK320,"-")</f>
        <v>0</v>
      </c>
      <c r="BS274" s="66">
        <f>IFERROR('Area-charged working sheet'!EL320,"-")</f>
        <v>0</v>
      </c>
      <c r="BT274" s="67">
        <f>IFERROR('Area-charged working sheet'!EM320,"-")</f>
        <v>0</v>
      </c>
    </row>
  </sheetData>
  <mergeCells count="131">
    <mergeCell ref="C260:C264"/>
    <mergeCell ref="D260:D264"/>
    <mergeCell ref="C265:C269"/>
    <mergeCell ref="D265:D269"/>
    <mergeCell ref="B260:B274"/>
    <mergeCell ref="C242:C251"/>
    <mergeCell ref="D242:D251"/>
    <mergeCell ref="C252:C255"/>
    <mergeCell ref="D252:D255"/>
    <mergeCell ref="C256:C259"/>
    <mergeCell ref="D256:D259"/>
    <mergeCell ref="C270:C274"/>
    <mergeCell ref="D270:D274"/>
    <mergeCell ref="B220:B232"/>
    <mergeCell ref="C233:C236"/>
    <mergeCell ref="D233:D236"/>
    <mergeCell ref="C237:C241"/>
    <mergeCell ref="D237:D241"/>
    <mergeCell ref="B233:B259"/>
    <mergeCell ref="C220:C223"/>
    <mergeCell ref="D220:D223"/>
    <mergeCell ref="C224:C227"/>
    <mergeCell ref="D224:D227"/>
    <mergeCell ref="C228:C232"/>
    <mergeCell ref="D228:D232"/>
    <mergeCell ref="C210:C214"/>
    <mergeCell ref="D210:D214"/>
    <mergeCell ref="C215:C219"/>
    <mergeCell ref="D215:D219"/>
    <mergeCell ref="B39:B219"/>
    <mergeCell ref="C193:C201"/>
    <mergeCell ref="D193:D201"/>
    <mergeCell ref="C202:C205"/>
    <mergeCell ref="D202:D205"/>
    <mergeCell ref="C206:C209"/>
    <mergeCell ref="D206:D209"/>
    <mergeCell ref="C180:C184"/>
    <mergeCell ref="D180:D184"/>
    <mergeCell ref="C185:C188"/>
    <mergeCell ref="D185:D188"/>
    <mergeCell ref="C189:C192"/>
    <mergeCell ref="D189:D192"/>
    <mergeCell ref="C168:C171"/>
    <mergeCell ref="D168:D171"/>
    <mergeCell ref="C172:C175"/>
    <mergeCell ref="D172:D175"/>
    <mergeCell ref="C176:C179"/>
    <mergeCell ref="D176:D179"/>
    <mergeCell ref="C148:C152"/>
    <mergeCell ref="D148:D152"/>
    <mergeCell ref="C153:C157"/>
    <mergeCell ref="D153:D157"/>
    <mergeCell ref="C164:C167"/>
    <mergeCell ref="D164:D167"/>
    <mergeCell ref="C128:C132"/>
    <mergeCell ref="D128:D132"/>
    <mergeCell ref="C133:C137"/>
    <mergeCell ref="D133:D137"/>
    <mergeCell ref="C138:C147"/>
    <mergeCell ref="D138:D147"/>
    <mergeCell ref="C158:C163"/>
    <mergeCell ref="D158:D163"/>
    <mergeCell ref="C106:C110"/>
    <mergeCell ref="D106:D110"/>
    <mergeCell ref="C111:C122"/>
    <mergeCell ref="D111:D122"/>
    <mergeCell ref="C123:C127"/>
    <mergeCell ref="D123:D127"/>
    <mergeCell ref="C89:C97"/>
    <mergeCell ref="D89:D97"/>
    <mergeCell ref="C98:C101"/>
    <mergeCell ref="D98:D101"/>
    <mergeCell ref="C102:C105"/>
    <mergeCell ref="D102:D105"/>
    <mergeCell ref="C75:C78"/>
    <mergeCell ref="D75:D78"/>
    <mergeCell ref="C79:C83"/>
    <mergeCell ref="D79:D83"/>
    <mergeCell ref="C84:C88"/>
    <mergeCell ref="D84:D88"/>
    <mergeCell ref="C63:C66"/>
    <mergeCell ref="D63:D66"/>
    <mergeCell ref="C67:C70"/>
    <mergeCell ref="D67:D70"/>
    <mergeCell ref="C71:C74"/>
    <mergeCell ref="D71:D74"/>
    <mergeCell ref="C50:C54"/>
    <mergeCell ref="D50:D54"/>
    <mergeCell ref="C55:C58"/>
    <mergeCell ref="D55:D58"/>
    <mergeCell ref="C59:C62"/>
    <mergeCell ref="D59:D62"/>
    <mergeCell ref="D31:D34"/>
    <mergeCell ref="C35:C38"/>
    <mergeCell ref="D35:D38"/>
    <mergeCell ref="C39:C49"/>
    <mergeCell ref="D39:D49"/>
    <mergeCell ref="C31:C34"/>
    <mergeCell ref="F2:BT2"/>
    <mergeCell ref="BC3:BT3"/>
    <mergeCell ref="AF3:AO3"/>
    <mergeCell ref="D3:D4"/>
    <mergeCell ref="AP3:AQ3"/>
    <mergeCell ref="J3:K3"/>
    <mergeCell ref="AT3:AU3"/>
    <mergeCell ref="AV3:BB3"/>
    <mergeCell ref="E3:E4"/>
    <mergeCell ref="R3:AE3"/>
    <mergeCell ref="P3:Q3"/>
    <mergeCell ref="F3:F4"/>
    <mergeCell ref="G3:I3"/>
    <mergeCell ref="L3:M3"/>
    <mergeCell ref="AR3:AS3"/>
    <mergeCell ref="B2:D2"/>
    <mergeCell ref="B3:B4"/>
    <mergeCell ref="C3:C4"/>
    <mergeCell ref="N3:O3"/>
    <mergeCell ref="B1:D1"/>
    <mergeCell ref="C5:C8"/>
    <mergeCell ref="D5:D8"/>
    <mergeCell ref="B5:B38"/>
    <mergeCell ref="C9:C13"/>
    <mergeCell ref="D9:D13"/>
    <mergeCell ref="C14:C17"/>
    <mergeCell ref="D14:D17"/>
    <mergeCell ref="C18:C22"/>
    <mergeCell ref="D18:D22"/>
    <mergeCell ref="C23:C26"/>
    <mergeCell ref="D23:D26"/>
    <mergeCell ref="C27:C30"/>
    <mergeCell ref="D27:D30"/>
  </mergeCells>
  <phoneticPr fontId="0" type="noConversion"/>
  <pageMargins left="0.23622047244094491" right="0.23622047244094491" top="0.74803149606299213" bottom="0.74803149606299213" header="0.31496062992125984" footer="0.31496062992125984"/>
  <pageSetup paperSize="8" scale="78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M293"/>
  <sheetViews>
    <sheetView tabSelected="1" zoomScaleNormal="10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CQ59" sqref="CQ59"/>
    </sheetView>
  </sheetViews>
  <sheetFormatPr defaultColWidth="9.1796875" defaultRowHeight="13" x14ac:dyDescent="0.3"/>
  <cols>
    <col min="1" max="1" width="2.453125" style="2" customWidth="1"/>
    <col min="2" max="2" width="2.81640625" style="2" customWidth="1"/>
    <col min="3" max="3" width="6.36328125" style="2" customWidth="1"/>
    <col min="4" max="4" width="33.81640625" style="2" customWidth="1"/>
    <col min="5" max="5" width="36.36328125" style="2" customWidth="1"/>
    <col min="6" max="6" width="5" style="2" customWidth="1"/>
    <col min="7" max="7" width="2.36328125" style="2" customWidth="1"/>
    <col min="8" max="10" width="4.453125" style="2" customWidth="1"/>
    <col min="11" max="11" width="5" style="2" customWidth="1"/>
    <col min="12" max="12" width="4.6328125" style="2" customWidth="1"/>
    <col min="13" max="14" width="5" style="2" customWidth="1"/>
    <col min="15" max="16" width="4.453125" style="2" customWidth="1"/>
    <col min="17" max="17" width="4.6328125" style="2" customWidth="1"/>
    <col min="18" max="20" width="4.453125" style="2" customWidth="1"/>
    <col min="21" max="21" width="4.81640625" style="2" customWidth="1"/>
    <col min="22" max="22" width="4.453125" style="2" customWidth="1"/>
    <col min="23" max="23" width="4.81640625" style="2" customWidth="1"/>
    <col min="24" max="50" width="4.453125" style="2" customWidth="1"/>
    <col min="51" max="58" width="4.453125" style="2" hidden="1" customWidth="1"/>
    <col min="59" max="59" width="4.453125" style="5" hidden="1" customWidth="1"/>
    <col min="60" max="75" width="4.453125" style="2" hidden="1" customWidth="1"/>
    <col min="76" max="76" width="4.453125" style="2" customWidth="1"/>
    <col min="77" max="114" width="8.81640625" style="5" customWidth="1"/>
    <col min="115" max="143" width="8.81640625" style="5" hidden="1" customWidth="1"/>
    <col min="144" max="206" width="4.81640625" style="2" customWidth="1"/>
    <col min="207" max="16384" width="9.1796875" style="2"/>
  </cols>
  <sheetData>
    <row r="1" spans="2:143" s="1" customFormat="1" ht="102.5" customHeight="1" x14ac:dyDescent="0.3">
      <c r="B1" s="293"/>
      <c r="C1" s="293"/>
      <c r="D1" s="293"/>
    </row>
    <row r="2" spans="2:143" s="10" customFormat="1" ht="38" customHeight="1" x14ac:dyDescent="0.25">
      <c r="B2" s="321" t="s">
        <v>70</v>
      </c>
      <c r="C2" s="322"/>
      <c r="D2" s="323"/>
      <c r="E2" s="153" t="s">
        <v>212</v>
      </c>
      <c r="F2" s="339" t="s">
        <v>58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0"/>
      <c r="AW2" s="340"/>
      <c r="AX2" s="340"/>
      <c r="AY2" s="340"/>
      <c r="AZ2" s="340"/>
      <c r="BA2" s="340"/>
      <c r="BB2" s="340"/>
      <c r="BC2" s="340"/>
      <c r="BD2" s="340"/>
      <c r="BE2" s="340"/>
      <c r="BF2" s="340"/>
      <c r="BG2" s="340"/>
      <c r="BH2" s="340"/>
      <c r="BI2" s="340"/>
      <c r="BJ2" s="340"/>
      <c r="BK2" s="340"/>
      <c r="BL2" s="340"/>
      <c r="BM2" s="340"/>
      <c r="BN2" s="340"/>
      <c r="BO2" s="340"/>
      <c r="BP2" s="340"/>
      <c r="BQ2" s="340"/>
      <c r="BR2" s="340"/>
      <c r="BS2" s="340"/>
      <c r="BT2" s="340"/>
      <c r="BU2" s="340"/>
      <c r="BV2" s="340"/>
      <c r="BW2" s="340"/>
      <c r="BY2" s="339" t="s">
        <v>57</v>
      </c>
      <c r="BZ2" s="340"/>
      <c r="CA2" s="340"/>
      <c r="CB2" s="340"/>
      <c r="CC2" s="340"/>
      <c r="CD2" s="340"/>
      <c r="CE2" s="340"/>
      <c r="CF2" s="340"/>
      <c r="CG2" s="340"/>
      <c r="CH2" s="340"/>
      <c r="CI2" s="340"/>
      <c r="CJ2" s="340"/>
      <c r="CK2" s="340"/>
      <c r="CL2" s="340"/>
      <c r="CM2" s="340"/>
      <c r="CN2" s="340"/>
      <c r="CO2" s="340"/>
      <c r="CP2" s="340"/>
      <c r="CQ2" s="340"/>
      <c r="CR2" s="340"/>
      <c r="CS2" s="340"/>
      <c r="CT2" s="340"/>
      <c r="CU2" s="340"/>
      <c r="CV2" s="340"/>
      <c r="CW2" s="340"/>
      <c r="CX2" s="340"/>
      <c r="CY2" s="340"/>
      <c r="CZ2" s="340"/>
      <c r="DA2" s="340"/>
      <c r="DB2" s="340"/>
      <c r="DC2" s="340"/>
      <c r="DD2" s="340"/>
      <c r="DE2" s="340"/>
      <c r="DF2" s="340"/>
      <c r="DG2" s="340"/>
      <c r="DH2" s="340"/>
      <c r="DI2" s="340"/>
      <c r="DJ2" s="340"/>
      <c r="DK2" s="340"/>
      <c r="DL2" s="340"/>
      <c r="DM2" s="340"/>
      <c r="DN2" s="340"/>
      <c r="DO2" s="340"/>
      <c r="DP2" s="340"/>
      <c r="DQ2" s="340"/>
      <c r="DR2" s="340"/>
      <c r="DS2" s="340"/>
      <c r="DT2" s="340"/>
      <c r="DU2" s="340"/>
      <c r="DV2" s="340"/>
      <c r="DW2" s="340"/>
      <c r="DX2" s="340"/>
      <c r="DY2" s="340"/>
      <c r="DZ2" s="340"/>
      <c r="EA2" s="340"/>
      <c r="EB2" s="340"/>
      <c r="EC2" s="340"/>
      <c r="ED2" s="340"/>
      <c r="EE2" s="340"/>
      <c r="EF2" s="340"/>
      <c r="EG2" s="340"/>
      <c r="EH2" s="340"/>
      <c r="EI2" s="340"/>
      <c r="EJ2" s="340"/>
      <c r="EK2" s="340"/>
      <c r="EL2" s="340"/>
      <c r="EM2" s="340"/>
    </row>
    <row r="3" spans="2:143" s="10" customFormat="1" ht="29.5" customHeight="1" x14ac:dyDescent="0.25">
      <c r="B3" s="309"/>
      <c r="C3" s="309" t="s">
        <v>8</v>
      </c>
      <c r="D3" s="309" t="s">
        <v>0</v>
      </c>
      <c r="E3" s="343" t="s">
        <v>1</v>
      </c>
      <c r="F3" s="341" t="s">
        <v>6</v>
      </c>
      <c r="G3" s="270"/>
      <c r="H3" s="320" t="s">
        <v>9</v>
      </c>
      <c r="I3" s="320"/>
      <c r="J3" s="320"/>
      <c r="K3" s="270"/>
      <c r="L3" s="313" t="s">
        <v>188</v>
      </c>
      <c r="M3" s="314"/>
      <c r="N3" s="270"/>
      <c r="O3" s="320" t="s">
        <v>15</v>
      </c>
      <c r="P3" s="312"/>
      <c r="Q3" s="270"/>
      <c r="R3" s="317" t="s">
        <v>196</v>
      </c>
      <c r="S3" s="314"/>
      <c r="T3" s="270"/>
      <c r="U3" s="320" t="s">
        <v>209</v>
      </c>
      <c r="V3" s="320"/>
      <c r="W3" s="270"/>
      <c r="X3" s="317" t="s">
        <v>211</v>
      </c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270"/>
      <c r="AM3" s="320" t="s">
        <v>10</v>
      </c>
      <c r="AN3" s="320"/>
      <c r="AO3" s="320"/>
      <c r="AP3" s="320"/>
      <c r="AQ3" s="320"/>
      <c r="AR3" s="320"/>
      <c r="AS3" s="320"/>
      <c r="AT3" s="320"/>
      <c r="AU3" s="320"/>
      <c r="AV3" s="312"/>
      <c r="AW3" s="337"/>
      <c r="AX3" s="338"/>
      <c r="AY3" s="306" t="s">
        <v>13</v>
      </c>
      <c r="AZ3" s="307"/>
      <c r="BA3" s="307"/>
      <c r="BB3" s="307"/>
      <c r="BC3" s="307"/>
      <c r="BD3" s="307"/>
      <c r="BE3" s="308"/>
      <c r="BF3" s="306" t="s">
        <v>14</v>
      </c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8"/>
      <c r="BY3" s="341" t="s">
        <v>6</v>
      </c>
      <c r="BZ3" s="311" t="s">
        <v>9</v>
      </c>
      <c r="CA3" s="320"/>
      <c r="CB3" s="320"/>
      <c r="CC3" s="313" t="s">
        <v>188</v>
      </c>
      <c r="CD3" s="314"/>
      <c r="CE3" s="320" t="s">
        <v>15</v>
      </c>
      <c r="CF3" s="312"/>
      <c r="CG3" s="317" t="s">
        <v>196</v>
      </c>
      <c r="CH3" s="314"/>
      <c r="CI3" s="311" t="s">
        <v>209</v>
      </c>
      <c r="CJ3" s="312"/>
      <c r="CK3" s="313" t="s">
        <v>211</v>
      </c>
      <c r="CL3" s="317"/>
      <c r="CM3" s="317"/>
      <c r="CN3" s="317"/>
      <c r="CO3" s="317"/>
      <c r="CP3" s="317"/>
      <c r="CQ3" s="317"/>
      <c r="CR3" s="317"/>
      <c r="CS3" s="317"/>
      <c r="CT3" s="317"/>
      <c r="CU3" s="317"/>
      <c r="CV3" s="317"/>
      <c r="CW3" s="317"/>
      <c r="CX3" s="317"/>
      <c r="CY3" s="311" t="s">
        <v>10</v>
      </c>
      <c r="CZ3" s="320"/>
      <c r="DA3" s="320"/>
      <c r="DB3" s="320"/>
      <c r="DC3" s="320"/>
      <c r="DD3" s="320"/>
      <c r="DE3" s="320"/>
      <c r="DF3" s="320"/>
      <c r="DG3" s="320"/>
      <c r="DH3" s="312"/>
      <c r="DI3" s="313" t="s">
        <v>52</v>
      </c>
      <c r="DJ3" s="314"/>
      <c r="DK3" s="306" t="s">
        <v>11</v>
      </c>
      <c r="DL3" s="308"/>
      <c r="DM3" s="306" t="s">
        <v>12</v>
      </c>
      <c r="DN3" s="308"/>
      <c r="DO3" s="306" t="s">
        <v>13</v>
      </c>
      <c r="DP3" s="307"/>
      <c r="DQ3" s="307"/>
      <c r="DR3" s="307"/>
      <c r="DS3" s="307"/>
      <c r="DT3" s="307"/>
      <c r="DU3" s="308"/>
      <c r="DV3" s="306" t="s">
        <v>14</v>
      </c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8"/>
    </row>
    <row r="4" spans="2:143" s="10" customFormat="1" ht="112" x14ac:dyDescent="0.25">
      <c r="B4" s="324"/>
      <c r="C4" s="324"/>
      <c r="D4" s="310"/>
      <c r="E4" s="316"/>
      <c r="F4" s="342"/>
      <c r="G4" s="271"/>
      <c r="H4" s="154" t="s">
        <v>15</v>
      </c>
      <c r="I4" s="154" t="s">
        <v>7</v>
      </c>
      <c r="J4" s="154" t="s">
        <v>16</v>
      </c>
      <c r="K4" s="271" t="s">
        <v>55</v>
      </c>
      <c r="L4" s="155" t="s">
        <v>186</v>
      </c>
      <c r="M4" s="155" t="s">
        <v>187</v>
      </c>
      <c r="N4" s="271" t="s">
        <v>55</v>
      </c>
      <c r="O4" s="3" t="s">
        <v>194</v>
      </c>
      <c r="P4" s="7" t="s">
        <v>195</v>
      </c>
      <c r="Q4" s="271" t="s">
        <v>55</v>
      </c>
      <c r="R4" s="3" t="s">
        <v>186</v>
      </c>
      <c r="S4" s="7" t="s">
        <v>187</v>
      </c>
      <c r="T4" s="271" t="s">
        <v>55</v>
      </c>
      <c r="U4" s="154" t="s">
        <v>26</v>
      </c>
      <c r="V4" s="154" t="s">
        <v>27</v>
      </c>
      <c r="W4" s="271" t="s">
        <v>55</v>
      </c>
      <c r="X4" s="156" t="s">
        <v>198</v>
      </c>
      <c r="Y4" s="157" t="s">
        <v>199</v>
      </c>
      <c r="Z4" s="158" t="s">
        <v>191</v>
      </c>
      <c r="AA4" s="158" t="s">
        <v>193</v>
      </c>
      <c r="AB4" s="157" t="s">
        <v>200</v>
      </c>
      <c r="AC4" s="158" t="s">
        <v>189</v>
      </c>
      <c r="AD4" s="158" t="s">
        <v>201</v>
      </c>
      <c r="AE4" s="157" t="s">
        <v>202</v>
      </c>
      <c r="AF4" s="158" t="s">
        <v>192</v>
      </c>
      <c r="AG4" s="158" t="s">
        <v>203</v>
      </c>
      <c r="AH4" s="157" t="s">
        <v>204</v>
      </c>
      <c r="AI4" s="158" t="s">
        <v>205</v>
      </c>
      <c r="AJ4" s="158" t="s">
        <v>206</v>
      </c>
      <c r="AK4" s="157" t="s">
        <v>207</v>
      </c>
      <c r="AL4" s="271" t="s">
        <v>55</v>
      </c>
      <c r="AM4" s="154" t="s">
        <v>17</v>
      </c>
      <c r="AN4" s="154" t="s">
        <v>18</v>
      </c>
      <c r="AO4" s="154" t="s">
        <v>19</v>
      </c>
      <c r="AP4" s="154" t="s">
        <v>62</v>
      </c>
      <c r="AQ4" s="159" t="s">
        <v>20</v>
      </c>
      <c r="AR4" s="159" t="s">
        <v>21</v>
      </c>
      <c r="AS4" s="154" t="s">
        <v>22</v>
      </c>
      <c r="AT4" s="154" t="s">
        <v>23</v>
      </c>
      <c r="AU4" s="154" t="s">
        <v>24</v>
      </c>
      <c r="AV4" s="160" t="s">
        <v>25</v>
      </c>
      <c r="AW4" s="272" t="s">
        <v>53</v>
      </c>
      <c r="AX4" s="273" t="s">
        <v>59</v>
      </c>
      <c r="AY4" s="161" t="s">
        <v>30</v>
      </c>
      <c r="AZ4" s="154" t="s">
        <v>31</v>
      </c>
      <c r="BA4" s="154" t="s">
        <v>32</v>
      </c>
      <c r="BB4" s="154" t="s">
        <v>33</v>
      </c>
      <c r="BC4" s="154" t="s">
        <v>51</v>
      </c>
      <c r="BD4" s="154" t="s">
        <v>60</v>
      </c>
      <c r="BE4" s="160" t="s">
        <v>61</v>
      </c>
      <c r="BF4" s="162" t="s">
        <v>63</v>
      </c>
      <c r="BG4" s="6" t="s">
        <v>64</v>
      </c>
      <c r="BH4" s="6" t="s">
        <v>65</v>
      </c>
      <c r="BI4" s="6" t="s">
        <v>35</v>
      </c>
      <c r="BJ4" s="6" t="s">
        <v>36</v>
      </c>
      <c r="BK4" s="6" t="s">
        <v>37</v>
      </c>
      <c r="BL4" s="6" t="s">
        <v>38</v>
      </c>
      <c r="BM4" s="6" t="s">
        <v>39</v>
      </c>
      <c r="BN4" s="6" t="s">
        <v>40</v>
      </c>
      <c r="BO4" s="6" t="s">
        <v>41</v>
      </c>
      <c r="BP4" s="6" t="s">
        <v>42</v>
      </c>
      <c r="BQ4" s="6" t="s">
        <v>50</v>
      </c>
      <c r="BR4" s="6" t="s">
        <v>43</v>
      </c>
      <c r="BS4" s="6" t="s">
        <v>44</v>
      </c>
      <c r="BT4" s="6" t="s">
        <v>45</v>
      </c>
      <c r="BU4" s="6" t="s">
        <v>46</v>
      </c>
      <c r="BV4" s="6" t="s">
        <v>47</v>
      </c>
      <c r="BW4" s="163" t="s">
        <v>48</v>
      </c>
      <c r="BY4" s="342"/>
      <c r="BZ4" s="3" t="s">
        <v>15</v>
      </c>
      <c r="CA4" s="4" t="s">
        <v>7</v>
      </c>
      <c r="CB4" s="7" t="s">
        <v>16</v>
      </c>
      <c r="CC4" s="155" t="s">
        <v>186</v>
      </c>
      <c r="CD4" s="155" t="s">
        <v>187</v>
      </c>
      <c r="CE4" s="3" t="s">
        <v>194</v>
      </c>
      <c r="CF4" s="7" t="s">
        <v>195</v>
      </c>
      <c r="CG4" s="3" t="s">
        <v>186</v>
      </c>
      <c r="CH4" s="7" t="s">
        <v>187</v>
      </c>
      <c r="CI4" s="3" t="s">
        <v>26</v>
      </c>
      <c r="CJ4" s="7" t="s">
        <v>27</v>
      </c>
      <c r="CK4" s="164" t="s">
        <v>198</v>
      </c>
      <c r="CL4" s="164" t="s">
        <v>199</v>
      </c>
      <c r="CM4" s="165" t="s">
        <v>191</v>
      </c>
      <c r="CN4" s="165" t="s">
        <v>193</v>
      </c>
      <c r="CO4" s="164" t="s">
        <v>200</v>
      </c>
      <c r="CP4" s="165" t="s">
        <v>189</v>
      </c>
      <c r="CQ4" s="165" t="s">
        <v>201</v>
      </c>
      <c r="CR4" s="164" t="s">
        <v>202</v>
      </c>
      <c r="CS4" s="165" t="s">
        <v>192</v>
      </c>
      <c r="CT4" s="165" t="s">
        <v>203</v>
      </c>
      <c r="CU4" s="164" t="s">
        <v>204</v>
      </c>
      <c r="CV4" s="165" t="s">
        <v>205</v>
      </c>
      <c r="CW4" s="165" t="s">
        <v>206</v>
      </c>
      <c r="CX4" s="164" t="s">
        <v>207</v>
      </c>
      <c r="CY4" s="3" t="s">
        <v>17</v>
      </c>
      <c r="CZ4" s="4" t="s">
        <v>18</v>
      </c>
      <c r="DA4" s="4" t="s">
        <v>19</v>
      </c>
      <c r="DB4" s="4" t="s">
        <v>62</v>
      </c>
      <c r="DC4" s="4" t="s">
        <v>20</v>
      </c>
      <c r="DD4" s="4" t="s">
        <v>21</v>
      </c>
      <c r="DE4" s="4" t="s">
        <v>22</v>
      </c>
      <c r="DF4" s="4" t="s">
        <v>23</v>
      </c>
      <c r="DG4" s="4" t="s">
        <v>24</v>
      </c>
      <c r="DH4" s="7" t="s">
        <v>25</v>
      </c>
      <c r="DI4" s="3" t="s">
        <v>53</v>
      </c>
      <c r="DJ4" s="7" t="s">
        <v>54</v>
      </c>
      <c r="DK4" s="3" t="s">
        <v>26</v>
      </c>
      <c r="DL4" s="7" t="s">
        <v>27</v>
      </c>
      <c r="DM4" s="3" t="s">
        <v>28</v>
      </c>
      <c r="DN4" s="7" t="s">
        <v>29</v>
      </c>
      <c r="DO4" s="3" t="s">
        <v>30</v>
      </c>
      <c r="DP4" s="4" t="s">
        <v>31</v>
      </c>
      <c r="DQ4" s="4" t="s">
        <v>32</v>
      </c>
      <c r="DR4" s="4" t="s">
        <v>33</v>
      </c>
      <c r="DS4" s="4" t="s">
        <v>51</v>
      </c>
      <c r="DT4" s="4" t="s">
        <v>60</v>
      </c>
      <c r="DU4" s="7" t="s">
        <v>61</v>
      </c>
      <c r="DV4" s="3" t="s">
        <v>34</v>
      </c>
      <c r="DW4" s="6" t="s">
        <v>64</v>
      </c>
      <c r="DX4" s="6" t="s">
        <v>65</v>
      </c>
      <c r="DY4" s="4" t="s">
        <v>35</v>
      </c>
      <c r="DZ4" s="4" t="s">
        <v>36</v>
      </c>
      <c r="EA4" s="4" t="s">
        <v>37</v>
      </c>
      <c r="EB4" s="4" t="s">
        <v>38</v>
      </c>
      <c r="EC4" s="4" t="s">
        <v>39</v>
      </c>
      <c r="ED4" s="4" t="s">
        <v>40</v>
      </c>
      <c r="EE4" s="4" t="s">
        <v>41</v>
      </c>
      <c r="EF4" s="4" t="s">
        <v>42</v>
      </c>
      <c r="EG4" s="4" t="s">
        <v>50</v>
      </c>
      <c r="EH4" s="4" t="s">
        <v>43</v>
      </c>
      <c r="EI4" s="4" t="s">
        <v>44</v>
      </c>
      <c r="EJ4" s="4" t="s">
        <v>45</v>
      </c>
      <c r="EK4" s="4" t="s">
        <v>46</v>
      </c>
      <c r="EL4" s="4" t="s">
        <v>47</v>
      </c>
      <c r="EM4" s="7" t="s">
        <v>48</v>
      </c>
    </row>
    <row r="5" spans="2:143" s="10" customFormat="1" ht="12.75" customHeight="1" x14ac:dyDescent="0.25">
      <c r="B5" s="300" t="s">
        <v>69</v>
      </c>
      <c r="C5" s="294">
        <v>1</v>
      </c>
      <c r="D5" s="297" t="s">
        <v>197</v>
      </c>
      <c r="E5" s="16" t="s">
        <v>4</v>
      </c>
      <c r="F5" s="166">
        <v>107</v>
      </c>
      <c r="G5" s="274"/>
      <c r="H5" s="167">
        <v>0</v>
      </c>
      <c r="I5" s="168">
        <v>0</v>
      </c>
      <c r="J5" s="169">
        <v>107</v>
      </c>
      <c r="K5" s="170">
        <f t="shared" ref="K5:K8" si="0">SUM(H5:J5)</f>
        <v>107</v>
      </c>
      <c r="L5" s="169">
        <v>0</v>
      </c>
      <c r="M5" s="171">
        <f t="shared" ref="M5:M68" si="1">F5-L5</f>
        <v>107</v>
      </c>
      <c r="N5" s="170">
        <f t="shared" ref="N5:N184" si="2">SUM(L5:M5)</f>
        <v>107</v>
      </c>
      <c r="O5" s="169">
        <v>0</v>
      </c>
      <c r="P5" s="168">
        <v>0</v>
      </c>
      <c r="Q5" s="170">
        <f t="shared" ref="Q5:Q68" si="3">SUM(O5:P5)</f>
        <v>0</v>
      </c>
      <c r="R5" s="169">
        <v>0</v>
      </c>
      <c r="S5" s="171">
        <f>V5-R5</f>
        <v>9</v>
      </c>
      <c r="T5" s="170">
        <f t="shared" ref="T5:T68" si="4">SUM(R5:S5)</f>
        <v>9</v>
      </c>
      <c r="U5" s="169">
        <v>98</v>
      </c>
      <c r="V5" s="168">
        <v>9</v>
      </c>
      <c r="W5" s="170">
        <f t="shared" ref="W5:W13" si="5">SUM(U5:V5)</f>
        <v>107</v>
      </c>
      <c r="X5" s="172">
        <v>0</v>
      </c>
      <c r="Y5" s="168">
        <v>0</v>
      </c>
      <c r="Z5" s="169">
        <v>0</v>
      </c>
      <c r="AA5" s="169">
        <v>0</v>
      </c>
      <c r="AB5" s="168">
        <v>0</v>
      </c>
      <c r="AC5" s="169">
        <v>0</v>
      </c>
      <c r="AD5" s="169">
        <v>0</v>
      </c>
      <c r="AE5" s="168">
        <v>0</v>
      </c>
      <c r="AF5" s="169">
        <v>0</v>
      </c>
      <c r="AG5" s="169">
        <v>0</v>
      </c>
      <c r="AH5" s="168">
        <v>0</v>
      </c>
      <c r="AI5" s="169">
        <v>0</v>
      </c>
      <c r="AJ5" s="169">
        <v>0</v>
      </c>
      <c r="AK5" s="168">
        <v>0</v>
      </c>
      <c r="AL5" s="170">
        <f t="shared" ref="AL5:AL68" si="6">SUM(X5:AK5)</f>
        <v>0</v>
      </c>
      <c r="AM5" s="168">
        <v>0</v>
      </c>
      <c r="AN5" s="168">
        <v>0</v>
      </c>
      <c r="AO5" s="168">
        <v>0</v>
      </c>
      <c r="AP5" s="168">
        <v>2</v>
      </c>
      <c r="AQ5" s="168">
        <v>1</v>
      </c>
      <c r="AR5" s="168">
        <v>0</v>
      </c>
      <c r="AS5" s="168">
        <v>1</v>
      </c>
      <c r="AT5" s="173">
        <v>2</v>
      </c>
      <c r="AU5" s="168">
        <v>0</v>
      </c>
      <c r="AV5" s="174">
        <v>0</v>
      </c>
      <c r="AW5" s="175">
        <f t="shared" ref="AW5:AW13" si="7">SUM(AM5:AV5)</f>
        <v>6</v>
      </c>
      <c r="AX5" s="176">
        <f t="shared" ref="AX5:AX68" si="8">F5-AW5</f>
        <v>101</v>
      </c>
      <c r="AY5" s="177"/>
      <c r="AZ5" s="178"/>
      <c r="BA5" s="178"/>
      <c r="BB5" s="178"/>
      <c r="BC5" s="178"/>
      <c r="BD5" s="178"/>
      <c r="BE5" s="179"/>
      <c r="BF5" s="180"/>
      <c r="BG5" s="180"/>
      <c r="BH5" s="180"/>
      <c r="BI5" s="180"/>
      <c r="BJ5" s="180"/>
      <c r="BK5" s="180"/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81"/>
      <c r="BY5" s="277">
        <v>0.76428571428571423</v>
      </c>
      <c r="BZ5" s="278" t="s">
        <v>208</v>
      </c>
      <c r="CA5" s="279" t="s">
        <v>208</v>
      </c>
      <c r="CB5" s="280">
        <v>0.76428571428571423</v>
      </c>
      <c r="CC5" s="278" t="s">
        <v>208</v>
      </c>
      <c r="CD5" s="280">
        <v>0.76428571428571423</v>
      </c>
      <c r="CE5" s="278" t="s">
        <v>208</v>
      </c>
      <c r="CF5" s="280" t="s">
        <v>208</v>
      </c>
      <c r="CG5" s="278" t="s">
        <v>208</v>
      </c>
      <c r="CH5" s="280">
        <v>0.9</v>
      </c>
      <c r="CI5" s="278">
        <v>0.75384615384615383</v>
      </c>
      <c r="CJ5" s="280">
        <v>0.9</v>
      </c>
      <c r="CK5" s="278">
        <v>0.7</v>
      </c>
      <c r="CL5" s="279">
        <v>0.7</v>
      </c>
      <c r="CM5" s="279">
        <v>0.8</v>
      </c>
      <c r="CN5" s="279">
        <v>0.9</v>
      </c>
      <c r="CO5" s="279">
        <v>0.7</v>
      </c>
      <c r="CP5" s="279">
        <v>0.7</v>
      </c>
      <c r="CQ5" s="279">
        <v>1</v>
      </c>
      <c r="CR5" s="279">
        <v>1</v>
      </c>
      <c r="CS5" s="279">
        <v>0.6</v>
      </c>
      <c r="CT5" s="279">
        <v>0.7</v>
      </c>
      <c r="CU5" s="279">
        <v>0.8</v>
      </c>
      <c r="CV5" s="279">
        <v>0.8</v>
      </c>
      <c r="CW5" s="279">
        <v>0.6</v>
      </c>
      <c r="CX5" s="280">
        <v>0.7</v>
      </c>
      <c r="CY5" s="278" t="s">
        <v>208</v>
      </c>
      <c r="CZ5" s="279" t="s">
        <v>208</v>
      </c>
      <c r="DA5" s="279" t="s">
        <v>208</v>
      </c>
      <c r="DB5" s="279">
        <v>0.33333333333333331</v>
      </c>
      <c r="DC5" s="279">
        <v>1</v>
      </c>
      <c r="DD5" s="279">
        <v>0</v>
      </c>
      <c r="DE5" s="279">
        <v>0.16666666666666666</v>
      </c>
      <c r="DF5" s="279">
        <v>1</v>
      </c>
      <c r="DG5" s="279" t="s">
        <v>208</v>
      </c>
      <c r="DH5" s="280" t="s">
        <v>208</v>
      </c>
      <c r="DI5" s="278">
        <v>0.31578947368421051</v>
      </c>
      <c r="DJ5" s="280">
        <v>0.83471074380165289</v>
      </c>
      <c r="DK5" s="18" t="e">
        <f>#REF!/(#REF!+#REF!+#REF!+#REF!)</f>
        <v>#REF!</v>
      </c>
      <c r="DL5" s="20" t="e">
        <f>#REF!/(#REF!+#REF!+#REF!+#REF!)</f>
        <v>#REF!</v>
      </c>
      <c r="DM5" s="18" t="e">
        <f>#REF!/(#REF!+#REF!+#REF!+#REF!)</f>
        <v>#REF!</v>
      </c>
      <c r="DN5" s="20" t="e">
        <f>#REF!/(#REF!+#REF!+#REF!+#REF!)</f>
        <v>#REF!</v>
      </c>
      <c r="DO5" s="182" t="e">
        <f>AY5/(AY5+AY6+AY7+#REF!)</f>
        <v>#REF!</v>
      </c>
      <c r="DP5" s="183" t="e">
        <f>AZ5/(AZ5+AZ6+AZ7+#REF!)</f>
        <v>#REF!</v>
      </c>
      <c r="DQ5" s="183" t="e">
        <f>BA5/(BA5+BA6+BA7+#REF!)</f>
        <v>#REF!</v>
      </c>
      <c r="DR5" s="183" t="e">
        <f>BB5/(BB5+BB6+BB7+#REF!)</f>
        <v>#REF!</v>
      </c>
      <c r="DS5" s="183" t="e">
        <f>BC5/(BC5+BC6+BC7+#REF!)</f>
        <v>#REF!</v>
      </c>
      <c r="DT5" s="183" t="e">
        <f>BD5/(BD5+BD6+BD7+#REF!)</f>
        <v>#REF!</v>
      </c>
      <c r="DU5" s="184" t="e">
        <f>BE5/(BE5+BE6+BE7+#REF!)</f>
        <v>#REF!</v>
      </c>
      <c r="DV5" s="182" t="e">
        <f>BF5/(BF5+BF6+BF7+#REF!)</f>
        <v>#REF!</v>
      </c>
      <c r="DW5" s="185" t="e">
        <f>BG5/(BG5+BG6+BG7+#REF!)</f>
        <v>#REF!</v>
      </c>
      <c r="DX5" s="185" t="e">
        <f>BH5/(BH5+BH6+BH7+#REF!)</f>
        <v>#REF!</v>
      </c>
      <c r="DY5" s="183" t="e">
        <f>BI5/(BI5+BI6+BI7+#REF!)</f>
        <v>#REF!</v>
      </c>
      <c r="DZ5" s="183" t="e">
        <f>BJ5/(BJ5+BJ6+BJ7+#REF!)</f>
        <v>#REF!</v>
      </c>
      <c r="EA5" s="183" t="e">
        <f>BK5/(BK5+BK6+BK7+#REF!)</f>
        <v>#REF!</v>
      </c>
      <c r="EB5" s="183" t="e">
        <f>BL5/(BL5+BL6+BL7+#REF!)</f>
        <v>#REF!</v>
      </c>
      <c r="EC5" s="183" t="e">
        <f>BM5/(BM5+BM6+BM7+#REF!)</f>
        <v>#REF!</v>
      </c>
      <c r="ED5" s="183" t="e">
        <f>BN5/(BN5+BN6+BN7+#REF!)</f>
        <v>#REF!</v>
      </c>
      <c r="EE5" s="183" t="e">
        <f>BO5/(BO5+BO6+BO7+#REF!)</f>
        <v>#REF!</v>
      </c>
      <c r="EF5" s="183" t="e">
        <f>BP5/(BP5+BP6+BP7+#REF!)</f>
        <v>#REF!</v>
      </c>
      <c r="EG5" s="183" t="e">
        <f>BQ5/(BQ5+BQ6+BQ7+#REF!)</f>
        <v>#REF!</v>
      </c>
      <c r="EH5" s="183" t="e">
        <f>BR5/(BR5+BR6+BR7+#REF!)</f>
        <v>#REF!</v>
      </c>
      <c r="EI5" s="183" t="e">
        <f>BS5/(BS5+BS6+BS7+#REF!)</f>
        <v>#REF!</v>
      </c>
      <c r="EJ5" s="183" t="e">
        <f>BT5/(BT5+BT6+BT7+#REF!)</f>
        <v>#REF!</v>
      </c>
      <c r="EK5" s="183" t="e">
        <f>BU5/(BU5+BU6+BU7+#REF!)</f>
        <v>#REF!</v>
      </c>
      <c r="EL5" s="183" t="e">
        <f>BV5/(BV5+BV6+BV7+#REF!)</f>
        <v>#REF!</v>
      </c>
      <c r="EM5" s="184" t="e">
        <f>BW5/(BW5+BW6+BW7+#REF!)</f>
        <v>#REF!</v>
      </c>
    </row>
    <row r="6" spans="2:143" s="10" customFormat="1" ht="12.5" x14ac:dyDescent="0.25">
      <c r="B6" s="301"/>
      <c r="C6" s="295"/>
      <c r="D6" s="298"/>
      <c r="E6" s="30" t="s">
        <v>5</v>
      </c>
      <c r="F6" s="186">
        <v>33</v>
      </c>
      <c r="G6" s="275"/>
      <c r="H6" s="187">
        <v>0</v>
      </c>
      <c r="I6" s="188">
        <v>0</v>
      </c>
      <c r="J6" s="189">
        <v>33</v>
      </c>
      <c r="K6" s="170">
        <f t="shared" si="0"/>
        <v>33</v>
      </c>
      <c r="L6" s="189">
        <v>0</v>
      </c>
      <c r="M6" s="190">
        <f t="shared" si="1"/>
        <v>33</v>
      </c>
      <c r="N6" s="170">
        <f t="shared" si="2"/>
        <v>33</v>
      </c>
      <c r="O6" s="189">
        <v>0</v>
      </c>
      <c r="P6" s="188">
        <v>0</v>
      </c>
      <c r="Q6" s="170">
        <f t="shared" si="3"/>
        <v>0</v>
      </c>
      <c r="R6" s="189">
        <v>0</v>
      </c>
      <c r="S6" s="190">
        <f t="shared" ref="S6:S69" si="9">V6-R6</f>
        <v>1</v>
      </c>
      <c r="T6" s="170">
        <f t="shared" si="4"/>
        <v>1</v>
      </c>
      <c r="U6" s="189">
        <v>32</v>
      </c>
      <c r="V6" s="188">
        <v>1</v>
      </c>
      <c r="W6" s="170">
        <f t="shared" si="5"/>
        <v>33</v>
      </c>
      <c r="X6" s="191">
        <v>0</v>
      </c>
      <c r="Y6" s="188">
        <v>0</v>
      </c>
      <c r="Z6" s="189">
        <v>0</v>
      </c>
      <c r="AA6" s="189">
        <v>0</v>
      </c>
      <c r="AB6" s="188">
        <v>0</v>
      </c>
      <c r="AC6" s="189">
        <v>0</v>
      </c>
      <c r="AD6" s="189">
        <v>0</v>
      </c>
      <c r="AE6" s="188">
        <v>0</v>
      </c>
      <c r="AF6" s="189">
        <v>0</v>
      </c>
      <c r="AG6" s="189">
        <v>0</v>
      </c>
      <c r="AH6" s="188">
        <v>0</v>
      </c>
      <c r="AI6" s="189">
        <v>0</v>
      </c>
      <c r="AJ6" s="189">
        <v>0</v>
      </c>
      <c r="AK6" s="188">
        <v>0</v>
      </c>
      <c r="AL6" s="170">
        <f t="shared" si="6"/>
        <v>0</v>
      </c>
      <c r="AM6" s="188">
        <v>0</v>
      </c>
      <c r="AN6" s="188">
        <v>0</v>
      </c>
      <c r="AO6" s="188">
        <v>0</v>
      </c>
      <c r="AP6" s="188">
        <v>4</v>
      </c>
      <c r="AQ6" s="188">
        <v>0</v>
      </c>
      <c r="AR6" s="188">
        <v>4</v>
      </c>
      <c r="AS6" s="188">
        <v>5</v>
      </c>
      <c r="AT6" s="192">
        <v>0</v>
      </c>
      <c r="AU6" s="188">
        <v>0</v>
      </c>
      <c r="AV6" s="193">
        <v>0</v>
      </c>
      <c r="AW6" s="194">
        <f t="shared" si="7"/>
        <v>13</v>
      </c>
      <c r="AX6" s="195">
        <f t="shared" si="8"/>
        <v>20</v>
      </c>
      <c r="AY6" s="196"/>
      <c r="AZ6" s="197"/>
      <c r="BA6" s="197"/>
      <c r="BB6" s="197"/>
      <c r="BC6" s="197"/>
      <c r="BD6" s="197"/>
      <c r="BE6" s="198"/>
      <c r="BF6" s="190"/>
      <c r="BG6" s="171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9"/>
      <c r="BY6" s="281">
        <v>0.23571428571428571</v>
      </c>
      <c r="BZ6" s="282" t="s">
        <v>208</v>
      </c>
      <c r="CA6" s="283" t="s">
        <v>208</v>
      </c>
      <c r="CB6" s="284">
        <v>0.23571428571428571</v>
      </c>
      <c r="CC6" s="282" t="s">
        <v>208</v>
      </c>
      <c r="CD6" s="284">
        <v>0.23571428571428571</v>
      </c>
      <c r="CE6" s="282" t="s">
        <v>208</v>
      </c>
      <c r="CF6" s="284" t="s">
        <v>208</v>
      </c>
      <c r="CG6" s="282" t="s">
        <v>208</v>
      </c>
      <c r="CH6" s="284">
        <v>0.1</v>
      </c>
      <c r="CI6" s="282">
        <v>0.24615384615384617</v>
      </c>
      <c r="CJ6" s="284">
        <v>0.1</v>
      </c>
      <c r="CK6" s="282">
        <v>0.3</v>
      </c>
      <c r="CL6" s="283">
        <v>0.3</v>
      </c>
      <c r="CM6" s="283">
        <v>0.2</v>
      </c>
      <c r="CN6" s="283">
        <v>0.1</v>
      </c>
      <c r="CO6" s="283">
        <v>0.3</v>
      </c>
      <c r="CP6" s="283">
        <v>0.3</v>
      </c>
      <c r="CQ6" s="283">
        <v>0</v>
      </c>
      <c r="CR6" s="283">
        <v>0</v>
      </c>
      <c r="CS6" s="283">
        <v>0.4</v>
      </c>
      <c r="CT6" s="283">
        <v>0.3</v>
      </c>
      <c r="CU6" s="283">
        <v>0.2</v>
      </c>
      <c r="CV6" s="283">
        <v>0.2</v>
      </c>
      <c r="CW6" s="283">
        <v>0.4</v>
      </c>
      <c r="CX6" s="284">
        <v>0.3</v>
      </c>
      <c r="CY6" s="282" t="s">
        <v>208</v>
      </c>
      <c r="CZ6" s="283" t="s">
        <v>208</v>
      </c>
      <c r="DA6" s="283" t="s">
        <v>208</v>
      </c>
      <c r="DB6" s="283">
        <v>0.66666666666666663</v>
      </c>
      <c r="DC6" s="283">
        <v>0</v>
      </c>
      <c r="DD6" s="283">
        <v>1</v>
      </c>
      <c r="DE6" s="283">
        <v>0.83333333333333337</v>
      </c>
      <c r="DF6" s="283">
        <v>0</v>
      </c>
      <c r="DG6" s="283" t="s">
        <v>208</v>
      </c>
      <c r="DH6" s="284" t="s">
        <v>208</v>
      </c>
      <c r="DI6" s="282">
        <v>0.68421052631578949</v>
      </c>
      <c r="DJ6" s="284">
        <v>0.16528925619834711</v>
      </c>
      <c r="DK6" s="32" t="e">
        <f>#REF!/(#REF!+#REF!+#REF!+#REF!)</f>
        <v>#REF!</v>
      </c>
      <c r="DL6" s="34" t="e">
        <f>#REF!/(#REF!+#REF!+#REF!+#REF!)</f>
        <v>#REF!</v>
      </c>
      <c r="DM6" s="32" t="e">
        <f>#REF!/(#REF!+#REF!+#REF!+#REF!)</f>
        <v>#REF!</v>
      </c>
      <c r="DN6" s="34" t="e">
        <f>#REF!/(#REF!+#REF!+#REF!+#REF!)</f>
        <v>#REF!</v>
      </c>
      <c r="DO6" s="200" t="e">
        <f>AY6/(AY5+AY6+AY7+#REF!)</f>
        <v>#REF!</v>
      </c>
      <c r="DP6" s="201" t="e">
        <f>AZ6/(AZ5+AZ6+AZ7+#REF!)</f>
        <v>#REF!</v>
      </c>
      <c r="DQ6" s="201" t="e">
        <f>BA6/(BA5+BA6+BA7+#REF!)</f>
        <v>#REF!</v>
      </c>
      <c r="DR6" s="201" t="e">
        <f>BB6/(BB5+BB6+BB7+#REF!)</f>
        <v>#REF!</v>
      </c>
      <c r="DS6" s="201" t="e">
        <f>BC6/(BC5+BC6+BC7+#REF!)</f>
        <v>#REF!</v>
      </c>
      <c r="DT6" s="201" t="e">
        <f>BD6/(BD5+BD6+BD7+#REF!)</f>
        <v>#REF!</v>
      </c>
      <c r="DU6" s="202" t="e">
        <f>BE6/(BE5+BE6+BE7+#REF!)</f>
        <v>#REF!</v>
      </c>
      <c r="DV6" s="200" t="e">
        <f>BF6/(BF5+BF6+BF7+#REF!)</f>
        <v>#REF!</v>
      </c>
      <c r="DW6" s="203" t="e">
        <f>BG6/(BG5+BG6+BG7+#REF!)</f>
        <v>#REF!</v>
      </c>
      <c r="DX6" s="203" t="e">
        <f>BH6/(BH5+BH6+BH7+#REF!)</f>
        <v>#REF!</v>
      </c>
      <c r="DY6" s="201" t="e">
        <f>BI6/(BI5+BI6+BI7+#REF!)</f>
        <v>#REF!</v>
      </c>
      <c r="DZ6" s="201" t="e">
        <f>BJ6/(BJ5+BJ6+BJ7+#REF!)</f>
        <v>#REF!</v>
      </c>
      <c r="EA6" s="201" t="e">
        <f>BK6/(BK5+BK6+BK7+#REF!)</f>
        <v>#REF!</v>
      </c>
      <c r="EB6" s="201" t="e">
        <f>BL6/(BL5+BL6+BL7+#REF!)</f>
        <v>#REF!</v>
      </c>
      <c r="EC6" s="201" t="e">
        <f>BM6/(BM5+BM6+BM7+#REF!)</f>
        <v>#REF!</v>
      </c>
      <c r="ED6" s="201" t="e">
        <f>BN6/(BN5+BN6+BN7+#REF!)</f>
        <v>#REF!</v>
      </c>
      <c r="EE6" s="201" t="e">
        <f>BO6/(BO5+BO6+BO7+#REF!)</f>
        <v>#REF!</v>
      </c>
      <c r="EF6" s="201" t="e">
        <f>BP6/(BP5+BP6+BP7+#REF!)</f>
        <v>#REF!</v>
      </c>
      <c r="EG6" s="201" t="e">
        <f>BQ6/(BQ5+BQ6+BQ7+#REF!)</f>
        <v>#REF!</v>
      </c>
      <c r="EH6" s="201" t="e">
        <f>BR6/(BR5+BR6+BR7+#REF!)</f>
        <v>#REF!</v>
      </c>
      <c r="EI6" s="201" t="e">
        <f>BS6/(BS5+BS6+BS7+#REF!)</f>
        <v>#REF!</v>
      </c>
      <c r="EJ6" s="201" t="e">
        <f>BT6/(BT5+BT6+BT7+#REF!)</f>
        <v>#REF!</v>
      </c>
      <c r="EK6" s="201" t="e">
        <f>BU6/(BU5+BU6+BU7+#REF!)</f>
        <v>#REF!</v>
      </c>
      <c r="EL6" s="201" t="e">
        <f>BV6/(BV5+BV6+BV7+#REF!)</f>
        <v>#REF!</v>
      </c>
      <c r="EM6" s="202" t="e">
        <f>BW6/(BW5+BW6+BW7+#REF!)</f>
        <v>#REF!</v>
      </c>
    </row>
    <row r="7" spans="2:143" s="10" customFormat="1" ht="12.5" x14ac:dyDescent="0.25">
      <c r="B7" s="301"/>
      <c r="C7" s="295"/>
      <c r="D7" s="298"/>
      <c r="E7" s="44" t="s">
        <v>3</v>
      </c>
      <c r="F7" s="186">
        <v>1260</v>
      </c>
      <c r="G7" s="275"/>
      <c r="H7" s="187">
        <v>280</v>
      </c>
      <c r="I7" s="188">
        <v>980</v>
      </c>
      <c r="J7" s="189">
        <v>0</v>
      </c>
      <c r="K7" s="170">
        <f t="shared" si="0"/>
        <v>1260</v>
      </c>
      <c r="L7" s="189">
        <v>295</v>
      </c>
      <c r="M7" s="190">
        <f t="shared" si="1"/>
        <v>965</v>
      </c>
      <c r="N7" s="170">
        <f t="shared" si="2"/>
        <v>1260</v>
      </c>
      <c r="O7" s="189">
        <v>184</v>
      </c>
      <c r="P7" s="188">
        <v>96</v>
      </c>
      <c r="Q7" s="170">
        <f t="shared" si="3"/>
        <v>280</v>
      </c>
      <c r="R7" s="189">
        <v>21</v>
      </c>
      <c r="S7" s="190">
        <f t="shared" si="9"/>
        <v>59</v>
      </c>
      <c r="T7" s="170">
        <f t="shared" si="4"/>
        <v>80</v>
      </c>
      <c r="U7" s="189">
        <v>1180</v>
      </c>
      <c r="V7" s="188">
        <v>80</v>
      </c>
      <c r="W7" s="170">
        <f t="shared" si="5"/>
        <v>1260</v>
      </c>
      <c r="X7" s="191">
        <v>70</v>
      </c>
      <c r="Y7" s="188">
        <v>70</v>
      </c>
      <c r="Z7" s="189">
        <v>70</v>
      </c>
      <c r="AA7" s="189">
        <v>70</v>
      </c>
      <c r="AB7" s="188">
        <v>70</v>
      </c>
      <c r="AC7" s="189">
        <v>70</v>
      </c>
      <c r="AD7" s="189">
        <v>70</v>
      </c>
      <c r="AE7" s="188">
        <v>70</v>
      </c>
      <c r="AF7" s="189">
        <v>70</v>
      </c>
      <c r="AG7" s="189">
        <v>70</v>
      </c>
      <c r="AH7" s="188">
        <v>70</v>
      </c>
      <c r="AI7" s="189">
        <v>70</v>
      </c>
      <c r="AJ7" s="189">
        <v>70</v>
      </c>
      <c r="AK7" s="188">
        <v>70</v>
      </c>
      <c r="AL7" s="170">
        <f t="shared" si="6"/>
        <v>980</v>
      </c>
      <c r="AM7" s="188">
        <v>5</v>
      </c>
      <c r="AN7" s="188">
        <v>72</v>
      </c>
      <c r="AO7" s="188">
        <v>73</v>
      </c>
      <c r="AP7" s="188">
        <v>380</v>
      </c>
      <c r="AQ7" s="188">
        <v>63</v>
      </c>
      <c r="AR7" s="188">
        <v>9</v>
      </c>
      <c r="AS7" s="188">
        <v>10</v>
      </c>
      <c r="AT7" s="192">
        <v>14</v>
      </c>
      <c r="AU7" s="188">
        <v>4</v>
      </c>
      <c r="AV7" s="193">
        <v>1</v>
      </c>
      <c r="AW7" s="194">
        <f t="shared" si="7"/>
        <v>631</v>
      </c>
      <c r="AX7" s="195">
        <f t="shared" si="8"/>
        <v>629</v>
      </c>
      <c r="AY7" s="196"/>
      <c r="AZ7" s="197"/>
      <c r="BA7" s="197"/>
      <c r="BB7" s="197"/>
      <c r="BC7" s="197"/>
      <c r="BD7" s="197"/>
      <c r="BE7" s="198"/>
      <c r="BF7" s="190"/>
      <c r="BG7" s="171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9"/>
      <c r="BY7" s="281"/>
      <c r="BZ7" s="282"/>
      <c r="CA7" s="283"/>
      <c r="CB7" s="284"/>
      <c r="CC7" s="282"/>
      <c r="CD7" s="284"/>
      <c r="CE7" s="282"/>
      <c r="CF7" s="284"/>
      <c r="CG7" s="282"/>
      <c r="CH7" s="284"/>
      <c r="CI7" s="282"/>
      <c r="CJ7" s="284"/>
      <c r="CK7" s="282"/>
      <c r="CL7" s="283"/>
      <c r="CM7" s="283"/>
      <c r="CN7" s="283"/>
      <c r="CO7" s="283"/>
      <c r="CP7" s="283"/>
      <c r="CQ7" s="283"/>
      <c r="CR7" s="283"/>
      <c r="CS7" s="283"/>
      <c r="CT7" s="283"/>
      <c r="CU7" s="283"/>
      <c r="CV7" s="283"/>
      <c r="CW7" s="283"/>
      <c r="CX7" s="284"/>
      <c r="CY7" s="282"/>
      <c r="CZ7" s="283"/>
      <c r="DA7" s="283"/>
      <c r="DB7" s="283"/>
      <c r="DC7" s="283"/>
      <c r="DD7" s="283"/>
      <c r="DE7" s="283"/>
      <c r="DF7" s="283"/>
      <c r="DG7" s="283"/>
      <c r="DH7" s="284"/>
      <c r="DI7" s="282"/>
      <c r="DJ7" s="284"/>
      <c r="DK7" s="32" t="e">
        <f>#REF!/(#REF!+#REF!+#REF!+#REF!)</f>
        <v>#REF!</v>
      </c>
      <c r="DL7" s="34" t="e">
        <f>#REF!/(#REF!+#REF!+#REF!+#REF!)</f>
        <v>#REF!</v>
      </c>
      <c r="DM7" s="32" t="e">
        <f>#REF!/(#REF!+#REF!+#REF!+#REF!)</f>
        <v>#REF!</v>
      </c>
      <c r="DN7" s="34" t="e">
        <f>#REF!/(#REF!+#REF!+#REF!+#REF!)</f>
        <v>#REF!</v>
      </c>
      <c r="DO7" s="200" t="e">
        <f>AY7/(AY5+AY6+AY7+#REF!)</f>
        <v>#REF!</v>
      </c>
      <c r="DP7" s="201" t="e">
        <f>AZ7/(AZ5+AZ6+AZ7+#REF!)</f>
        <v>#REF!</v>
      </c>
      <c r="DQ7" s="201" t="e">
        <f>BA7/(BA5+BA6+BA7+#REF!)</f>
        <v>#REF!</v>
      </c>
      <c r="DR7" s="201" t="e">
        <f>BB7/(BB5+BB6+BB7+#REF!)</f>
        <v>#REF!</v>
      </c>
      <c r="DS7" s="201" t="e">
        <f>BC7/(BC5+BC6+BC7+#REF!)</f>
        <v>#REF!</v>
      </c>
      <c r="DT7" s="201" t="e">
        <f>BD7/(BD5+BD6+BD7+#REF!)</f>
        <v>#REF!</v>
      </c>
      <c r="DU7" s="202" t="e">
        <f>BE7/(BE5+BE6+BE7+#REF!)</f>
        <v>#REF!</v>
      </c>
      <c r="DV7" s="200" t="e">
        <f>BF7/(BF5+BF6+BF7+#REF!)</f>
        <v>#REF!</v>
      </c>
      <c r="DW7" s="203" t="e">
        <f>BG7/(BG5+BG6+BG7+#REF!)</f>
        <v>#REF!</v>
      </c>
      <c r="DX7" s="203" t="e">
        <f>BH7/(BH5+BH6+BH7+#REF!)</f>
        <v>#REF!</v>
      </c>
      <c r="DY7" s="201" t="e">
        <f>BI7/(BI5+BI6+BI7+#REF!)</f>
        <v>#REF!</v>
      </c>
      <c r="DZ7" s="201" t="e">
        <f>BJ7/(BJ5+BJ6+BJ7+#REF!)</f>
        <v>#REF!</v>
      </c>
      <c r="EA7" s="201" t="e">
        <f>BK7/(BK5+BK6+BK7+#REF!)</f>
        <v>#REF!</v>
      </c>
      <c r="EB7" s="201" t="e">
        <f>BL7/(BL5+BL6+BL7+#REF!)</f>
        <v>#REF!</v>
      </c>
      <c r="EC7" s="201" t="e">
        <f>BM7/(BM5+BM6+BM7+#REF!)</f>
        <v>#REF!</v>
      </c>
      <c r="ED7" s="201" t="e">
        <f>BN7/(BN5+BN6+BN7+#REF!)</f>
        <v>#REF!</v>
      </c>
      <c r="EE7" s="201" t="e">
        <f>BO7/(BO5+BO6+BO7+#REF!)</f>
        <v>#REF!</v>
      </c>
      <c r="EF7" s="201" t="e">
        <f>BP7/(BP5+BP6+BP7+#REF!)</f>
        <v>#REF!</v>
      </c>
      <c r="EG7" s="201" t="e">
        <f>BQ7/(BQ5+BQ6+BQ7+#REF!)</f>
        <v>#REF!</v>
      </c>
      <c r="EH7" s="201" t="e">
        <f>BR7/(BR5+BR6+BR7+#REF!)</f>
        <v>#REF!</v>
      </c>
      <c r="EI7" s="201" t="e">
        <f>BS7/(BS5+BS6+BS7+#REF!)</f>
        <v>#REF!</v>
      </c>
      <c r="EJ7" s="201" t="e">
        <f>BT7/(BT5+BT6+BT7+#REF!)</f>
        <v>#REF!</v>
      </c>
      <c r="EK7" s="201" t="e">
        <f>BU7/(BU5+BU6+BU7+#REF!)</f>
        <v>#REF!</v>
      </c>
      <c r="EL7" s="201" t="e">
        <f>BV7/(BV5+BV6+BV7+#REF!)</f>
        <v>#REF!</v>
      </c>
      <c r="EM7" s="202" t="e">
        <f>BW7/(BW5+BW6+BW7+#REF!)</f>
        <v>#REF!</v>
      </c>
    </row>
    <row r="8" spans="2:143" s="10" customFormat="1" ht="12.5" x14ac:dyDescent="0.25">
      <c r="B8" s="301"/>
      <c r="C8" s="296"/>
      <c r="D8" s="299"/>
      <c r="E8" s="45" t="s">
        <v>2</v>
      </c>
      <c r="F8" s="186">
        <v>1400</v>
      </c>
      <c r="G8" s="275"/>
      <c r="H8" s="187">
        <v>280</v>
      </c>
      <c r="I8" s="188">
        <v>980</v>
      </c>
      <c r="J8" s="189">
        <v>140</v>
      </c>
      <c r="K8" s="170">
        <f t="shared" si="0"/>
        <v>1400</v>
      </c>
      <c r="L8" s="189">
        <v>295</v>
      </c>
      <c r="M8" s="190">
        <f t="shared" si="1"/>
        <v>1105</v>
      </c>
      <c r="N8" s="170">
        <f t="shared" si="2"/>
        <v>1400</v>
      </c>
      <c r="O8" s="189">
        <v>184</v>
      </c>
      <c r="P8" s="188">
        <v>96</v>
      </c>
      <c r="Q8" s="170">
        <f t="shared" si="3"/>
        <v>280</v>
      </c>
      <c r="R8" s="189">
        <v>21</v>
      </c>
      <c r="S8" s="190">
        <f t="shared" si="9"/>
        <v>69</v>
      </c>
      <c r="T8" s="170">
        <f t="shared" si="4"/>
        <v>90</v>
      </c>
      <c r="U8" s="189">
        <v>1310</v>
      </c>
      <c r="V8" s="188">
        <v>90</v>
      </c>
      <c r="W8" s="170">
        <f t="shared" si="5"/>
        <v>1400</v>
      </c>
      <c r="X8" s="191">
        <v>70</v>
      </c>
      <c r="Y8" s="188">
        <v>70</v>
      </c>
      <c r="Z8" s="189">
        <v>70</v>
      </c>
      <c r="AA8" s="189">
        <v>70</v>
      </c>
      <c r="AB8" s="188">
        <v>70</v>
      </c>
      <c r="AC8" s="189">
        <v>70</v>
      </c>
      <c r="AD8" s="189">
        <v>70</v>
      </c>
      <c r="AE8" s="188">
        <v>70</v>
      </c>
      <c r="AF8" s="189">
        <v>70</v>
      </c>
      <c r="AG8" s="189">
        <v>70</v>
      </c>
      <c r="AH8" s="188">
        <v>70</v>
      </c>
      <c r="AI8" s="189">
        <v>70</v>
      </c>
      <c r="AJ8" s="189">
        <v>70</v>
      </c>
      <c r="AK8" s="188">
        <v>70</v>
      </c>
      <c r="AL8" s="170">
        <f t="shared" si="6"/>
        <v>980</v>
      </c>
      <c r="AM8" s="188">
        <v>5</v>
      </c>
      <c r="AN8" s="188">
        <v>72</v>
      </c>
      <c r="AO8" s="188">
        <v>73</v>
      </c>
      <c r="AP8" s="188">
        <v>386</v>
      </c>
      <c r="AQ8" s="188">
        <v>64</v>
      </c>
      <c r="AR8" s="188">
        <v>13</v>
      </c>
      <c r="AS8" s="188">
        <v>16</v>
      </c>
      <c r="AT8" s="204">
        <v>16</v>
      </c>
      <c r="AU8" s="188">
        <v>4</v>
      </c>
      <c r="AV8" s="205">
        <v>1</v>
      </c>
      <c r="AW8" s="206">
        <f t="shared" si="7"/>
        <v>650</v>
      </c>
      <c r="AX8" s="207">
        <f t="shared" si="8"/>
        <v>750</v>
      </c>
      <c r="AY8" s="208"/>
      <c r="AZ8" s="209"/>
      <c r="BA8" s="209"/>
      <c r="BB8" s="209"/>
      <c r="BC8" s="209"/>
      <c r="BD8" s="209"/>
      <c r="BE8" s="210"/>
      <c r="BF8" s="190"/>
      <c r="BG8" s="171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9"/>
      <c r="BY8" s="285">
        <v>1</v>
      </c>
      <c r="BZ8" s="286" t="s">
        <v>208</v>
      </c>
      <c r="CA8" s="287" t="s">
        <v>208</v>
      </c>
      <c r="CB8" s="288">
        <v>1</v>
      </c>
      <c r="CC8" s="286" t="s">
        <v>208</v>
      </c>
      <c r="CD8" s="288">
        <v>1</v>
      </c>
      <c r="CE8" s="286" t="s">
        <v>208</v>
      </c>
      <c r="CF8" s="288" t="s">
        <v>208</v>
      </c>
      <c r="CG8" s="286" t="s">
        <v>208</v>
      </c>
      <c r="CH8" s="288">
        <v>1</v>
      </c>
      <c r="CI8" s="286">
        <v>1</v>
      </c>
      <c r="CJ8" s="288">
        <v>1</v>
      </c>
      <c r="CK8" s="286">
        <v>1</v>
      </c>
      <c r="CL8" s="287">
        <v>1</v>
      </c>
      <c r="CM8" s="287">
        <v>1</v>
      </c>
      <c r="CN8" s="287">
        <v>1</v>
      </c>
      <c r="CO8" s="287">
        <v>1</v>
      </c>
      <c r="CP8" s="287">
        <v>1</v>
      </c>
      <c r="CQ8" s="287">
        <v>1</v>
      </c>
      <c r="CR8" s="287">
        <v>1</v>
      </c>
      <c r="CS8" s="287">
        <v>1</v>
      </c>
      <c r="CT8" s="287">
        <v>1</v>
      </c>
      <c r="CU8" s="287">
        <v>1</v>
      </c>
      <c r="CV8" s="287">
        <v>1</v>
      </c>
      <c r="CW8" s="287">
        <v>1</v>
      </c>
      <c r="CX8" s="288">
        <v>1</v>
      </c>
      <c r="CY8" s="286" t="s">
        <v>208</v>
      </c>
      <c r="CZ8" s="287" t="s">
        <v>208</v>
      </c>
      <c r="DA8" s="287" t="s">
        <v>208</v>
      </c>
      <c r="DB8" s="287">
        <v>1</v>
      </c>
      <c r="DC8" s="287">
        <v>1</v>
      </c>
      <c r="DD8" s="287">
        <v>1</v>
      </c>
      <c r="DE8" s="287">
        <v>1</v>
      </c>
      <c r="DF8" s="287">
        <v>1</v>
      </c>
      <c r="DG8" s="287" t="s">
        <v>208</v>
      </c>
      <c r="DH8" s="288" t="s">
        <v>208</v>
      </c>
      <c r="DI8" s="286">
        <v>1</v>
      </c>
      <c r="DJ8" s="288">
        <v>1</v>
      </c>
      <c r="DK8" s="47" t="e">
        <f t="shared" ref="DK8:EM8" si="10">SUM(DK5:DK7)</f>
        <v>#REF!</v>
      </c>
      <c r="DL8" s="49" t="e">
        <f t="shared" si="10"/>
        <v>#REF!</v>
      </c>
      <c r="DM8" s="47" t="e">
        <f t="shared" si="10"/>
        <v>#REF!</v>
      </c>
      <c r="DN8" s="49" t="e">
        <f t="shared" si="10"/>
        <v>#REF!</v>
      </c>
      <c r="DO8" s="211" t="e">
        <f t="shared" si="10"/>
        <v>#REF!</v>
      </c>
      <c r="DP8" s="212" t="e">
        <f t="shared" si="10"/>
        <v>#REF!</v>
      </c>
      <c r="DQ8" s="212" t="e">
        <f t="shared" si="10"/>
        <v>#REF!</v>
      </c>
      <c r="DR8" s="212" t="e">
        <f t="shared" si="10"/>
        <v>#REF!</v>
      </c>
      <c r="DS8" s="212" t="e">
        <f t="shared" si="10"/>
        <v>#REF!</v>
      </c>
      <c r="DT8" s="212" t="e">
        <f t="shared" si="10"/>
        <v>#REF!</v>
      </c>
      <c r="DU8" s="213" t="e">
        <f t="shared" si="10"/>
        <v>#REF!</v>
      </c>
      <c r="DV8" s="211" t="e">
        <f t="shared" si="10"/>
        <v>#REF!</v>
      </c>
      <c r="DW8" s="214" t="e">
        <f t="shared" si="10"/>
        <v>#REF!</v>
      </c>
      <c r="DX8" s="214" t="e">
        <f t="shared" si="10"/>
        <v>#REF!</v>
      </c>
      <c r="DY8" s="212" t="e">
        <f t="shared" si="10"/>
        <v>#REF!</v>
      </c>
      <c r="DZ8" s="212" t="e">
        <f t="shared" si="10"/>
        <v>#REF!</v>
      </c>
      <c r="EA8" s="212" t="e">
        <f t="shared" si="10"/>
        <v>#REF!</v>
      </c>
      <c r="EB8" s="212" t="e">
        <f t="shared" si="10"/>
        <v>#REF!</v>
      </c>
      <c r="EC8" s="212" t="e">
        <f t="shared" si="10"/>
        <v>#REF!</v>
      </c>
      <c r="ED8" s="212" t="e">
        <f t="shared" si="10"/>
        <v>#REF!</v>
      </c>
      <c r="EE8" s="212" t="e">
        <f t="shared" si="10"/>
        <v>#REF!</v>
      </c>
      <c r="EF8" s="212" t="e">
        <f t="shared" si="10"/>
        <v>#REF!</v>
      </c>
      <c r="EG8" s="212" t="e">
        <f t="shared" si="10"/>
        <v>#REF!</v>
      </c>
      <c r="EH8" s="212" t="e">
        <f t="shared" si="10"/>
        <v>#REF!</v>
      </c>
      <c r="EI8" s="212" t="e">
        <f t="shared" si="10"/>
        <v>#REF!</v>
      </c>
      <c r="EJ8" s="212" t="e">
        <f t="shared" si="10"/>
        <v>#REF!</v>
      </c>
      <c r="EK8" s="212" t="e">
        <f t="shared" si="10"/>
        <v>#REF!</v>
      </c>
      <c r="EL8" s="212" t="e">
        <f t="shared" si="10"/>
        <v>#REF!</v>
      </c>
      <c r="EM8" s="213" t="e">
        <f t="shared" si="10"/>
        <v>#REF!</v>
      </c>
    </row>
    <row r="9" spans="2:143" s="10" customFormat="1" ht="15" customHeight="1" x14ac:dyDescent="0.25">
      <c r="B9" s="301"/>
      <c r="C9" s="294">
        <v>2</v>
      </c>
      <c r="D9" s="297" t="s">
        <v>71</v>
      </c>
      <c r="E9" s="130" t="s">
        <v>66</v>
      </c>
      <c r="F9" s="215">
        <v>3</v>
      </c>
      <c r="G9" s="275"/>
      <c r="H9" s="216">
        <v>0</v>
      </c>
      <c r="I9" s="217">
        <v>0</v>
      </c>
      <c r="J9" s="218">
        <v>3</v>
      </c>
      <c r="K9" s="170">
        <f t="shared" ref="K9:K13" si="11">SUM(H9:J9)</f>
        <v>3</v>
      </c>
      <c r="L9" s="218">
        <v>0</v>
      </c>
      <c r="M9" s="219">
        <f t="shared" si="1"/>
        <v>3</v>
      </c>
      <c r="N9" s="170">
        <f t="shared" ref="N9:N17" si="12">SUM(L9:M9)</f>
        <v>3</v>
      </c>
      <c r="O9" s="218">
        <v>0</v>
      </c>
      <c r="P9" s="217">
        <v>0</v>
      </c>
      <c r="Q9" s="170">
        <f t="shared" si="3"/>
        <v>0</v>
      </c>
      <c r="R9" s="218">
        <v>0</v>
      </c>
      <c r="S9" s="219">
        <f t="shared" si="9"/>
        <v>0</v>
      </c>
      <c r="T9" s="170">
        <f t="shared" si="4"/>
        <v>0</v>
      </c>
      <c r="U9" s="218">
        <v>3</v>
      </c>
      <c r="V9" s="217">
        <v>0</v>
      </c>
      <c r="W9" s="170">
        <f t="shared" si="5"/>
        <v>3</v>
      </c>
      <c r="X9" s="220">
        <v>0</v>
      </c>
      <c r="Y9" s="217">
        <v>0</v>
      </c>
      <c r="Z9" s="218">
        <v>0</v>
      </c>
      <c r="AA9" s="218">
        <v>0</v>
      </c>
      <c r="AB9" s="217">
        <v>0</v>
      </c>
      <c r="AC9" s="218">
        <v>0</v>
      </c>
      <c r="AD9" s="218">
        <v>0</v>
      </c>
      <c r="AE9" s="217">
        <v>0</v>
      </c>
      <c r="AF9" s="218">
        <v>0</v>
      </c>
      <c r="AG9" s="218">
        <v>0</v>
      </c>
      <c r="AH9" s="217">
        <v>0</v>
      </c>
      <c r="AI9" s="218">
        <v>0</v>
      </c>
      <c r="AJ9" s="218">
        <v>0</v>
      </c>
      <c r="AK9" s="217">
        <v>0</v>
      </c>
      <c r="AL9" s="170">
        <f t="shared" si="6"/>
        <v>0</v>
      </c>
      <c r="AM9" s="217">
        <v>0</v>
      </c>
      <c r="AN9" s="217">
        <v>0</v>
      </c>
      <c r="AO9" s="217">
        <v>0</v>
      </c>
      <c r="AP9" s="217">
        <v>0</v>
      </c>
      <c r="AQ9" s="217">
        <v>0</v>
      </c>
      <c r="AR9" s="217">
        <v>1</v>
      </c>
      <c r="AS9" s="217">
        <v>1</v>
      </c>
      <c r="AT9" s="221">
        <v>0</v>
      </c>
      <c r="AU9" s="217">
        <v>0</v>
      </c>
      <c r="AV9" s="222">
        <v>0</v>
      </c>
      <c r="AW9" s="175">
        <f t="shared" si="7"/>
        <v>2</v>
      </c>
      <c r="AX9" s="176">
        <f t="shared" si="8"/>
        <v>1</v>
      </c>
      <c r="AY9" s="223"/>
      <c r="AZ9" s="224"/>
      <c r="BA9" s="224"/>
      <c r="BB9" s="224"/>
      <c r="BC9" s="224"/>
      <c r="BD9" s="224"/>
      <c r="BE9" s="225"/>
      <c r="BF9" s="219"/>
      <c r="BG9" s="226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27"/>
      <c r="BY9" s="277">
        <v>9.0909090909090912E-2</v>
      </c>
      <c r="BZ9" s="278" t="s">
        <v>208</v>
      </c>
      <c r="CA9" s="279" t="s">
        <v>208</v>
      </c>
      <c r="CB9" s="280">
        <v>9.0909090909090912E-2</v>
      </c>
      <c r="CC9" s="278" t="s">
        <v>208</v>
      </c>
      <c r="CD9" s="280">
        <v>9.0909090909090912E-2</v>
      </c>
      <c r="CE9" s="278" t="s">
        <v>208</v>
      </c>
      <c r="CF9" s="280" t="s">
        <v>208</v>
      </c>
      <c r="CG9" s="278" t="s">
        <v>208</v>
      </c>
      <c r="CH9" s="280">
        <v>0</v>
      </c>
      <c r="CI9" s="278">
        <v>9.375E-2</v>
      </c>
      <c r="CJ9" s="280">
        <v>0</v>
      </c>
      <c r="CK9" s="278">
        <v>0.33333333333333331</v>
      </c>
      <c r="CL9" s="279">
        <v>0</v>
      </c>
      <c r="CM9" s="279">
        <v>0</v>
      </c>
      <c r="CN9" s="279">
        <v>1</v>
      </c>
      <c r="CO9" s="279">
        <v>0</v>
      </c>
      <c r="CP9" s="279">
        <v>0</v>
      </c>
      <c r="CQ9" s="279" t="s">
        <v>208</v>
      </c>
      <c r="CR9" s="279" t="s">
        <v>208</v>
      </c>
      <c r="CS9" s="279">
        <v>0.25</v>
      </c>
      <c r="CT9" s="279">
        <v>0</v>
      </c>
      <c r="CU9" s="279">
        <v>0</v>
      </c>
      <c r="CV9" s="279">
        <v>0</v>
      </c>
      <c r="CW9" s="279">
        <v>0</v>
      </c>
      <c r="CX9" s="280">
        <v>0</v>
      </c>
      <c r="CY9" s="278" t="s">
        <v>208</v>
      </c>
      <c r="CZ9" s="279" t="s">
        <v>208</v>
      </c>
      <c r="DA9" s="279" t="s">
        <v>208</v>
      </c>
      <c r="DB9" s="279">
        <v>0</v>
      </c>
      <c r="DC9" s="279" t="s">
        <v>208</v>
      </c>
      <c r="DD9" s="279">
        <v>0.25</v>
      </c>
      <c r="DE9" s="279">
        <v>0.2</v>
      </c>
      <c r="DF9" s="279" t="s">
        <v>208</v>
      </c>
      <c r="DG9" s="279" t="s">
        <v>208</v>
      </c>
      <c r="DH9" s="280" t="s">
        <v>208</v>
      </c>
      <c r="DI9" s="278">
        <v>0.15384615384615385</v>
      </c>
      <c r="DJ9" s="280">
        <v>0.05</v>
      </c>
      <c r="DK9" s="18" t="e">
        <f>#REF!/(#REF!+#REF!+#REF!)</f>
        <v>#REF!</v>
      </c>
      <c r="DL9" s="20" t="e">
        <f>#REF!/(#REF!+#REF!+#REF!)</f>
        <v>#REF!</v>
      </c>
      <c r="DM9" s="18" t="e">
        <f>#REF!/(#REF!+#REF!+#REF!)</f>
        <v>#REF!</v>
      </c>
      <c r="DN9" s="20" t="e">
        <f>#REF!/(#REF!+#REF!+#REF!)</f>
        <v>#REF!</v>
      </c>
      <c r="DO9" s="182" t="e">
        <f t="shared" ref="DO9:EM9" si="13">AY9/(AY9+AY10+AY11)</f>
        <v>#DIV/0!</v>
      </c>
      <c r="DP9" s="183" t="e">
        <f t="shared" si="13"/>
        <v>#DIV/0!</v>
      </c>
      <c r="DQ9" s="183" t="e">
        <f t="shared" si="13"/>
        <v>#DIV/0!</v>
      </c>
      <c r="DR9" s="183" t="e">
        <f t="shared" si="13"/>
        <v>#DIV/0!</v>
      </c>
      <c r="DS9" s="183" t="e">
        <f t="shared" si="13"/>
        <v>#DIV/0!</v>
      </c>
      <c r="DT9" s="183" t="e">
        <f t="shared" si="13"/>
        <v>#DIV/0!</v>
      </c>
      <c r="DU9" s="184" t="e">
        <f t="shared" si="13"/>
        <v>#DIV/0!</v>
      </c>
      <c r="DV9" s="182" t="e">
        <f t="shared" si="13"/>
        <v>#DIV/0!</v>
      </c>
      <c r="DW9" s="185" t="e">
        <f t="shared" si="13"/>
        <v>#DIV/0!</v>
      </c>
      <c r="DX9" s="185" t="e">
        <f t="shared" si="13"/>
        <v>#DIV/0!</v>
      </c>
      <c r="DY9" s="183" t="e">
        <f t="shared" si="13"/>
        <v>#DIV/0!</v>
      </c>
      <c r="DZ9" s="183" t="e">
        <f t="shared" si="13"/>
        <v>#DIV/0!</v>
      </c>
      <c r="EA9" s="183" t="e">
        <f t="shared" si="13"/>
        <v>#DIV/0!</v>
      </c>
      <c r="EB9" s="183" t="e">
        <f t="shared" si="13"/>
        <v>#DIV/0!</v>
      </c>
      <c r="EC9" s="183" t="e">
        <f t="shared" si="13"/>
        <v>#DIV/0!</v>
      </c>
      <c r="ED9" s="183" t="e">
        <f t="shared" si="13"/>
        <v>#DIV/0!</v>
      </c>
      <c r="EE9" s="183" t="e">
        <f t="shared" si="13"/>
        <v>#DIV/0!</v>
      </c>
      <c r="EF9" s="183" t="e">
        <f t="shared" si="13"/>
        <v>#DIV/0!</v>
      </c>
      <c r="EG9" s="183" t="e">
        <f t="shared" si="13"/>
        <v>#DIV/0!</v>
      </c>
      <c r="EH9" s="183" t="e">
        <f t="shared" si="13"/>
        <v>#DIV/0!</v>
      </c>
      <c r="EI9" s="183" t="e">
        <f t="shared" si="13"/>
        <v>#DIV/0!</v>
      </c>
      <c r="EJ9" s="183" t="e">
        <f t="shared" si="13"/>
        <v>#DIV/0!</v>
      </c>
      <c r="EK9" s="183" t="e">
        <f t="shared" si="13"/>
        <v>#DIV/0!</v>
      </c>
      <c r="EL9" s="183" t="e">
        <f t="shared" si="13"/>
        <v>#DIV/0!</v>
      </c>
      <c r="EM9" s="184" t="e">
        <f t="shared" si="13"/>
        <v>#DIV/0!</v>
      </c>
    </row>
    <row r="10" spans="2:143" s="10" customFormat="1" ht="12.5" x14ac:dyDescent="0.25">
      <c r="B10" s="301"/>
      <c r="C10" s="295"/>
      <c r="D10" s="298"/>
      <c r="E10" s="138" t="s">
        <v>67</v>
      </c>
      <c r="F10" s="186">
        <v>5</v>
      </c>
      <c r="G10" s="275"/>
      <c r="H10" s="187">
        <v>0</v>
      </c>
      <c r="I10" s="188">
        <v>0</v>
      </c>
      <c r="J10" s="189">
        <v>5</v>
      </c>
      <c r="K10" s="170">
        <f t="shared" si="11"/>
        <v>5</v>
      </c>
      <c r="L10" s="189">
        <v>0</v>
      </c>
      <c r="M10" s="190">
        <f t="shared" si="1"/>
        <v>5</v>
      </c>
      <c r="N10" s="170">
        <f t="shared" si="12"/>
        <v>5</v>
      </c>
      <c r="O10" s="189">
        <v>0</v>
      </c>
      <c r="P10" s="188">
        <v>0</v>
      </c>
      <c r="Q10" s="170">
        <f t="shared" si="3"/>
        <v>0</v>
      </c>
      <c r="R10" s="189">
        <v>0</v>
      </c>
      <c r="S10" s="190">
        <f t="shared" si="9"/>
        <v>0</v>
      </c>
      <c r="T10" s="170">
        <f t="shared" si="4"/>
        <v>0</v>
      </c>
      <c r="U10" s="189">
        <v>5</v>
      </c>
      <c r="V10" s="188">
        <v>0</v>
      </c>
      <c r="W10" s="170">
        <f t="shared" si="5"/>
        <v>5</v>
      </c>
      <c r="X10" s="191">
        <v>0</v>
      </c>
      <c r="Y10" s="188">
        <v>0</v>
      </c>
      <c r="Z10" s="189">
        <v>0</v>
      </c>
      <c r="AA10" s="189">
        <v>0</v>
      </c>
      <c r="AB10" s="188">
        <v>0</v>
      </c>
      <c r="AC10" s="189">
        <v>0</v>
      </c>
      <c r="AD10" s="189">
        <v>0</v>
      </c>
      <c r="AE10" s="188">
        <v>0</v>
      </c>
      <c r="AF10" s="189">
        <v>0</v>
      </c>
      <c r="AG10" s="189">
        <v>0</v>
      </c>
      <c r="AH10" s="188">
        <v>0</v>
      </c>
      <c r="AI10" s="189">
        <v>0</v>
      </c>
      <c r="AJ10" s="189">
        <v>0</v>
      </c>
      <c r="AK10" s="188">
        <v>0</v>
      </c>
      <c r="AL10" s="170">
        <f t="shared" si="6"/>
        <v>0</v>
      </c>
      <c r="AM10" s="188">
        <v>0</v>
      </c>
      <c r="AN10" s="188">
        <v>0</v>
      </c>
      <c r="AO10" s="188">
        <v>0</v>
      </c>
      <c r="AP10" s="188">
        <v>2</v>
      </c>
      <c r="AQ10" s="188">
        <v>0</v>
      </c>
      <c r="AR10" s="188">
        <v>0</v>
      </c>
      <c r="AS10" s="188">
        <v>1</v>
      </c>
      <c r="AT10" s="192">
        <v>0</v>
      </c>
      <c r="AU10" s="188">
        <v>0</v>
      </c>
      <c r="AV10" s="193">
        <v>0</v>
      </c>
      <c r="AW10" s="194">
        <f t="shared" si="7"/>
        <v>3</v>
      </c>
      <c r="AX10" s="195">
        <f t="shared" si="8"/>
        <v>2</v>
      </c>
      <c r="AY10" s="196"/>
      <c r="AZ10" s="197"/>
      <c r="BA10" s="197"/>
      <c r="BB10" s="197"/>
      <c r="BC10" s="197"/>
      <c r="BD10" s="197"/>
      <c r="BE10" s="198"/>
      <c r="BF10" s="190"/>
      <c r="BG10" s="171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190"/>
      <c r="BS10" s="190"/>
      <c r="BT10" s="190"/>
      <c r="BU10" s="190"/>
      <c r="BV10" s="190"/>
      <c r="BW10" s="199"/>
      <c r="BY10" s="281">
        <v>0.15151515151515152</v>
      </c>
      <c r="BZ10" s="282" t="s">
        <v>208</v>
      </c>
      <c r="CA10" s="283" t="s">
        <v>208</v>
      </c>
      <c r="CB10" s="284">
        <v>0.15151515151515152</v>
      </c>
      <c r="CC10" s="282" t="s">
        <v>208</v>
      </c>
      <c r="CD10" s="284">
        <v>0.15151515151515152</v>
      </c>
      <c r="CE10" s="282" t="s">
        <v>208</v>
      </c>
      <c r="CF10" s="284" t="s">
        <v>208</v>
      </c>
      <c r="CG10" s="282" t="s">
        <v>208</v>
      </c>
      <c r="CH10" s="284">
        <v>0</v>
      </c>
      <c r="CI10" s="282">
        <v>0.15625</v>
      </c>
      <c r="CJ10" s="284">
        <v>0</v>
      </c>
      <c r="CK10" s="282">
        <v>0.33333333333333331</v>
      </c>
      <c r="CL10" s="283">
        <v>0</v>
      </c>
      <c r="CM10" s="283">
        <v>0</v>
      </c>
      <c r="CN10" s="283">
        <v>0</v>
      </c>
      <c r="CO10" s="283">
        <v>0</v>
      </c>
      <c r="CP10" s="283">
        <v>0.33333333333333331</v>
      </c>
      <c r="CQ10" s="283" t="s">
        <v>208</v>
      </c>
      <c r="CR10" s="283" t="s">
        <v>208</v>
      </c>
      <c r="CS10" s="283">
        <v>0</v>
      </c>
      <c r="CT10" s="283">
        <v>0.66666666666666663</v>
      </c>
      <c r="CU10" s="283">
        <v>0</v>
      </c>
      <c r="CV10" s="283">
        <v>0.5</v>
      </c>
      <c r="CW10" s="283">
        <v>0</v>
      </c>
      <c r="CX10" s="284">
        <v>0</v>
      </c>
      <c r="CY10" s="282" t="s">
        <v>208</v>
      </c>
      <c r="CZ10" s="283" t="s">
        <v>208</v>
      </c>
      <c r="DA10" s="283" t="s">
        <v>208</v>
      </c>
      <c r="DB10" s="283">
        <v>0.5</v>
      </c>
      <c r="DC10" s="283" t="s">
        <v>208</v>
      </c>
      <c r="DD10" s="283">
        <v>0</v>
      </c>
      <c r="DE10" s="283">
        <v>0.2</v>
      </c>
      <c r="DF10" s="283" t="s">
        <v>208</v>
      </c>
      <c r="DG10" s="283" t="s">
        <v>208</v>
      </c>
      <c r="DH10" s="284" t="s">
        <v>208</v>
      </c>
      <c r="DI10" s="282">
        <v>0.23076923076923078</v>
      </c>
      <c r="DJ10" s="284">
        <v>0.1</v>
      </c>
      <c r="DK10" s="32" t="e">
        <f>#REF!/(#REF!+#REF!+#REF!)</f>
        <v>#REF!</v>
      </c>
      <c r="DL10" s="34" t="e">
        <f>#REF!/(#REF!+#REF!+#REF!)</f>
        <v>#REF!</v>
      </c>
      <c r="DM10" s="32" t="e">
        <f>#REF!/(#REF!+#REF!+#REF!)</f>
        <v>#REF!</v>
      </c>
      <c r="DN10" s="34" t="e">
        <f>#REF!/(#REF!+#REF!+#REF!)</f>
        <v>#REF!</v>
      </c>
      <c r="DO10" s="200" t="e">
        <f t="shared" ref="DO10:EM10" si="14">AY10/(AY9+AY10+AY11)</f>
        <v>#DIV/0!</v>
      </c>
      <c r="DP10" s="201" t="e">
        <f t="shared" si="14"/>
        <v>#DIV/0!</v>
      </c>
      <c r="DQ10" s="201" t="e">
        <f t="shared" si="14"/>
        <v>#DIV/0!</v>
      </c>
      <c r="DR10" s="201" t="e">
        <f t="shared" si="14"/>
        <v>#DIV/0!</v>
      </c>
      <c r="DS10" s="201" t="e">
        <f t="shared" si="14"/>
        <v>#DIV/0!</v>
      </c>
      <c r="DT10" s="201" t="e">
        <f t="shared" si="14"/>
        <v>#DIV/0!</v>
      </c>
      <c r="DU10" s="202" t="e">
        <f t="shared" si="14"/>
        <v>#DIV/0!</v>
      </c>
      <c r="DV10" s="200" t="e">
        <f t="shared" si="14"/>
        <v>#DIV/0!</v>
      </c>
      <c r="DW10" s="203" t="e">
        <f t="shared" si="14"/>
        <v>#DIV/0!</v>
      </c>
      <c r="DX10" s="203" t="e">
        <f t="shared" si="14"/>
        <v>#DIV/0!</v>
      </c>
      <c r="DY10" s="201" t="e">
        <f t="shared" si="14"/>
        <v>#DIV/0!</v>
      </c>
      <c r="DZ10" s="201" t="e">
        <f t="shared" si="14"/>
        <v>#DIV/0!</v>
      </c>
      <c r="EA10" s="201" t="e">
        <f t="shared" si="14"/>
        <v>#DIV/0!</v>
      </c>
      <c r="EB10" s="201" t="e">
        <f t="shared" si="14"/>
        <v>#DIV/0!</v>
      </c>
      <c r="EC10" s="201" t="e">
        <f t="shared" si="14"/>
        <v>#DIV/0!</v>
      </c>
      <c r="ED10" s="201" t="e">
        <f t="shared" si="14"/>
        <v>#DIV/0!</v>
      </c>
      <c r="EE10" s="201" t="e">
        <f t="shared" si="14"/>
        <v>#DIV/0!</v>
      </c>
      <c r="EF10" s="201" t="e">
        <f t="shared" si="14"/>
        <v>#DIV/0!</v>
      </c>
      <c r="EG10" s="201" t="e">
        <f t="shared" si="14"/>
        <v>#DIV/0!</v>
      </c>
      <c r="EH10" s="201" t="e">
        <f t="shared" si="14"/>
        <v>#DIV/0!</v>
      </c>
      <c r="EI10" s="201" t="e">
        <f t="shared" si="14"/>
        <v>#DIV/0!</v>
      </c>
      <c r="EJ10" s="201" t="e">
        <f t="shared" si="14"/>
        <v>#DIV/0!</v>
      </c>
      <c r="EK10" s="201" t="e">
        <f t="shared" si="14"/>
        <v>#DIV/0!</v>
      </c>
      <c r="EL10" s="201" t="e">
        <f t="shared" si="14"/>
        <v>#DIV/0!</v>
      </c>
      <c r="EM10" s="202" t="e">
        <f t="shared" si="14"/>
        <v>#DIV/0!</v>
      </c>
    </row>
    <row r="11" spans="2:143" s="10" customFormat="1" ht="12.5" x14ac:dyDescent="0.25">
      <c r="B11" s="301"/>
      <c r="C11" s="295"/>
      <c r="D11" s="298"/>
      <c r="E11" s="138" t="s">
        <v>68</v>
      </c>
      <c r="F11" s="186">
        <v>25</v>
      </c>
      <c r="G11" s="275"/>
      <c r="H11" s="187">
        <v>0</v>
      </c>
      <c r="I11" s="188">
        <v>0</v>
      </c>
      <c r="J11" s="189">
        <v>25</v>
      </c>
      <c r="K11" s="170">
        <f t="shared" si="11"/>
        <v>25</v>
      </c>
      <c r="L11" s="189">
        <v>0</v>
      </c>
      <c r="M11" s="190">
        <f t="shared" si="1"/>
        <v>25</v>
      </c>
      <c r="N11" s="170">
        <f t="shared" si="12"/>
        <v>25</v>
      </c>
      <c r="O11" s="189">
        <v>0</v>
      </c>
      <c r="P11" s="188">
        <v>0</v>
      </c>
      <c r="Q11" s="170">
        <f t="shared" si="3"/>
        <v>0</v>
      </c>
      <c r="R11" s="189">
        <v>0</v>
      </c>
      <c r="S11" s="190">
        <f t="shared" si="9"/>
        <v>1</v>
      </c>
      <c r="T11" s="170">
        <f t="shared" si="4"/>
        <v>1</v>
      </c>
      <c r="U11" s="189">
        <v>24</v>
      </c>
      <c r="V11" s="188">
        <v>1</v>
      </c>
      <c r="W11" s="170">
        <f t="shared" si="5"/>
        <v>25</v>
      </c>
      <c r="X11" s="191">
        <v>0</v>
      </c>
      <c r="Y11" s="188">
        <v>0</v>
      </c>
      <c r="Z11" s="189">
        <v>0</v>
      </c>
      <c r="AA11" s="189">
        <v>0</v>
      </c>
      <c r="AB11" s="188">
        <v>0</v>
      </c>
      <c r="AC11" s="189">
        <v>0</v>
      </c>
      <c r="AD11" s="189">
        <v>0</v>
      </c>
      <c r="AE11" s="188">
        <v>0</v>
      </c>
      <c r="AF11" s="189">
        <v>0</v>
      </c>
      <c r="AG11" s="189">
        <v>0</v>
      </c>
      <c r="AH11" s="188">
        <v>0</v>
      </c>
      <c r="AI11" s="189">
        <v>0</v>
      </c>
      <c r="AJ11" s="189">
        <v>0</v>
      </c>
      <c r="AK11" s="188">
        <v>0</v>
      </c>
      <c r="AL11" s="170">
        <f t="shared" si="6"/>
        <v>0</v>
      </c>
      <c r="AM11" s="188">
        <v>0</v>
      </c>
      <c r="AN11" s="188">
        <v>0</v>
      </c>
      <c r="AO11" s="188">
        <v>0</v>
      </c>
      <c r="AP11" s="188">
        <v>2</v>
      </c>
      <c r="AQ11" s="188">
        <v>0</v>
      </c>
      <c r="AR11" s="188">
        <v>3</v>
      </c>
      <c r="AS11" s="188">
        <v>3</v>
      </c>
      <c r="AT11" s="192">
        <v>0</v>
      </c>
      <c r="AU11" s="188">
        <v>0</v>
      </c>
      <c r="AV11" s="193">
        <v>0</v>
      </c>
      <c r="AW11" s="194">
        <f t="shared" si="7"/>
        <v>8</v>
      </c>
      <c r="AX11" s="195">
        <f t="shared" si="8"/>
        <v>17</v>
      </c>
      <c r="AY11" s="196"/>
      <c r="AZ11" s="197"/>
      <c r="BA11" s="197"/>
      <c r="BB11" s="197"/>
      <c r="BC11" s="197"/>
      <c r="BD11" s="197"/>
      <c r="BE11" s="198"/>
      <c r="BF11" s="190"/>
      <c r="BG11" s="171"/>
      <c r="BH11" s="190"/>
      <c r="BI11" s="190"/>
      <c r="BJ11" s="190"/>
      <c r="BK11" s="190"/>
      <c r="BL11" s="190"/>
      <c r="BM11" s="190"/>
      <c r="BN11" s="190"/>
      <c r="BO11" s="190"/>
      <c r="BP11" s="190"/>
      <c r="BQ11" s="190"/>
      <c r="BR11" s="190"/>
      <c r="BS11" s="190"/>
      <c r="BT11" s="190"/>
      <c r="BU11" s="190"/>
      <c r="BV11" s="190"/>
      <c r="BW11" s="199"/>
      <c r="BY11" s="281">
        <v>0.75757575757575757</v>
      </c>
      <c r="BZ11" s="282" t="s">
        <v>208</v>
      </c>
      <c r="CA11" s="283" t="s">
        <v>208</v>
      </c>
      <c r="CB11" s="284">
        <v>0.75757575757575757</v>
      </c>
      <c r="CC11" s="282" t="s">
        <v>208</v>
      </c>
      <c r="CD11" s="284">
        <v>0.75757575757575757</v>
      </c>
      <c r="CE11" s="282" t="s">
        <v>208</v>
      </c>
      <c r="CF11" s="284" t="s">
        <v>208</v>
      </c>
      <c r="CG11" s="282" t="s">
        <v>208</v>
      </c>
      <c r="CH11" s="284">
        <v>1</v>
      </c>
      <c r="CI11" s="282">
        <v>0.75</v>
      </c>
      <c r="CJ11" s="284">
        <v>1</v>
      </c>
      <c r="CK11" s="282">
        <v>0.33333333333333331</v>
      </c>
      <c r="CL11" s="283">
        <v>1</v>
      </c>
      <c r="CM11" s="283">
        <v>1</v>
      </c>
      <c r="CN11" s="283">
        <v>0</v>
      </c>
      <c r="CO11" s="283">
        <v>1</v>
      </c>
      <c r="CP11" s="283">
        <v>0.66666666666666663</v>
      </c>
      <c r="CQ11" s="283" t="s">
        <v>208</v>
      </c>
      <c r="CR11" s="283" t="s">
        <v>208</v>
      </c>
      <c r="CS11" s="283">
        <v>0.75</v>
      </c>
      <c r="CT11" s="283">
        <v>0.33333333333333331</v>
      </c>
      <c r="CU11" s="283">
        <v>1</v>
      </c>
      <c r="CV11" s="283">
        <v>0.5</v>
      </c>
      <c r="CW11" s="283">
        <v>1</v>
      </c>
      <c r="CX11" s="284">
        <v>1</v>
      </c>
      <c r="CY11" s="282" t="s">
        <v>208</v>
      </c>
      <c r="CZ11" s="283" t="s">
        <v>208</v>
      </c>
      <c r="DA11" s="283" t="s">
        <v>208</v>
      </c>
      <c r="DB11" s="283">
        <v>0.5</v>
      </c>
      <c r="DC11" s="283" t="s">
        <v>208</v>
      </c>
      <c r="DD11" s="283">
        <v>0.75</v>
      </c>
      <c r="DE11" s="283">
        <v>0.6</v>
      </c>
      <c r="DF11" s="283" t="s">
        <v>208</v>
      </c>
      <c r="DG11" s="283" t="s">
        <v>208</v>
      </c>
      <c r="DH11" s="284" t="s">
        <v>208</v>
      </c>
      <c r="DI11" s="282">
        <v>0.61538461538461542</v>
      </c>
      <c r="DJ11" s="284">
        <v>0.85</v>
      </c>
      <c r="DK11" s="32" t="e">
        <f>#REF!/(#REF!+#REF!+#REF!)</f>
        <v>#REF!</v>
      </c>
      <c r="DL11" s="34" t="e">
        <f>#REF!/(#REF!+#REF!+#REF!)</f>
        <v>#REF!</v>
      </c>
      <c r="DM11" s="32" t="e">
        <f>#REF!/(#REF!+#REF!+#REF!)</f>
        <v>#REF!</v>
      </c>
      <c r="DN11" s="34" t="e">
        <f>#REF!/(#REF!+#REF!+#REF!)</f>
        <v>#REF!</v>
      </c>
      <c r="DO11" s="200" t="e">
        <f t="shared" ref="DO11:EM11" si="15">AY11/(AY9+AY10+AY11)</f>
        <v>#DIV/0!</v>
      </c>
      <c r="DP11" s="201" t="e">
        <f t="shared" si="15"/>
        <v>#DIV/0!</v>
      </c>
      <c r="DQ11" s="201" t="e">
        <f t="shared" si="15"/>
        <v>#DIV/0!</v>
      </c>
      <c r="DR11" s="201" t="e">
        <f t="shared" si="15"/>
        <v>#DIV/0!</v>
      </c>
      <c r="DS11" s="201" t="e">
        <f t="shared" si="15"/>
        <v>#DIV/0!</v>
      </c>
      <c r="DT11" s="201" t="e">
        <f t="shared" si="15"/>
        <v>#DIV/0!</v>
      </c>
      <c r="DU11" s="202" t="e">
        <f t="shared" si="15"/>
        <v>#DIV/0!</v>
      </c>
      <c r="DV11" s="200" t="e">
        <f t="shared" si="15"/>
        <v>#DIV/0!</v>
      </c>
      <c r="DW11" s="203" t="e">
        <f t="shared" si="15"/>
        <v>#DIV/0!</v>
      </c>
      <c r="DX11" s="203" t="e">
        <f t="shared" si="15"/>
        <v>#DIV/0!</v>
      </c>
      <c r="DY11" s="201" t="e">
        <f t="shared" si="15"/>
        <v>#DIV/0!</v>
      </c>
      <c r="DZ11" s="201" t="e">
        <f t="shared" si="15"/>
        <v>#DIV/0!</v>
      </c>
      <c r="EA11" s="201" t="e">
        <f t="shared" si="15"/>
        <v>#DIV/0!</v>
      </c>
      <c r="EB11" s="201" t="e">
        <f t="shared" si="15"/>
        <v>#DIV/0!</v>
      </c>
      <c r="EC11" s="201" t="e">
        <f t="shared" si="15"/>
        <v>#DIV/0!</v>
      </c>
      <c r="ED11" s="201" t="e">
        <f t="shared" si="15"/>
        <v>#DIV/0!</v>
      </c>
      <c r="EE11" s="201" t="e">
        <f t="shared" si="15"/>
        <v>#DIV/0!</v>
      </c>
      <c r="EF11" s="201" t="e">
        <f t="shared" si="15"/>
        <v>#DIV/0!</v>
      </c>
      <c r="EG11" s="201" t="e">
        <f t="shared" si="15"/>
        <v>#DIV/0!</v>
      </c>
      <c r="EH11" s="201" t="e">
        <f t="shared" si="15"/>
        <v>#DIV/0!</v>
      </c>
      <c r="EI11" s="201" t="e">
        <f t="shared" si="15"/>
        <v>#DIV/0!</v>
      </c>
      <c r="EJ11" s="201" t="e">
        <f t="shared" si="15"/>
        <v>#DIV/0!</v>
      </c>
      <c r="EK11" s="201" t="e">
        <f t="shared" si="15"/>
        <v>#DIV/0!</v>
      </c>
      <c r="EL11" s="201" t="e">
        <f t="shared" si="15"/>
        <v>#DIV/0!</v>
      </c>
      <c r="EM11" s="202" t="e">
        <f t="shared" si="15"/>
        <v>#DIV/0!</v>
      </c>
    </row>
    <row r="12" spans="2:143" s="10" customFormat="1" ht="12.5" x14ac:dyDescent="0.25">
      <c r="B12" s="301"/>
      <c r="C12" s="295"/>
      <c r="D12" s="298"/>
      <c r="E12" s="30" t="s">
        <v>3</v>
      </c>
      <c r="F12" s="186">
        <v>1367</v>
      </c>
      <c r="G12" s="275"/>
      <c r="H12" s="187">
        <v>280</v>
      </c>
      <c r="I12" s="188">
        <v>980</v>
      </c>
      <c r="J12" s="189">
        <v>107</v>
      </c>
      <c r="K12" s="170">
        <f t="shared" si="11"/>
        <v>1367</v>
      </c>
      <c r="L12" s="189">
        <v>295</v>
      </c>
      <c r="M12" s="190">
        <f t="shared" si="1"/>
        <v>1072</v>
      </c>
      <c r="N12" s="170">
        <f t="shared" si="12"/>
        <v>1367</v>
      </c>
      <c r="O12" s="189">
        <v>184</v>
      </c>
      <c r="P12" s="188">
        <v>96</v>
      </c>
      <c r="Q12" s="170">
        <f t="shared" si="3"/>
        <v>280</v>
      </c>
      <c r="R12" s="189">
        <v>21</v>
      </c>
      <c r="S12" s="190">
        <f t="shared" si="9"/>
        <v>68</v>
      </c>
      <c r="T12" s="170">
        <f t="shared" si="4"/>
        <v>89</v>
      </c>
      <c r="U12" s="189">
        <v>1278</v>
      </c>
      <c r="V12" s="188">
        <v>89</v>
      </c>
      <c r="W12" s="170">
        <f t="shared" si="5"/>
        <v>1367</v>
      </c>
      <c r="X12" s="191">
        <v>70</v>
      </c>
      <c r="Y12" s="188">
        <v>70</v>
      </c>
      <c r="Z12" s="189">
        <v>70</v>
      </c>
      <c r="AA12" s="189">
        <v>70</v>
      </c>
      <c r="AB12" s="188">
        <v>70</v>
      </c>
      <c r="AC12" s="189">
        <v>70</v>
      </c>
      <c r="AD12" s="189">
        <v>70</v>
      </c>
      <c r="AE12" s="188">
        <v>70</v>
      </c>
      <c r="AF12" s="189">
        <v>70</v>
      </c>
      <c r="AG12" s="189">
        <v>70</v>
      </c>
      <c r="AH12" s="188">
        <v>70</v>
      </c>
      <c r="AI12" s="189">
        <v>70</v>
      </c>
      <c r="AJ12" s="189">
        <v>70</v>
      </c>
      <c r="AK12" s="188">
        <v>70</v>
      </c>
      <c r="AL12" s="170">
        <f t="shared" si="6"/>
        <v>980</v>
      </c>
      <c r="AM12" s="188">
        <v>5</v>
      </c>
      <c r="AN12" s="188">
        <v>72</v>
      </c>
      <c r="AO12" s="188">
        <v>73</v>
      </c>
      <c r="AP12" s="188">
        <v>382</v>
      </c>
      <c r="AQ12" s="188">
        <v>64</v>
      </c>
      <c r="AR12" s="188">
        <v>9</v>
      </c>
      <c r="AS12" s="188">
        <v>11</v>
      </c>
      <c r="AT12" s="192">
        <v>16</v>
      </c>
      <c r="AU12" s="188">
        <v>4</v>
      </c>
      <c r="AV12" s="193">
        <v>1</v>
      </c>
      <c r="AW12" s="194">
        <f t="shared" si="7"/>
        <v>637</v>
      </c>
      <c r="AX12" s="195">
        <f t="shared" si="8"/>
        <v>730</v>
      </c>
      <c r="AY12" s="196"/>
      <c r="AZ12" s="197"/>
      <c r="BA12" s="197"/>
      <c r="BB12" s="197"/>
      <c r="BC12" s="197"/>
      <c r="BD12" s="197"/>
      <c r="BE12" s="198"/>
      <c r="BF12" s="190"/>
      <c r="BG12" s="171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190"/>
      <c r="BS12" s="190"/>
      <c r="BT12" s="190"/>
      <c r="BU12" s="190"/>
      <c r="BV12" s="190"/>
      <c r="BW12" s="199"/>
      <c r="BY12" s="281"/>
      <c r="BZ12" s="282"/>
      <c r="CA12" s="283"/>
      <c r="CB12" s="284"/>
      <c r="CC12" s="282"/>
      <c r="CD12" s="284"/>
      <c r="CE12" s="282"/>
      <c r="CF12" s="284"/>
      <c r="CG12" s="282"/>
      <c r="CH12" s="284"/>
      <c r="CI12" s="282"/>
      <c r="CJ12" s="284"/>
      <c r="CK12" s="282"/>
      <c r="CL12" s="283"/>
      <c r="CM12" s="283"/>
      <c r="CN12" s="283"/>
      <c r="CO12" s="283"/>
      <c r="CP12" s="283"/>
      <c r="CQ12" s="283"/>
      <c r="CR12" s="283"/>
      <c r="CS12" s="283"/>
      <c r="CT12" s="283"/>
      <c r="CU12" s="283"/>
      <c r="CV12" s="283"/>
      <c r="CW12" s="283"/>
      <c r="CX12" s="284"/>
      <c r="CY12" s="282"/>
      <c r="CZ12" s="283"/>
      <c r="DA12" s="283"/>
      <c r="DB12" s="283"/>
      <c r="DC12" s="283"/>
      <c r="DD12" s="283"/>
      <c r="DE12" s="283"/>
      <c r="DF12" s="283"/>
      <c r="DG12" s="283"/>
      <c r="DH12" s="284"/>
      <c r="DI12" s="282"/>
      <c r="DJ12" s="284"/>
      <c r="DK12" s="32"/>
      <c r="DL12" s="34"/>
      <c r="DM12" s="32"/>
      <c r="DN12" s="34"/>
      <c r="DO12" s="200"/>
      <c r="DP12" s="201"/>
      <c r="DQ12" s="201"/>
      <c r="DR12" s="201"/>
      <c r="DS12" s="201"/>
      <c r="DT12" s="201"/>
      <c r="DU12" s="202"/>
      <c r="DV12" s="200"/>
      <c r="DW12" s="203"/>
      <c r="DX12" s="203"/>
      <c r="DY12" s="201"/>
      <c r="DZ12" s="201"/>
      <c r="EA12" s="201"/>
      <c r="EB12" s="201"/>
      <c r="EC12" s="201"/>
      <c r="ED12" s="201"/>
      <c r="EE12" s="201"/>
      <c r="EF12" s="201"/>
      <c r="EG12" s="201"/>
      <c r="EH12" s="201"/>
      <c r="EI12" s="201"/>
      <c r="EJ12" s="201"/>
      <c r="EK12" s="201"/>
      <c r="EL12" s="201"/>
      <c r="EM12" s="202"/>
    </row>
    <row r="13" spans="2:143" s="10" customFormat="1" ht="12.5" x14ac:dyDescent="0.25">
      <c r="B13" s="301"/>
      <c r="C13" s="296"/>
      <c r="D13" s="299"/>
      <c r="E13" s="80" t="s">
        <v>2</v>
      </c>
      <c r="F13" s="228">
        <v>1400</v>
      </c>
      <c r="G13" s="275"/>
      <c r="H13" s="229">
        <v>280</v>
      </c>
      <c r="I13" s="230">
        <v>980</v>
      </c>
      <c r="J13" s="231">
        <v>140</v>
      </c>
      <c r="K13" s="170">
        <f t="shared" si="11"/>
        <v>1400</v>
      </c>
      <c r="L13" s="231">
        <v>295</v>
      </c>
      <c r="M13" s="232">
        <f t="shared" si="1"/>
        <v>1105</v>
      </c>
      <c r="N13" s="170">
        <f t="shared" si="12"/>
        <v>1400</v>
      </c>
      <c r="O13" s="231">
        <v>184</v>
      </c>
      <c r="P13" s="230">
        <v>96</v>
      </c>
      <c r="Q13" s="170">
        <f t="shared" si="3"/>
        <v>280</v>
      </c>
      <c r="R13" s="231">
        <v>21</v>
      </c>
      <c r="S13" s="232">
        <f t="shared" si="9"/>
        <v>69</v>
      </c>
      <c r="T13" s="170">
        <f t="shared" si="4"/>
        <v>90</v>
      </c>
      <c r="U13" s="231">
        <v>1310</v>
      </c>
      <c r="V13" s="230">
        <v>90</v>
      </c>
      <c r="W13" s="170">
        <f t="shared" si="5"/>
        <v>1400</v>
      </c>
      <c r="X13" s="233">
        <v>70</v>
      </c>
      <c r="Y13" s="230">
        <v>70</v>
      </c>
      <c r="Z13" s="231">
        <v>70</v>
      </c>
      <c r="AA13" s="231">
        <v>70</v>
      </c>
      <c r="AB13" s="230">
        <v>70</v>
      </c>
      <c r="AC13" s="231">
        <v>70</v>
      </c>
      <c r="AD13" s="231">
        <v>70</v>
      </c>
      <c r="AE13" s="230">
        <v>70</v>
      </c>
      <c r="AF13" s="231">
        <v>70</v>
      </c>
      <c r="AG13" s="231">
        <v>70</v>
      </c>
      <c r="AH13" s="230">
        <v>70</v>
      </c>
      <c r="AI13" s="231">
        <v>70</v>
      </c>
      <c r="AJ13" s="231">
        <v>70</v>
      </c>
      <c r="AK13" s="230">
        <v>70</v>
      </c>
      <c r="AL13" s="170">
        <f t="shared" si="6"/>
        <v>980</v>
      </c>
      <c r="AM13" s="230">
        <v>5</v>
      </c>
      <c r="AN13" s="230">
        <v>72</v>
      </c>
      <c r="AO13" s="230">
        <v>73</v>
      </c>
      <c r="AP13" s="230">
        <v>386</v>
      </c>
      <c r="AQ13" s="230">
        <v>64</v>
      </c>
      <c r="AR13" s="230">
        <v>13</v>
      </c>
      <c r="AS13" s="230">
        <v>16</v>
      </c>
      <c r="AT13" s="204">
        <v>16</v>
      </c>
      <c r="AU13" s="230">
        <v>4</v>
      </c>
      <c r="AV13" s="205">
        <v>1</v>
      </c>
      <c r="AW13" s="206">
        <f t="shared" si="7"/>
        <v>650</v>
      </c>
      <c r="AX13" s="207">
        <f t="shared" si="8"/>
        <v>750</v>
      </c>
      <c r="AY13" s="208"/>
      <c r="AZ13" s="209"/>
      <c r="BA13" s="209"/>
      <c r="BB13" s="209"/>
      <c r="BC13" s="209"/>
      <c r="BD13" s="209"/>
      <c r="BE13" s="210"/>
      <c r="BF13" s="232"/>
      <c r="BG13" s="234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5"/>
      <c r="BY13" s="285">
        <v>1</v>
      </c>
      <c r="BZ13" s="286" t="s">
        <v>208</v>
      </c>
      <c r="CA13" s="287" t="s">
        <v>208</v>
      </c>
      <c r="CB13" s="288">
        <v>1</v>
      </c>
      <c r="CC13" s="286" t="s">
        <v>208</v>
      </c>
      <c r="CD13" s="288">
        <v>1</v>
      </c>
      <c r="CE13" s="286" t="s">
        <v>208</v>
      </c>
      <c r="CF13" s="288" t="s">
        <v>208</v>
      </c>
      <c r="CG13" s="286" t="s">
        <v>208</v>
      </c>
      <c r="CH13" s="288">
        <v>1</v>
      </c>
      <c r="CI13" s="286">
        <v>1</v>
      </c>
      <c r="CJ13" s="288">
        <v>1</v>
      </c>
      <c r="CK13" s="286">
        <v>1</v>
      </c>
      <c r="CL13" s="287">
        <v>1</v>
      </c>
      <c r="CM13" s="287">
        <v>1</v>
      </c>
      <c r="CN13" s="287">
        <v>1</v>
      </c>
      <c r="CO13" s="287">
        <v>1</v>
      </c>
      <c r="CP13" s="287">
        <v>1</v>
      </c>
      <c r="CQ13" s="287" t="s">
        <v>208</v>
      </c>
      <c r="CR13" s="287" t="s">
        <v>208</v>
      </c>
      <c r="CS13" s="287">
        <v>1</v>
      </c>
      <c r="CT13" s="287">
        <v>1</v>
      </c>
      <c r="CU13" s="287">
        <v>1</v>
      </c>
      <c r="CV13" s="287">
        <v>1</v>
      </c>
      <c r="CW13" s="287">
        <v>1</v>
      </c>
      <c r="CX13" s="288">
        <v>1</v>
      </c>
      <c r="CY13" s="286" t="s">
        <v>208</v>
      </c>
      <c r="CZ13" s="287" t="s">
        <v>208</v>
      </c>
      <c r="DA13" s="287" t="s">
        <v>208</v>
      </c>
      <c r="DB13" s="287">
        <v>1</v>
      </c>
      <c r="DC13" s="287" t="s">
        <v>208</v>
      </c>
      <c r="DD13" s="287">
        <v>1</v>
      </c>
      <c r="DE13" s="287">
        <v>1</v>
      </c>
      <c r="DF13" s="287" t="s">
        <v>208</v>
      </c>
      <c r="DG13" s="287" t="s">
        <v>208</v>
      </c>
      <c r="DH13" s="288" t="s">
        <v>208</v>
      </c>
      <c r="DI13" s="286">
        <v>1</v>
      </c>
      <c r="DJ13" s="288">
        <v>1</v>
      </c>
      <c r="DK13" s="47" t="e">
        <f t="shared" ref="DK13:EM13" si="16">SUM(DK9:DK11)</f>
        <v>#REF!</v>
      </c>
      <c r="DL13" s="49" t="e">
        <f t="shared" si="16"/>
        <v>#REF!</v>
      </c>
      <c r="DM13" s="47" t="e">
        <f t="shared" si="16"/>
        <v>#REF!</v>
      </c>
      <c r="DN13" s="49" t="e">
        <f t="shared" si="16"/>
        <v>#REF!</v>
      </c>
      <c r="DO13" s="211" t="e">
        <f t="shared" si="16"/>
        <v>#DIV/0!</v>
      </c>
      <c r="DP13" s="212" t="e">
        <f t="shared" si="16"/>
        <v>#DIV/0!</v>
      </c>
      <c r="DQ13" s="212" t="e">
        <f t="shared" si="16"/>
        <v>#DIV/0!</v>
      </c>
      <c r="DR13" s="212" t="e">
        <f t="shared" si="16"/>
        <v>#DIV/0!</v>
      </c>
      <c r="DS13" s="212" t="e">
        <f t="shared" si="16"/>
        <v>#DIV/0!</v>
      </c>
      <c r="DT13" s="212" t="e">
        <f t="shared" si="16"/>
        <v>#DIV/0!</v>
      </c>
      <c r="DU13" s="213" t="e">
        <f t="shared" si="16"/>
        <v>#DIV/0!</v>
      </c>
      <c r="DV13" s="211" t="e">
        <f t="shared" si="16"/>
        <v>#DIV/0!</v>
      </c>
      <c r="DW13" s="214" t="e">
        <f t="shared" si="16"/>
        <v>#DIV/0!</v>
      </c>
      <c r="DX13" s="214" t="e">
        <f t="shared" si="16"/>
        <v>#DIV/0!</v>
      </c>
      <c r="DY13" s="212" t="e">
        <f t="shared" si="16"/>
        <v>#DIV/0!</v>
      </c>
      <c r="DZ13" s="212" t="e">
        <f t="shared" si="16"/>
        <v>#DIV/0!</v>
      </c>
      <c r="EA13" s="212" t="e">
        <f t="shared" si="16"/>
        <v>#DIV/0!</v>
      </c>
      <c r="EB13" s="212" t="e">
        <f t="shared" si="16"/>
        <v>#DIV/0!</v>
      </c>
      <c r="EC13" s="212" t="e">
        <f t="shared" si="16"/>
        <v>#DIV/0!</v>
      </c>
      <c r="ED13" s="212" t="e">
        <f t="shared" si="16"/>
        <v>#DIV/0!</v>
      </c>
      <c r="EE13" s="212" t="e">
        <f t="shared" si="16"/>
        <v>#DIV/0!</v>
      </c>
      <c r="EF13" s="212" t="e">
        <f t="shared" si="16"/>
        <v>#DIV/0!</v>
      </c>
      <c r="EG13" s="212" t="e">
        <f t="shared" si="16"/>
        <v>#DIV/0!</v>
      </c>
      <c r="EH13" s="212" t="e">
        <f t="shared" si="16"/>
        <v>#DIV/0!</v>
      </c>
      <c r="EI13" s="212" t="e">
        <f t="shared" si="16"/>
        <v>#DIV/0!</v>
      </c>
      <c r="EJ13" s="212" t="e">
        <f t="shared" si="16"/>
        <v>#DIV/0!</v>
      </c>
      <c r="EK13" s="212" t="e">
        <f t="shared" si="16"/>
        <v>#DIV/0!</v>
      </c>
      <c r="EL13" s="212" t="e">
        <f t="shared" si="16"/>
        <v>#DIV/0!</v>
      </c>
      <c r="EM13" s="213" t="e">
        <f t="shared" si="16"/>
        <v>#DIV/0!</v>
      </c>
    </row>
    <row r="14" spans="2:143" s="10" customFormat="1" ht="12.75" customHeight="1" x14ac:dyDescent="0.25">
      <c r="B14" s="301"/>
      <c r="C14" s="294">
        <v>3</v>
      </c>
      <c r="D14" s="297" t="s">
        <v>72</v>
      </c>
      <c r="E14" s="16" t="s">
        <v>4</v>
      </c>
      <c r="F14" s="166">
        <v>136</v>
      </c>
      <c r="G14" s="275"/>
      <c r="H14" s="167">
        <v>0</v>
      </c>
      <c r="I14" s="168">
        <v>0</v>
      </c>
      <c r="J14" s="169">
        <v>136</v>
      </c>
      <c r="K14" s="170">
        <f t="shared" ref="K14:K17" si="17">SUM(H14:J14)</f>
        <v>136</v>
      </c>
      <c r="L14" s="169">
        <v>0</v>
      </c>
      <c r="M14" s="171">
        <f t="shared" si="1"/>
        <v>136</v>
      </c>
      <c r="N14" s="170">
        <f t="shared" si="12"/>
        <v>136</v>
      </c>
      <c r="O14" s="169">
        <v>0</v>
      </c>
      <c r="P14" s="168">
        <v>0</v>
      </c>
      <c r="Q14" s="170">
        <f t="shared" si="3"/>
        <v>0</v>
      </c>
      <c r="R14" s="169">
        <v>0</v>
      </c>
      <c r="S14" s="171">
        <f t="shared" si="9"/>
        <v>10</v>
      </c>
      <c r="T14" s="170">
        <f t="shared" si="4"/>
        <v>10</v>
      </c>
      <c r="U14" s="169">
        <v>126</v>
      </c>
      <c r="V14" s="168">
        <v>10</v>
      </c>
      <c r="W14" s="170">
        <f t="shared" ref="W14:W22" si="18">SUM(U14:V14)</f>
        <v>136</v>
      </c>
      <c r="X14" s="172">
        <v>0</v>
      </c>
      <c r="Y14" s="168">
        <v>0</v>
      </c>
      <c r="Z14" s="169">
        <v>0</v>
      </c>
      <c r="AA14" s="169">
        <v>0</v>
      </c>
      <c r="AB14" s="168">
        <v>0</v>
      </c>
      <c r="AC14" s="169">
        <v>0</v>
      </c>
      <c r="AD14" s="169">
        <v>0</v>
      </c>
      <c r="AE14" s="168">
        <v>0</v>
      </c>
      <c r="AF14" s="169">
        <v>0</v>
      </c>
      <c r="AG14" s="169">
        <v>0</v>
      </c>
      <c r="AH14" s="168">
        <v>0</v>
      </c>
      <c r="AI14" s="169">
        <v>0</v>
      </c>
      <c r="AJ14" s="169">
        <v>0</v>
      </c>
      <c r="AK14" s="168">
        <v>0</v>
      </c>
      <c r="AL14" s="170">
        <f t="shared" si="6"/>
        <v>0</v>
      </c>
      <c r="AM14" s="168">
        <v>0</v>
      </c>
      <c r="AN14" s="168">
        <v>0</v>
      </c>
      <c r="AO14" s="168">
        <v>0</v>
      </c>
      <c r="AP14" s="168">
        <v>6</v>
      </c>
      <c r="AQ14" s="168">
        <v>1</v>
      </c>
      <c r="AR14" s="168">
        <v>4</v>
      </c>
      <c r="AS14" s="168">
        <v>6</v>
      </c>
      <c r="AT14" s="173">
        <v>2</v>
      </c>
      <c r="AU14" s="168">
        <v>0</v>
      </c>
      <c r="AV14" s="174">
        <v>0</v>
      </c>
      <c r="AW14" s="175">
        <f t="shared" ref="AW14:AW22" si="19">SUM(AM14:AV14)</f>
        <v>19</v>
      </c>
      <c r="AX14" s="176">
        <f t="shared" si="8"/>
        <v>117</v>
      </c>
      <c r="AY14" s="223"/>
      <c r="AZ14" s="224"/>
      <c r="BA14" s="224"/>
      <c r="BB14" s="224"/>
      <c r="BC14" s="224"/>
      <c r="BD14" s="224"/>
      <c r="BE14" s="225"/>
      <c r="BF14" s="190"/>
      <c r="BG14" s="171"/>
      <c r="BH14" s="190"/>
      <c r="BI14" s="190"/>
      <c r="BJ14" s="190"/>
      <c r="BK14" s="190"/>
      <c r="BL14" s="190"/>
      <c r="BM14" s="190"/>
      <c r="BN14" s="190"/>
      <c r="BO14" s="190"/>
      <c r="BP14" s="190"/>
      <c r="BQ14" s="190"/>
      <c r="BR14" s="190"/>
      <c r="BS14" s="190"/>
      <c r="BT14" s="190"/>
      <c r="BU14" s="190"/>
      <c r="BV14" s="190"/>
      <c r="BW14" s="199"/>
      <c r="BY14" s="277">
        <v>0.97142857142857142</v>
      </c>
      <c r="BZ14" s="278" t="s">
        <v>208</v>
      </c>
      <c r="CA14" s="279" t="s">
        <v>208</v>
      </c>
      <c r="CB14" s="280">
        <v>0.97142857142857142</v>
      </c>
      <c r="CC14" s="278" t="s">
        <v>208</v>
      </c>
      <c r="CD14" s="280">
        <v>0.97142857142857142</v>
      </c>
      <c r="CE14" s="278" t="s">
        <v>208</v>
      </c>
      <c r="CF14" s="280" t="s">
        <v>208</v>
      </c>
      <c r="CG14" s="278" t="s">
        <v>208</v>
      </c>
      <c r="CH14" s="280">
        <v>1</v>
      </c>
      <c r="CI14" s="278">
        <v>0.96923076923076923</v>
      </c>
      <c r="CJ14" s="280">
        <v>1</v>
      </c>
      <c r="CK14" s="278">
        <v>1</v>
      </c>
      <c r="CL14" s="279">
        <v>0.8</v>
      </c>
      <c r="CM14" s="279">
        <v>1</v>
      </c>
      <c r="CN14" s="279">
        <v>1</v>
      </c>
      <c r="CO14" s="279">
        <v>0.9</v>
      </c>
      <c r="CP14" s="279">
        <v>1</v>
      </c>
      <c r="CQ14" s="279">
        <v>1</v>
      </c>
      <c r="CR14" s="279">
        <v>1</v>
      </c>
      <c r="CS14" s="279">
        <v>0.9</v>
      </c>
      <c r="CT14" s="279">
        <v>1</v>
      </c>
      <c r="CU14" s="279">
        <v>1</v>
      </c>
      <c r="CV14" s="279">
        <v>1</v>
      </c>
      <c r="CW14" s="279">
        <v>1</v>
      </c>
      <c r="CX14" s="280">
        <v>1</v>
      </c>
      <c r="CY14" s="278" t="s">
        <v>208</v>
      </c>
      <c r="CZ14" s="279" t="s">
        <v>208</v>
      </c>
      <c r="DA14" s="279" t="s">
        <v>208</v>
      </c>
      <c r="DB14" s="279">
        <v>1</v>
      </c>
      <c r="DC14" s="279">
        <v>1</v>
      </c>
      <c r="DD14" s="279">
        <v>1</v>
      </c>
      <c r="DE14" s="279">
        <v>1</v>
      </c>
      <c r="DF14" s="279">
        <v>1</v>
      </c>
      <c r="DG14" s="279" t="s">
        <v>208</v>
      </c>
      <c r="DH14" s="280" t="s">
        <v>208</v>
      </c>
      <c r="DI14" s="278">
        <v>1</v>
      </c>
      <c r="DJ14" s="280">
        <v>0.96694214876033058</v>
      </c>
      <c r="DK14" s="18" t="e">
        <f>#REF!/(#REF!+#REF!+#REF!+#REF!)</f>
        <v>#REF!</v>
      </c>
      <c r="DL14" s="20" t="e">
        <f>#REF!/(#REF!+#REF!+#REF!+#REF!)</f>
        <v>#REF!</v>
      </c>
      <c r="DM14" s="18" t="e">
        <f>#REF!/(#REF!+#REF!+#REF!+#REF!)</f>
        <v>#REF!</v>
      </c>
      <c r="DN14" s="20" t="e">
        <f>#REF!/(#REF!+#REF!+#REF!+#REF!)</f>
        <v>#REF!</v>
      </c>
      <c r="DO14" s="182" t="e">
        <f>AY14/(AY14+AY15+AY16+#REF!)</f>
        <v>#REF!</v>
      </c>
      <c r="DP14" s="183" t="e">
        <f>AZ14/(AZ14+AZ15+AZ16+#REF!)</f>
        <v>#REF!</v>
      </c>
      <c r="DQ14" s="183" t="e">
        <f>BA14/(BA14+BA15+BA16+#REF!)</f>
        <v>#REF!</v>
      </c>
      <c r="DR14" s="183" t="e">
        <f>BB14/(BB14+BB15+BB16+#REF!)</f>
        <v>#REF!</v>
      </c>
      <c r="DS14" s="183" t="e">
        <f>BC14/(BC14+BC15+BC16+#REF!)</f>
        <v>#REF!</v>
      </c>
      <c r="DT14" s="183" t="e">
        <f>BD14/(BD14+BD15+BD16+#REF!)</f>
        <v>#REF!</v>
      </c>
      <c r="DU14" s="184" t="e">
        <f>BE14/(BE14+BE15+BE16+#REF!)</f>
        <v>#REF!</v>
      </c>
      <c r="DV14" s="182" t="e">
        <f>BF14/(BF14+BF15+BF16+#REF!)</f>
        <v>#REF!</v>
      </c>
      <c r="DW14" s="185" t="e">
        <f>BG14/(BG14+BG15+BG16+#REF!)</f>
        <v>#REF!</v>
      </c>
      <c r="DX14" s="185" t="e">
        <f>BH14/(BH14+BH15+BH16+#REF!)</f>
        <v>#REF!</v>
      </c>
      <c r="DY14" s="183" t="e">
        <f>BI14/(BI14+BI15+BI16+#REF!)</f>
        <v>#REF!</v>
      </c>
      <c r="DZ14" s="183" t="e">
        <f>BJ14/(BJ14+BJ15+BJ16+#REF!)</f>
        <v>#REF!</v>
      </c>
      <c r="EA14" s="183" t="e">
        <f>BK14/(BK14+BK15+BK16+#REF!)</f>
        <v>#REF!</v>
      </c>
      <c r="EB14" s="183" t="e">
        <f>BL14/(BL14+BL15+BL16+#REF!)</f>
        <v>#REF!</v>
      </c>
      <c r="EC14" s="183" t="e">
        <f>BM14/(BM14+BM15+BM16+#REF!)</f>
        <v>#REF!</v>
      </c>
      <c r="ED14" s="183" t="e">
        <f>BN14/(BN14+BN15+BN16+#REF!)</f>
        <v>#REF!</v>
      </c>
      <c r="EE14" s="183" t="e">
        <f>BO14/(BO14+BO15+BO16+#REF!)</f>
        <v>#REF!</v>
      </c>
      <c r="EF14" s="183" t="e">
        <f>BP14/(BP14+BP15+BP16+#REF!)</f>
        <v>#REF!</v>
      </c>
      <c r="EG14" s="183" t="e">
        <f>BQ14/(BQ14+BQ15+BQ16+#REF!)</f>
        <v>#REF!</v>
      </c>
      <c r="EH14" s="183" t="e">
        <f>BR14/(BR14+BR15+BR16+#REF!)</f>
        <v>#REF!</v>
      </c>
      <c r="EI14" s="183" t="e">
        <f>BS14/(BS14+BS15+BS16+#REF!)</f>
        <v>#REF!</v>
      </c>
      <c r="EJ14" s="183" t="e">
        <f>BT14/(BT14+BT15+BT16+#REF!)</f>
        <v>#REF!</v>
      </c>
      <c r="EK14" s="183" t="e">
        <f>BU14/(BU14+BU15+BU16+#REF!)</f>
        <v>#REF!</v>
      </c>
      <c r="EL14" s="183" t="e">
        <f>BV14/(BV14+BV15+BV16+#REF!)</f>
        <v>#REF!</v>
      </c>
      <c r="EM14" s="184" t="e">
        <f>BW14/(BW14+BW15+BW16+#REF!)</f>
        <v>#REF!</v>
      </c>
    </row>
    <row r="15" spans="2:143" s="10" customFormat="1" ht="12.5" x14ac:dyDescent="0.25">
      <c r="B15" s="301"/>
      <c r="C15" s="295"/>
      <c r="D15" s="298"/>
      <c r="E15" s="30" t="s">
        <v>5</v>
      </c>
      <c r="F15" s="186">
        <v>4</v>
      </c>
      <c r="G15" s="275"/>
      <c r="H15" s="187">
        <v>0</v>
      </c>
      <c r="I15" s="188">
        <v>0</v>
      </c>
      <c r="J15" s="189">
        <v>4</v>
      </c>
      <c r="K15" s="170">
        <f t="shared" si="17"/>
        <v>4</v>
      </c>
      <c r="L15" s="189">
        <v>0</v>
      </c>
      <c r="M15" s="190">
        <f t="shared" si="1"/>
        <v>4</v>
      </c>
      <c r="N15" s="170">
        <f t="shared" si="12"/>
        <v>4</v>
      </c>
      <c r="O15" s="189">
        <v>0</v>
      </c>
      <c r="P15" s="188">
        <v>0</v>
      </c>
      <c r="Q15" s="170">
        <f t="shared" si="3"/>
        <v>0</v>
      </c>
      <c r="R15" s="189">
        <v>0</v>
      </c>
      <c r="S15" s="190">
        <f t="shared" si="9"/>
        <v>0</v>
      </c>
      <c r="T15" s="170">
        <f t="shared" si="4"/>
        <v>0</v>
      </c>
      <c r="U15" s="189">
        <v>4</v>
      </c>
      <c r="V15" s="188">
        <v>0</v>
      </c>
      <c r="W15" s="170">
        <f t="shared" si="18"/>
        <v>4</v>
      </c>
      <c r="X15" s="191">
        <v>0</v>
      </c>
      <c r="Y15" s="188">
        <v>0</v>
      </c>
      <c r="Z15" s="189">
        <v>0</v>
      </c>
      <c r="AA15" s="189">
        <v>0</v>
      </c>
      <c r="AB15" s="188">
        <v>0</v>
      </c>
      <c r="AC15" s="189">
        <v>0</v>
      </c>
      <c r="AD15" s="189">
        <v>0</v>
      </c>
      <c r="AE15" s="188">
        <v>0</v>
      </c>
      <c r="AF15" s="189">
        <v>0</v>
      </c>
      <c r="AG15" s="189">
        <v>0</v>
      </c>
      <c r="AH15" s="188">
        <v>0</v>
      </c>
      <c r="AI15" s="189">
        <v>0</v>
      </c>
      <c r="AJ15" s="189">
        <v>0</v>
      </c>
      <c r="AK15" s="188">
        <v>0</v>
      </c>
      <c r="AL15" s="170">
        <f t="shared" si="6"/>
        <v>0</v>
      </c>
      <c r="AM15" s="188">
        <v>0</v>
      </c>
      <c r="AN15" s="188">
        <v>0</v>
      </c>
      <c r="AO15" s="188">
        <v>0</v>
      </c>
      <c r="AP15" s="188">
        <v>0</v>
      </c>
      <c r="AQ15" s="188">
        <v>0</v>
      </c>
      <c r="AR15" s="188">
        <v>0</v>
      </c>
      <c r="AS15" s="188">
        <v>0</v>
      </c>
      <c r="AT15" s="192">
        <v>0</v>
      </c>
      <c r="AU15" s="188">
        <v>0</v>
      </c>
      <c r="AV15" s="193">
        <v>0</v>
      </c>
      <c r="AW15" s="194">
        <f t="shared" si="19"/>
        <v>0</v>
      </c>
      <c r="AX15" s="195">
        <f t="shared" si="8"/>
        <v>4</v>
      </c>
      <c r="AY15" s="196"/>
      <c r="AZ15" s="197"/>
      <c r="BA15" s="197"/>
      <c r="BB15" s="197"/>
      <c r="BC15" s="197"/>
      <c r="BD15" s="197"/>
      <c r="BE15" s="198"/>
      <c r="BF15" s="190"/>
      <c r="BG15" s="171"/>
      <c r="BH15" s="190"/>
      <c r="BI15" s="190"/>
      <c r="BJ15" s="190"/>
      <c r="BK15" s="190"/>
      <c r="BL15" s="190"/>
      <c r="BM15" s="190"/>
      <c r="BN15" s="190"/>
      <c r="BO15" s="190"/>
      <c r="BP15" s="190"/>
      <c r="BQ15" s="190"/>
      <c r="BR15" s="190"/>
      <c r="BS15" s="190"/>
      <c r="BT15" s="190"/>
      <c r="BU15" s="190"/>
      <c r="BV15" s="190"/>
      <c r="BW15" s="199"/>
      <c r="BY15" s="281">
        <v>2.8571428571428571E-2</v>
      </c>
      <c r="BZ15" s="282" t="s">
        <v>208</v>
      </c>
      <c r="CA15" s="283" t="s">
        <v>208</v>
      </c>
      <c r="CB15" s="284">
        <v>2.8571428571428571E-2</v>
      </c>
      <c r="CC15" s="282" t="s">
        <v>208</v>
      </c>
      <c r="CD15" s="284">
        <v>2.8571428571428571E-2</v>
      </c>
      <c r="CE15" s="282" t="s">
        <v>208</v>
      </c>
      <c r="CF15" s="284" t="s">
        <v>208</v>
      </c>
      <c r="CG15" s="282" t="s">
        <v>208</v>
      </c>
      <c r="CH15" s="284">
        <v>0</v>
      </c>
      <c r="CI15" s="282">
        <v>3.0769230769230771E-2</v>
      </c>
      <c r="CJ15" s="284">
        <v>0</v>
      </c>
      <c r="CK15" s="282">
        <v>0</v>
      </c>
      <c r="CL15" s="283">
        <v>0.2</v>
      </c>
      <c r="CM15" s="283">
        <v>0</v>
      </c>
      <c r="CN15" s="283">
        <v>0</v>
      </c>
      <c r="CO15" s="283">
        <v>0.1</v>
      </c>
      <c r="CP15" s="283">
        <v>0</v>
      </c>
      <c r="CQ15" s="283">
        <v>0</v>
      </c>
      <c r="CR15" s="283">
        <v>0</v>
      </c>
      <c r="CS15" s="283">
        <v>0.1</v>
      </c>
      <c r="CT15" s="283">
        <v>0</v>
      </c>
      <c r="CU15" s="283">
        <v>0</v>
      </c>
      <c r="CV15" s="283">
        <v>0</v>
      </c>
      <c r="CW15" s="283">
        <v>0</v>
      </c>
      <c r="CX15" s="284">
        <v>0</v>
      </c>
      <c r="CY15" s="282" t="s">
        <v>208</v>
      </c>
      <c r="CZ15" s="283" t="s">
        <v>208</v>
      </c>
      <c r="DA15" s="283" t="s">
        <v>208</v>
      </c>
      <c r="DB15" s="283">
        <v>0</v>
      </c>
      <c r="DC15" s="283">
        <v>0</v>
      </c>
      <c r="DD15" s="283">
        <v>0</v>
      </c>
      <c r="DE15" s="283">
        <v>0</v>
      </c>
      <c r="DF15" s="283">
        <v>0</v>
      </c>
      <c r="DG15" s="283" t="s">
        <v>208</v>
      </c>
      <c r="DH15" s="284" t="s">
        <v>208</v>
      </c>
      <c r="DI15" s="282">
        <v>0</v>
      </c>
      <c r="DJ15" s="284">
        <v>3.3057851239669422E-2</v>
      </c>
      <c r="DK15" s="32" t="e">
        <f>#REF!/(#REF!+#REF!+#REF!+#REF!)</f>
        <v>#REF!</v>
      </c>
      <c r="DL15" s="34" t="e">
        <f>#REF!/(#REF!+#REF!+#REF!+#REF!)</f>
        <v>#REF!</v>
      </c>
      <c r="DM15" s="32" t="e">
        <f>#REF!/(#REF!+#REF!+#REF!+#REF!)</f>
        <v>#REF!</v>
      </c>
      <c r="DN15" s="34" t="e">
        <f>#REF!/(#REF!+#REF!+#REF!+#REF!)</f>
        <v>#REF!</v>
      </c>
      <c r="DO15" s="200" t="e">
        <f>AY15/(AY14+AY15+AY16+#REF!)</f>
        <v>#REF!</v>
      </c>
      <c r="DP15" s="201" t="e">
        <f>AZ15/(AZ14+AZ15+AZ16+#REF!)</f>
        <v>#REF!</v>
      </c>
      <c r="DQ15" s="201" t="e">
        <f>BA15/(BA14+BA15+BA16+#REF!)</f>
        <v>#REF!</v>
      </c>
      <c r="DR15" s="201" t="e">
        <f>BB15/(BB14+BB15+BB16+#REF!)</f>
        <v>#REF!</v>
      </c>
      <c r="DS15" s="201" t="e">
        <f>BC15/(BC14+BC15+BC16+#REF!)</f>
        <v>#REF!</v>
      </c>
      <c r="DT15" s="201" t="e">
        <f>BD15/(BD14+BD15+BD16+#REF!)</f>
        <v>#REF!</v>
      </c>
      <c r="DU15" s="202" t="e">
        <f>BE15/(BE14+BE15+BE16+#REF!)</f>
        <v>#REF!</v>
      </c>
      <c r="DV15" s="200" t="e">
        <f>BF15/(BF14+BF15+BF16+#REF!)</f>
        <v>#REF!</v>
      </c>
      <c r="DW15" s="203" t="e">
        <f>BG15/(BG14+BG15+BG16+#REF!)</f>
        <v>#REF!</v>
      </c>
      <c r="DX15" s="203" t="e">
        <f>BH15/(BH14+BH15+BH16+#REF!)</f>
        <v>#REF!</v>
      </c>
      <c r="DY15" s="201" t="e">
        <f>BI15/(BI14+BI15+BI16+#REF!)</f>
        <v>#REF!</v>
      </c>
      <c r="DZ15" s="201" t="e">
        <f>BJ15/(BJ14+BJ15+BJ16+#REF!)</f>
        <v>#REF!</v>
      </c>
      <c r="EA15" s="201" t="e">
        <f>BK15/(BK14+BK15+BK16+#REF!)</f>
        <v>#REF!</v>
      </c>
      <c r="EB15" s="201" t="e">
        <f>BL15/(BL14+BL15+BL16+#REF!)</f>
        <v>#REF!</v>
      </c>
      <c r="EC15" s="201" t="e">
        <f>BM15/(BM14+BM15+BM16+#REF!)</f>
        <v>#REF!</v>
      </c>
      <c r="ED15" s="201" t="e">
        <f>BN15/(BN14+BN15+BN16+#REF!)</f>
        <v>#REF!</v>
      </c>
      <c r="EE15" s="201" t="e">
        <f>BO15/(BO14+BO15+BO16+#REF!)</f>
        <v>#REF!</v>
      </c>
      <c r="EF15" s="201" t="e">
        <f>BP15/(BP14+BP15+BP16+#REF!)</f>
        <v>#REF!</v>
      </c>
      <c r="EG15" s="201" t="e">
        <f>BQ15/(BQ14+BQ15+BQ16+#REF!)</f>
        <v>#REF!</v>
      </c>
      <c r="EH15" s="201" t="e">
        <f>BR15/(BR14+BR15+BR16+#REF!)</f>
        <v>#REF!</v>
      </c>
      <c r="EI15" s="201" t="e">
        <f>BS15/(BS14+BS15+BS16+#REF!)</f>
        <v>#REF!</v>
      </c>
      <c r="EJ15" s="201" t="e">
        <f>BT15/(BT14+BT15+BT16+#REF!)</f>
        <v>#REF!</v>
      </c>
      <c r="EK15" s="201" t="e">
        <f>BU15/(BU14+BU15+BU16+#REF!)</f>
        <v>#REF!</v>
      </c>
      <c r="EL15" s="201" t="e">
        <f>BV15/(BV14+BV15+BV16+#REF!)</f>
        <v>#REF!</v>
      </c>
      <c r="EM15" s="202" t="e">
        <f>BW15/(BW14+BW15+BW16+#REF!)</f>
        <v>#REF!</v>
      </c>
    </row>
    <row r="16" spans="2:143" s="10" customFormat="1" ht="12.5" x14ac:dyDescent="0.25">
      <c r="B16" s="301"/>
      <c r="C16" s="295"/>
      <c r="D16" s="298"/>
      <c r="E16" s="44" t="s">
        <v>3</v>
      </c>
      <c r="F16" s="186">
        <v>1260</v>
      </c>
      <c r="G16" s="275"/>
      <c r="H16" s="187">
        <v>280</v>
      </c>
      <c r="I16" s="188">
        <v>980</v>
      </c>
      <c r="J16" s="189">
        <v>0</v>
      </c>
      <c r="K16" s="170">
        <f t="shared" si="17"/>
        <v>1260</v>
      </c>
      <c r="L16" s="189">
        <v>295</v>
      </c>
      <c r="M16" s="190">
        <f t="shared" si="1"/>
        <v>965</v>
      </c>
      <c r="N16" s="170">
        <f t="shared" si="12"/>
        <v>1260</v>
      </c>
      <c r="O16" s="189">
        <v>184</v>
      </c>
      <c r="P16" s="188">
        <v>96</v>
      </c>
      <c r="Q16" s="170">
        <f t="shared" si="3"/>
        <v>280</v>
      </c>
      <c r="R16" s="189">
        <v>21</v>
      </c>
      <c r="S16" s="190">
        <f t="shared" si="9"/>
        <v>59</v>
      </c>
      <c r="T16" s="170">
        <f t="shared" si="4"/>
        <v>80</v>
      </c>
      <c r="U16" s="189">
        <v>1180</v>
      </c>
      <c r="V16" s="188">
        <v>80</v>
      </c>
      <c r="W16" s="170">
        <f t="shared" si="18"/>
        <v>1260</v>
      </c>
      <c r="X16" s="191">
        <v>70</v>
      </c>
      <c r="Y16" s="188">
        <v>70</v>
      </c>
      <c r="Z16" s="189">
        <v>70</v>
      </c>
      <c r="AA16" s="189">
        <v>70</v>
      </c>
      <c r="AB16" s="188">
        <v>70</v>
      </c>
      <c r="AC16" s="189">
        <v>70</v>
      </c>
      <c r="AD16" s="189">
        <v>70</v>
      </c>
      <c r="AE16" s="188">
        <v>70</v>
      </c>
      <c r="AF16" s="189">
        <v>70</v>
      </c>
      <c r="AG16" s="189">
        <v>70</v>
      </c>
      <c r="AH16" s="188">
        <v>70</v>
      </c>
      <c r="AI16" s="189">
        <v>70</v>
      </c>
      <c r="AJ16" s="189">
        <v>70</v>
      </c>
      <c r="AK16" s="188">
        <v>70</v>
      </c>
      <c r="AL16" s="170">
        <f t="shared" si="6"/>
        <v>980</v>
      </c>
      <c r="AM16" s="188">
        <v>5</v>
      </c>
      <c r="AN16" s="188">
        <v>72</v>
      </c>
      <c r="AO16" s="188">
        <v>73</v>
      </c>
      <c r="AP16" s="188">
        <v>380</v>
      </c>
      <c r="AQ16" s="188">
        <v>63</v>
      </c>
      <c r="AR16" s="188">
        <v>9</v>
      </c>
      <c r="AS16" s="188">
        <v>10</v>
      </c>
      <c r="AT16" s="192">
        <v>14</v>
      </c>
      <c r="AU16" s="188">
        <v>4</v>
      </c>
      <c r="AV16" s="193">
        <v>1</v>
      </c>
      <c r="AW16" s="194">
        <f t="shared" si="19"/>
        <v>631</v>
      </c>
      <c r="AX16" s="195">
        <f t="shared" si="8"/>
        <v>629</v>
      </c>
      <c r="AY16" s="196"/>
      <c r="AZ16" s="197"/>
      <c r="BA16" s="197"/>
      <c r="BB16" s="197"/>
      <c r="BC16" s="197"/>
      <c r="BD16" s="197"/>
      <c r="BE16" s="198"/>
      <c r="BF16" s="190"/>
      <c r="BG16" s="171"/>
      <c r="BH16" s="190"/>
      <c r="BI16" s="190"/>
      <c r="BJ16" s="190"/>
      <c r="BK16" s="190"/>
      <c r="BL16" s="190"/>
      <c r="BM16" s="190"/>
      <c r="BN16" s="190"/>
      <c r="BO16" s="190"/>
      <c r="BP16" s="190"/>
      <c r="BQ16" s="190"/>
      <c r="BR16" s="190"/>
      <c r="BS16" s="190"/>
      <c r="BT16" s="190"/>
      <c r="BU16" s="190"/>
      <c r="BV16" s="190"/>
      <c r="BW16" s="199"/>
      <c r="BY16" s="281"/>
      <c r="BZ16" s="282"/>
      <c r="CA16" s="283"/>
      <c r="CB16" s="284"/>
      <c r="CC16" s="282"/>
      <c r="CD16" s="284"/>
      <c r="CE16" s="282"/>
      <c r="CF16" s="284"/>
      <c r="CG16" s="282"/>
      <c r="CH16" s="284"/>
      <c r="CI16" s="282"/>
      <c r="CJ16" s="284"/>
      <c r="CK16" s="282"/>
      <c r="CL16" s="283"/>
      <c r="CM16" s="283"/>
      <c r="CN16" s="283"/>
      <c r="CO16" s="283"/>
      <c r="CP16" s="283"/>
      <c r="CQ16" s="283"/>
      <c r="CR16" s="283"/>
      <c r="CS16" s="283"/>
      <c r="CT16" s="283"/>
      <c r="CU16" s="283"/>
      <c r="CV16" s="283"/>
      <c r="CW16" s="283"/>
      <c r="CX16" s="284"/>
      <c r="CY16" s="282"/>
      <c r="CZ16" s="283"/>
      <c r="DA16" s="283"/>
      <c r="DB16" s="283"/>
      <c r="DC16" s="283"/>
      <c r="DD16" s="283"/>
      <c r="DE16" s="283"/>
      <c r="DF16" s="283"/>
      <c r="DG16" s="283"/>
      <c r="DH16" s="284"/>
      <c r="DI16" s="282"/>
      <c r="DJ16" s="284"/>
      <c r="DK16" s="32" t="e">
        <f>#REF!/(#REF!+#REF!+#REF!+#REF!)</f>
        <v>#REF!</v>
      </c>
      <c r="DL16" s="34" t="e">
        <f>#REF!/(#REF!+#REF!+#REF!+#REF!)</f>
        <v>#REF!</v>
      </c>
      <c r="DM16" s="32" t="e">
        <f>#REF!/(#REF!+#REF!+#REF!+#REF!)</f>
        <v>#REF!</v>
      </c>
      <c r="DN16" s="34" t="e">
        <f>#REF!/(#REF!+#REF!+#REF!+#REF!)</f>
        <v>#REF!</v>
      </c>
      <c r="DO16" s="200" t="e">
        <f>AY16/(AY14+AY15+AY16+#REF!)</f>
        <v>#REF!</v>
      </c>
      <c r="DP16" s="201" t="e">
        <f>AZ16/(AZ14+AZ15+AZ16+#REF!)</f>
        <v>#REF!</v>
      </c>
      <c r="DQ16" s="201" t="e">
        <f>BA16/(BA14+BA15+BA16+#REF!)</f>
        <v>#REF!</v>
      </c>
      <c r="DR16" s="201" t="e">
        <f>BB16/(BB14+BB15+BB16+#REF!)</f>
        <v>#REF!</v>
      </c>
      <c r="DS16" s="201" t="e">
        <f>BC16/(BC14+BC15+BC16+#REF!)</f>
        <v>#REF!</v>
      </c>
      <c r="DT16" s="201" t="e">
        <f>BD16/(BD14+BD15+BD16+#REF!)</f>
        <v>#REF!</v>
      </c>
      <c r="DU16" s="202" t="e">
        <f>BE16/(BE14+BE15+BE16+#REF!)</f>
        <v>#REF!</v>
      </c>
      <c r="DV16" s="200" t="e">
        <f>BF16/(BF14+BF15+BF16+#REF!)</f>
        <v>#REF!</v>
      </c>
      <c r="DW16" s="203" t="e">
        <f>BG16/(BG14+BG15+BG16+#REF!)</f>
        <v>#REF!</v>
      </c>
      <c r="DX16" s="203" t="e">
        <f>BH16/(BH14+BH15+BH16+#REF!)</f>
        <v>#REF!</v>
      </c>
      <c r="DY16" s="201" t="e">
        <f>BI16/(BI14+BI15+BI16+#REF!)</f>
        <v>#REF!</v>
      </c>
      <c r="DZ16" s="201" t="e">
        <f>BJ16/(BJ14+BJ15+BJ16+#REF!)</f>
        <v>#REF!</v>
      </c>
      <c r="EA16" s="201" t="e">
        <f>BK16/(BK14+BK15+BK16+#REF!)</f>
        <v>#REF!</v>
      </c>
      <c r="EB16" s="201" t="e">
        <f>BL16/(BL14+BL15+BL16+#REF!)</f>
        <v>#REF!</v>
      </c>
      <c r="EC16" s="201" t="e">
        <f>BM16/(BM14+BM15+BM16+#REF!)</f>
        <v>#REF!</v>
      </c>
      <c r="ED16" s="201" t="e">
        <f>BN16/(BN14+BN15+BN16+#REF!)</f>
        <v>#REF!</v>
      </c>
      <c r="EE16" s="201" t="e">
        <f>BO16/(BO14+BO15+BO16+#REF!)</f>
        <v>#REF!</v>
      </c>
      <c r="EF16" s="201" t="e">
        <f>BP16/(BP14+BP15+BP16+#REF!)</f>
        <v>#REF!</v>
      </c>
      <c r="EG16" s="201" t="e">
        <f>BQ16/(BQ14+BQ15+BQ16+#REF!)</f>
        <v>#REF!</v>
      </c>
      <c r="EH16" s="201" t="e">
        <f>BR16/(BR14+BR15+BR16+#REF!)</f>
        <v>#REF!</v>
      </c>
      <c r="EI16" s="201" t="e">
        <f>BS16/(BS14+BS15+BS16+#REF!)</f>
        <v>#REF!</v>
      </c>
      <c r="EJ16" s="201" t="e">
        <f>BT16/(BT14+BT15+BT16+#REF!)</f>
        <v>#REF!</v>
      </c>
      <c r="EK16" s="201" t="e">
        <f>BU16/(BU14+BU15+BU16+#REF!)</f>
        <v>#REF!</v>
      </c>
      <c r="EL16" s="201" t="e">
        <f>BV16/(BV14+BV15+BV16+#REF!)</f>
        <v>#REF!</v>
      </c>
      <c r="EM16" s="202" t="e">
        <f>BW16/(BW14+BW15+BW16+#REF!)</f>
        <v>#REF!</v>
      </c>
    </row>
    <row r="17" spans="2:143" s="10" customFormat="1" ht="12.5" x14ac:dyDescent="0.25">
      <c r="B17" s="301"/>
      <c r="C17" s="296"/>
      <c r="D17" s="299"/>
      <c r="E17" s="45" t="s">
        <v>2</v>
      </c>
      <c r="F17" s="186">
        <v>1400</v>
      </c>
      <c r="G17" s="275"/>
      <c r="H17" s="187">
        <v>280</v>
      </c>
      <c r="I17" s="188">
        <v>980</v>
      </c>
      <c r="J17" s="189">
        <v>140</v>
      </c>
      <c r="K17" s="170">
        <f t="shared" si="17"/>
        <v>1400</v>
      </c>
      <c r="L17" s="189">
        <v>295</v>
      </c>
      <c r="M17" s="190">
        <f t="shared" si="1"/>
        <v>1105</v>
      </c>
      <c r="N17" s="170">
        <f t="shared" si="12"/>
        <v>1400</v>
      </c>
      <c r="O17" s="189">
        <v>184</v>
      </c>
      <c r="P17" s="188">
        <v>96</v>
      </c>
      <c r="Q17" s="170">
        <f t="shared" si="3"/>
        <v>280</v>
      </c>
      <c r="R17" s="189">
        <v>21</v>
      </c>
      <c r="S17" s="190">
        <f t="shared" si="9"/>
        <v>69</v>
      </c>
      <c r="T17" s="170">
        <f t="shared" si="4"/>
        <v>90</v>
      </c>
      <c r="U17" s="189">
        <v>1310</v>
      </c>
      <c r="V17" s="188">
        <v>90</v>
      </c>
      <c r="W17" s="170">
        <f t="shared" si="18"/>
        <v>1400</v>
      </c>
      <c r="X17" s="191">
        <v>70</v>
      </c>
      <c r="Y17" s="188">
        <v>70</v>
      </c>
      <c r="Z17" s="189">
        <v>70</v>
      </c>
      <c r="AA17" s="189">
        <v>70</v>
      </c>
      <c r="AB17" s="188">
        <v>70</v>
      </c>
      <c r="AC17" s="189">
        <v>70</v>
      </c>
      <c r="AD17" s="189">
        <v>70</v>
      </c>
      <c r="AE17" s="188">
        <v>70</v>
      </c>
      <c r="AF17" s="189">
        <v>70</v>
      </c>
      <c r="AG17" s="189">
        <v>70</v>
      </c>
      <c r="AH17" s="188">
        <v>70</v>
      </c>
      <c r="AI17" s="189">
        <v>70</v>
      </c>
      <c r="AJ17" s="189">
        <v>70</v>
      </c>
      <c r="AK17" s="188">
        <v>70</v>
      </c>
      <c r="AL17" s="170">
        <f t="shared" si="6"/>
        <v>980</v>
      </c>
      <c r="AM17" s="188">
        <v>5</v>
      </c>
      <c r="AN17" s="188">
        <v>72</v>
      </c>
      <c r="AO17" s="188">
        <v>73</v>
      </c>
      <c r="AP17" s="188">
        <v>386</v>
      </c>
      <c r="AQ17" s="188">
        <v>64</v>
      </c>
      <c r="AR17" s="188">
        <v>13</v>
      </c>
      <c r="AS17" s="188">
        <v>16</v>
      </c>
      <c r="AT17" s="204">
        <v>16</v>
      </c>
      <c r="AU17" s="188">
        <v>4</v>
      </c>
      <c r="AV17" s="205">
        <v>1</v>
      </c>
      <c r="AW17" s="206">
        <f t="shared" si="19"/>
        <v>650</v>
      </c>
      <c r="AX17" s="207">
        <f t="shared" si="8"/>
        <v>750</v>
      </c>
      <c r="AY17" s="208"/>
      <c r="AZ17" s="209"/>
      <c r="BA17" s="209"/>
      <c r="BB17" s="209"/>
      <c r="BC17" s="209"/>
      <c r="BD17" s="209"/>
      <c r="BE17" s="210"/>
      <c r="BF17" s="190"/>
      <c r="BG17" s="171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9"/>
      <c r="BY17" s="285">
        <v>1</v>
      </c>
      <c r="BZ17" s="286" t="s">
        <v>208</v>
      </c>
      <c r="CA17" s="287" t="s">
        <v>208</v>
      </c>
      <c r="CB17" s="288">
        <v>1</v>
      </c>
      <c r="CC17" s="286" t="s">
        <v>208</v>
      </c>
      <c r="CD17" s="288">
        <v>1</v>
      </c>
      <c r="CE17" s="286" t="s">
        <v>208</v>
      </c>
      <c r="CF17" s="288" t="s">
        <v>208</v>
      </c>
      <c r="CG17" s="286" t="s">
        <v>208</v>
      </c>
      <c r="CH17" s="288">
        <v>1</v>
      </c>
      <c r="CI17" s="286">
        <v>1</v>
      </c>
      <c r="CJ17" s="288">
        <v>1</v>
      </c>
      <c r="CK17" s="286">
        <v>1</v>
      </c>
      <c r="CL17" s="287">
        <v>1</v>
      </c>
      <c r="CM17" s="287">
        <v>1</v>
      </c>
      <c r="CN17" s="287">
        <v>1</v>
      </c>
      <c r="CO17" s="287">
        <v>1</v>
      </c>
      <c r="CP17" s="287">
        <v>1</v>
      </c>
      <c r="CQ17" s="287">
        <v>1</v>
      </c>
      <c r="CR17" s="287">
        <v>1</v>
      </c>
      <c r="CS17" s="287">
        <v>1</v>
      </c>
      <c r="CT17" s="287">
        <v>1</v>
      </c>
      <c r="CU17" s="287">
        <v>1</v>
      </c>
      <c r="CV17" s="287">
        <v>1</v>
      </c>
      <c r="CW17" s="287">
        <v>1</v>
      </c>
      <c r="CX17" s="288">
        <v>1</v>
      </c>
      <c r="CY17" s="286" t="s">
        <v>208</v>
      </c>
      <c r="CZ17" s="287" t="s">
        <v>208</v>
      </c>
      <c r="DA17" s="287" t="s">
        <v>208</v>
      </c>
      <c r="DB17" s="287">
        <v>1</v>
      </c>
      <c r="DC17" s="287">
        <v>1</v>
      </c>
      <c r="DD17" s="287">
        <v>1</v>
      </c>
      <c r="DE17" s="287">
        <v>1</v>
      </c>
      <c r="DF17" s="287">
        <v>1</v>
      </c>
      <c r="DG17" s="287" t="s">
        <v>208</v>
      </c>
      <c r="DH17" s="288" t="s">
        <v>208</v>
      </c>
      <c r="DI17" s="286">
        <v>1</v>
      </c>
      <c r="DJ17" s="288">
        <v>1</v>
      </c>
      <c r="DK17" s="47" t="e">
        <f t="shared" ref="DK17" si="20">SUM(DK14:DK16)</f>
        <v>#REF!</v>
      </c>
      <c r="DL17" s="49" t="e">
        <f t="shared" ref="DL17" si="21">SUM(DL14:DL16)</f>
        <v>#REF!</v>
      </c>
      <c r="DM17" s="47" t="e">
        <f t="shared" ref="DM17" si="22">SUM(DM14:DM16)</f>
        <v>#REF!</v>
      </c>
      <c r="DN17" s="49" t="e">
        <f t="shared" ref="DN17" si="23">SUM(DN14:DN16)</f>
        <v>#REF!</v>
      </c>
      <c r="DO17" s="211" t="e">
        <f t="shared" ref="DO17" si="24">SUM(DO14:DO16)</f>
        <v>#REF!</v>
      </c>
      <c r="DP17" s="212" t="e">
        <f t="shared" ref="DP17" si="25">SUM(DP14:DP16)</f>
        <v>#REF!</v>
      </c>
      <c r="DQ17" s="212" t="e">
        <f t="shared" ref="DQ17" si="26">SUM(DQ14:DQ16)</f>
        <v>#REF!</v>
      </c>
      <c r="DR17" s="212" t="e">
        <f t="shared" ref="DR17" si="27">SUM(DR14:DR16)</f>
        <v>#REF!</v>
      </c>
      <c r="DS17" s="212" t="e">
        <f t="shared" ref="DS17" si="28">SUM(DS14:DS16)</f>
        <v>#REF!</v>
      </c>
      <c r="DT17" s="212" t="e">
        <f t="shared" ref="DT17" si="29">SUM(DT14:DT16)</f>
        <v>#REF!</v>
      </c>
      <c r="DU17" s="213" t="e">
        <f t="shared" ref="DU17" si="30">SUM(DU14:DU16)</f>
        <v>#REF!</v>
      </c>
      <c r="DV17" s="211" t="e">
        <f t="shared" ref="DV17" si="31">SUM(DV14:DV16)</f>
        <v>#REF!</v>
      </c>
      <c r="DW17" s="214" t="e">
        <f t="shared" ref="DW17" si="32">SUM(DW14:DW16)</f>
        <v>#REF!</v>
      </c>
      <c r="DX17" s="214" t="e">
        <f t="shared" ref="DX17" si="33">SUM(DX14:DX16)</f>
        <v>#REF!</v>
      </c>
      <c r="DY17" s="212" t="e">
        <f t="shared" ref="DY17" si="34">SUM(DY14:DY16)</f>
        <v>#REF!</v>
      </c>
      <c r="DZ17" s="212" t="e">
        <f t="shared" ref="DZ17" si="35">SUM(DZ14:DZ16)</f>
        <v>#REF!</v>
      </c>
      <c r="EA17" s="212" t="e">
        <f t="shared" ref="EA17" si="36">SUM(EA14:EA16)</f>
        <v>#REF!</v>
      </c>
      <c r="EB17" s="212" t="e">
        <f t="shared" ref="EB17" si="37">SUM(EB14:EB16)</f>
        <v>#REF!</v>
      </c>
      <c r="EC17" s="212" t="e">
        <f t="shared" ref="EC17" si="38">SUM(EC14:EC16)</f>
        <v>#REF!</v>
      </c>
      <c r="ED17" s="212" t="e">
        <f t="shared" ref="ED17" si="39">SUM(ED14:ED16)</f>
        <v>#REF!</v>
      </c>
      <c r="EE17" s="212" t="e">
        <f t="shared" ref="EE17" si="40">SUM(EE14:EE16)</f>
        <v>#REF!</v>
      </c>
      <c r="EF17" s="212" t="e">
        <f t="shared" ref="EF17" si="41">SUM(EF14:EF16)</f>
        <v>#REF!</v>
      </c>
      <c r="EG17" s="212" t="e">
        <f t="shared" ref="EG17" si="42">SUM(EG14:EG16)</f>
        <v>#REF!</v>
      </c>
      <c r="EH17" s="212" t="e">
        <f t="shared" ref="EH17" si="43">SUM(EH14:EH16)</f>
        <v>#REF!</v>
      </c>
      <c r="EI17" s="212" t="e">
        <f t="shared" ref="EI17" si="44">SUM(EI14:EI16)</f>
        <v>#REF!</v>
      </c>
      <c r="EJ17" s="212" t="e">
        <f t="shared" ref="EJ17" si="45">SUM(EJ14:EJ16)</f>
        <v>#REF!</v>
      </c>
      <c r="EK17" s="212" t="e">
        <f t="shared" ref="EK17" si="46">SUM(EK14:EK16)</f>
        <v>#REF!</v>
      </c>
      <c r="EL17" s="212" t="e">
        <f t="shared" ref="EL17" si="47">SUM(EL14:EL16)</f>
        <v>#REF!</v>
      </c>
      <c r="EM17" s="213" t="e">
        <f t="shared" ref="EM17" si="48">SUM(EM14:EM16)</f>
        <v>#REF!</v>
      </c>
    </row>
    <row r="18" spans="2:143" s="10" customFormat="1" ht="15" customHeight="1" x14ac:dyDescent="0.25">
      <c r="B18" s="301"/>
      <c r="C18" s="294">
        <v>4</v>
      </c>
      <c r="D18" s="297" t="s">
        <v>73</v>
      </c>
      <c r="E18" s="130" t="s">
        <v>66</v>
      </c>
      <c r="F18" s="215">
        <v>4</v>
      </c>
      <c r="G18" s="275"/>
      <c r="H18" s="216">
        <v>0</v>
      </c>
      <c r="I18" s="217">
        <v>0</v>
      </c>
      <c r="J18" s="218">
        <v>4</v>
      </c>
      <c r="K18" s="170">
        <f t="shared" ref="K18:K22" si="49">SUM(H18:J18)</f>
        <v>4</v>
      </c>
      <c r="L18" s="218">
        <v>0</v>
      </c>
      <c r="M18" s="219">
        <f t="shared" si="1"/>
        <v>4</v>
      </c>
      <c r="N18" s="170">
        <f t="shared" ref="N18:N26" si="50">SUM(L18:M18)</f>
        <v>4</v>
      </c>
      <c r="O18" s="218">
        <v>0</v>
      </c>
      <c r="P18" s="217">
        <v>0</v>
      </c>
      <c r="Q18" s="170">
        <f t="shared" si="3"/>
        <v>0</v>
      </c>
      <c r="R18" s="218">
        <v>0</v>
      </c>
      <c r="S18" s="219">
        <f t="shared" si="9"/>
        <v>0</v>
      </c>
      <c r="T18" s="170">
        <f t="shared" si="4"/>
        <v>0</v>
      </c>
      <c r="U18" s="218">
        <v>4</v>
      </c>
      <c r="V18" s="217">
        <v>0</v>
      </c>
      <c r="W18" s="170">
        <f t="shared" si="18"/>
        <v>4</v>
      </c>
      <c r="X18" s="220">
        <v>0</v>
      </c>
      <c r="Y18" s="217">
        <v>0</v>
      </c>
      <c r="Z18" s="218">
        <v>0</v>
      </c>
      <c r="AA18" s="218">
        <v>0</v>
      </c>
      <c r="AB18" s="217">
        <v>0</v>
      </c>
      <c r="AC18" s="218">
        <v>0</v>
      </c>
      <c r="AD18" s="218">
        <v>0</v>
      </c>
      <c r="AE18" s="217">
        <v>0</v>
      </c>
      <c r="AF18" s="218">
        <v>0</v>
      </c>
      <c r="AG18" s="218">
        <v>0</v>
      </c>
      <c r="AH18" s="217">
        <v>0</v>
      </c>
      <c r="AI18" s="218">
        <v>0</v>
      </c>
      <c r="AJ18" s="218">
        <v>0</v>
      </c>
      <c r="AK18" s="217">
        <v>0</v>
      </c>
      <c r="AL18" s="170">
        <f t="shared" si="6"/>
        <v>0</v>
      </c>
      <c r="AM18" s="217">
        <v>0</v>
      </c>
      <c r="AN18" s="217">
        <v>0</v>
      </c>
      <c r="AO18" s="217">
        <v>0</v>
      </c>
      <c r="AP18" s="217">
        <v>0</v>
      </c>
      <c r="AQ18" s="217">
        <v>0</v>
      </c>
      <c r="AR18" s="217">
        <v>0</v>
      </c>
      <c r="AS18" s="217">
        <v>0</v>
      </c>
      <c r="AT18" s="221">
        <v>0</v>
      </c>
      <c r="AU18" s="217">
        <v>0</v>
      </c>
      <c r="AV18" s="222">
        <v>0</v>
      </c>
      <c r="AW18" s="175">
        <f t="shared" si="19"/>
        <v>0</v>
      </c>
      <c r="AX18" s="176">
        <f t="shared" si="8"/>
        <v>4</v>
      </c>
      <c r="AY18" s="223"/>
      <c r="AZ18" s="224"/>
      <c r="BA18" s="224"/>
      <c r="BB18" s="224"/>
      <c r="BC18" s="224"/>
      <c r="BD18" s="224"/>
      <c r="BE18" s="225"/>
      <c r="BF18" s="219"/>
      <c r="BG18" s="226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27"/>
      <c r="BY18" s="277">
        <v>0.8</v>
      </c>
      <c r="BZ18" s="278" t="s">
        <v>208</v>
      </c>
      <c r="CA18" s="279" t="s">
        <v>208</v>
      </c>
      <c r="CB18" s="280">
        <v>0.8</v>
      </c>
      <c r="CC18" s="278" t="s">
        <v>208</v>
      </c>
      <c r="CD18" s="280">
        <v>0.8</v>
      </c>
      <c r="CE18" s="278" t="s">
        <v>208</v>
      </c>
      <c r="CF18" s="280" t="s">
        <v>208</v>
      </c>
      <c r="CG18" s="278" t="s">
        <v>208</v>
      </c>
      <c r="CH18" s="280" t="s">
        <v>208</v>
      </c>
      <c r="CI18" s="278">
        <v>0.8</v>
      </c>
      <c r="CJ18" s="280" t="s">
        <v>208</v>
      </c>
      <c r="CK18" s="278" t="s">
        <v>208</v>
      </c>
      <c r="CL18" s="279">
        <v>0.5</v>
      </c>
      <c r="CM18" s="279" t="s">
        <v>208</v>
      </c>
      <c r="CN18" s="279" t="s">
        <v>208</v>
      </c>
      <c r="CO18" s="279">
        <v>1</v>
      </c>
      <c r="CP18" s="279" t="s">
        <v>208</v>
      </c>
      <c r="CQ18" s="279">
        <v>1</v>
      </c>
      <c r="CR18" s="279" t="s">
        <v>208</v>
      </c>
      <c r="CS18" s="279">
        <v>1</v>
      </c>
      <c r="CT18" s="279" t="s">
        <v>208</v>
      </c>
      <c r="CU18" s="279" t="s">
        <v>208</v>
      </c>
      <c r="CV18" s="279" t="s">
        <v>208</v>
      </c>
      <c r="CW18" s="279" t="s">
        <v>208</v>
      </c>
      <c r="CX18" s="280" t="s">
        <v>208</v>
      </c>
      <c r="CY18" s="278" t="s">
        <v>208</v>
      </c>
      <c r="CZ18" s="279" t="s">
        <v>208</v>
      </c>
      <c r="DA18" s="279" t="s">
        <v>208</v>
      </c>
      <c r="DB18" s="279" t="s">
        <v>208</v>
      </c>
      <c r="DC18" s="279" t="s">
        <v>208</v>
      </c>
      <c r="DD18" s="279" t="s">
        <v>208</v>
      </c>
      <c r="DE18" s="279" t="s">
        <v>208</v>
      </c>
      <c r="DF18" s="279" t="s">
        <v>208</v>
      </c>
      <c r="DG18" s="279" t="s">
        <v>208</v>
      </c>
      <c r="DH18" s="280" t="s">
        <v>208</v>
      </c>
      <c r="DI18" s="278" t="s">
        <v>208</v>
      </c>
      <c r="DJ18" s="280">
        <v>0.8</v>
      </c>
      <c r="DK18" s="18" t="e">
        <f>#REF!/(#REF!+#REF!+#REF!)</f>
        <v>#REF!</v>
      </c>
      <c r="DL18" s="20" t="e">
        <f>#REF!/(#REF!+#REF!+#REF!)</f>
        <v>#REF!</v>
      </c>
      <c r="DM18" s="18" t="e">
        <f>#REF!/(#REF!+#REF!+#REF!)</f>
        <v>#REF!</v>
      </c>
      <c r="DN18" s="20" t="e">
        <f>#REF!/(#REF!+#REF!+#REF!)</f>
        <v>#REF!</v>
      </c>
      <c r="DO18" s="182" t="e">
        <f t="shared" ref="DO18:EM18" si="51">AY18/(AY18+AY19+AY20)</f>
        <v>#DIV/0!</v>
      </c>
      <c r="DP18" s="183" t="e">
        <f t="shared" si="51"/>
        <v>#DIV/0!</v>
      </c>
      <c r="DQ18" s="183" t="e">
        <f t="shared" si="51"/>
        <v>#DIV/0!</v>
      </c>
      <c r="DR18" s="183" t="e">
        <f t="shared" si="51"/>
        <v>#DIV/0!</v>
      </c>
      <c r="DS18" s="183" t="e">
        <f t="shared" si="51"/>
        <v>#DIV/0!</v>
      </c>
      <c r="DT18" s="183" t="e">
        <f t="shared" si="51"/>
        <v>#DIV/0!</v>
      </c>
      <c r="DU18" s="184" t="e">
        <f t="shared" si="51"/>
        <v>#DIV/0!</v>
      </c>
      <c r="DV18" s="182" t="e">
        <f t="shared" si="51"/>
        <v>#DIV/0!</v>
      </c>
      <c r="DW18" s="185" t="e">
        <f t="shared" si="51"/>
        <v>#DIV/0!</v>
      </c>
      <c r="DX18" s="185" t="e">
        <f t="shared" si="51"/>
        <v>#DIV/0!</v>
      </c>
      <c r="DY18" s="183" t="e">
        <f t="shared" si="51"/>
        <v>#DIV/0!</v>
      </c>
      <c r="DZ18" s="183" t="e">
        <f t="shared" si="51"/>
        <v>#DIV/0!</v>
      </c>
      <c r="EA18" s="183" t="e">
        <f t="shared" si="51"/>
        <v>#DIV/0!</v>
      </c>
      <c r="EB18" s="183" t="e">
        <f t="shared" si="51"/>
        <v>#DIV/0!</v>
      </c>
      <c r="EC18" s="183" t="e">
        <f t="shared" si="51"/>
        <v>#DIV/0!</v>
      </c>
      <c r="ED18" s="183" t="e">
        <f t="shared" si="51"/>
        <v>#DIV/0!</v>
      </c>
      <c r="EE18" s="183" t="e">
        <f t="shared" si="51"/>
        <v>#DIV/0!</v>
      </c>
      <c r="EF18" s="183" t="e">
        <f t="shared" si="51"/>
        <v>#DIV/0!</v>
      </c>
      <c r="EG18" s="183" t="e">
        <f t="shared" si="51"/>
        <v>#DIV/0!</v>
      </c>
      <c r="EH18" s="183" t="e">
        <f t="shared" si="51"/>
        <v>#DIV/0!</v>
      </c>
      <c r="EI18" s="183" t="e">
        <f t="shared" si="51"/>
        <v>#DIV/0!</v>
      </c>
      <c r="EJ18" s="183" t="e">
        <f t="shared" si="51"/>
        <v>#DIV/0!</v>
      </c>
      <c r="EK18" s="183" t="e">
        <f t="shared" si="51"/>
        <v>#DIV/0!</v>
      </c>
      <c r="EL18" s="183" t="e">
        <f t="shared" si="51"/>
        <v>#DIV/0!</v>
      </c>
      <c r="EM18" s="184" t="e">
        <f t="shared" si="51"/>
        <v>#DIV/0!</v>
      </c>
    </row>
    <row r="19" spans="2:143" s="10" customFormat="1" ht="12.5" x14ac:dyDescent="0.25">
      <c r="B19" s="301"/>
      <c r="C19" s="295"/>
      <c r="D19" s="298"/>
      <c r="E19" s="138" t="s">
        <v>67</v>
      </c>
      <c r="F19" s="186">
        <v>1</v>
      </c>
      <c r="G19" s="275"/>
      <c r="H19" s="187">
        <v>0</v>
      </c>
      <c r="I19" s="188">
        <v>0</v>
      </c>
      <c r="J19" s="189">
        <v>1</v>
      </c>
      <c r="K19" s="170">
        <f t="shared" si="49"/>
        <v>1</v>
      </c>
      <c r="L19" s="189">
        <v>0</v>
      </c>
      <c r="M19" s="190">
        <f t="shared" si="1"/>
        <v>1</v>
      </c>
      <c r="N19" s="170">
        <f t="shared" si="50"/>
        <v>1</v>
      </c>
      <c r="O19" s="189">
        <v>0</v>
      </c>
      <c r="P19" s="188">
        <v>0</v>
      </c>
      <c r="Q19" s="170">
        <f t="shared" si="3"/>
        <v>0</v>
      </c>
      <c r="R19" s="189">
        <v>0</v>
      </c>
      <c r="S19" s="190">
        <f t="shared" si="9"/>
        <v>0</v>
      </c>
      <c r="T19" s="170">
        <f t="shared" si="4"/>
        <v>0</v>
      </c>
      <c r="U19" s="189">
        <v>1</v>
      </c>
      <c r="V19" s="188">
        <v>0</v>
      </c>
      <c r="W19" s="170">
        <f t="shared" si="18"/>
        <v>1</v>
      </c>
      <c r="X19" s="191">
        <v>0</v>
      </c>
      <c r="Y19" s="188">
        <v>0</v>
      </c>
      <c r="Z19" s="189">
        <v>0</v>
      </c>
      <c r="AA19" s="189">
        <v>0</v>
      </c>
      <c r="AB19" s="188">
        <v>0</v>
      </c>
      <c r="AC19" s="189">
        <v>0</v>
      </c>
      <c r="AD19" s="189">
        <v>0</v>
      </c>
      <c r="AE19" s="188">
        <v>0</v>
      </c>
      <c r="AF19" s="189">
        <v>0</v>
      </c>
      <c r="AG19" s="189">
        <v>0</v>
      </c>
      <c r="AH19" s="188">
        <v>0</v>
      </c>
      <c r="AI19" s="189">
        <v>0</v>
      </c>
      <c r="AJ19" s="189">
        <v>0</v>
      </c>
      <c r="AK19" s="188">
        <v>0</v>
      </c>
      <c r="AL19" s="170">
        <f t="shared" si="6"/>
        <v>0</v>
      </c>
      <c r="AM19" s="188">
        <v>0</v>
      </c>
      <c r="AN19" s="188">
        <v>0</v>
      </c>
      <c r="AO19" s="188">
        <v>0</v>
      </c>
      <c r="AP19" s="188">
        <v>0</v>
      </c>
      <c r="AQ19" s="188">
        <v>0</v>
      </c>
      <c r="AR19" s="188">
        <v>0</v>
      </c>
      <c r="AS19" s="188">
        <v>0</v>
      </c>
      <c r="AT19" s="192">
        <v>0</v>
      </c>
      <c r="AU19" s="188">
        <v>0</v>
      </c>
      <c r="AV19" s="193">
        <v>0</v>
      </c>
      <c r="AW19" s="194">
        <f t="shared" si="19"/>
        <v>0</v>
      </c>
      <c r="AX19" s="195">
        <f t="shared" si="8"/>
        <v>1</v>
      </c>
      <c r="AY19" s="196"/>
      <c r="AZ19" s="197"/>
      <c r="BA19" s="197"/>
      <c r="BB19" s="197"/>
      <c r="BC19" s="197"/>
      <c r="BD19" s="197"/>
      <c r="BE19" s="198"/>
      <c r="BF19" s="190"/>
      <c r="BG19" s="171"/>
      <c r="BH19" s="190"/>
      <c r="BI19" s="190"/>
      <c r="BJ19" s="190"/>
      <c r="BK19" s="190"/>
      <c r="BL19" s="190"/>
      <c r="BM19" s="190"/>
      <c r="BN19" s="190"/>
      <c r="BO19" s="190"/>
      <c r="BP19" s="190"/>
      <c r="BQ19" s="190"/>
      <c r="BR19" s="190"/>
      <c r="BS19" s="190"/>
      <c r="BT19" s="190"/>
      <c r="BU19" s="190"/>
      <c r="BV19" s="190"/>
      <c r="BW19" s="199"/>
      <c r="BY19" s="281">
        <v>0.2</v>
      </c>
      <c r="BZ19" s="282" t="s">
        <v>208</v>
      </c>
      <c r="CA19" s="283" t="s">
        <v>208</v>
      </c>
      <c r="CB19" s="284">
        <v>0.2</v>
      </c>
      <c r="CC19" s="282" t="s">
        <v>208</v>
      </c>
      <c r="CD19" s="284">
        <v>0.2</v>
      </c>
      <c r="CE19" s="282" t="s">
        <v>208</v>
      </c>
      <c r="CF19" s="284" t="s">
        <v>208</v>
      </c>
      <c r="CG19" s="282" t="s">
        <v>208</v>
      </c>
      <c r="CH19" s="284" t="s">
        <v>208</v>
      </c>
      <c r="CI19" s="282">
        <v>0.2</v>
      </c>
      <c r="CJ19" s="284" t="s">
        <v>208</v>
      </c>
      <c r="CK19" s="282" t="s">
        <v>208</v>
      </c>
      <c r="CL19" s="283">
        <v>0.5</v>
      </c>
      <c r="CM19" s="283" t="s">
        <v>208</v>
      </c>
      <c r="CN19" s="283" t="s">
        <v>208</v>
      </c>
      <c r="CO19" s="283">
        <v>0</v>
      </c>
      <c r="CP19" s="283" t="s">
        <v>208</v>
      </c>
      <c r="CQ19" s="283">
        <v>0</v>
      </c>
      <c r="CR19" s="283" t="s">
        <v>208</v>
      </c>
      <c r="CS19" s="283">
        <v>0</v>
      </c>
      <c r="CT19" s="283" t="s">
        <v>208</v>
      </c>
      <c r="CU19" s="283" t="s">
        <v>208</v>
      </c>
      <c r="CV19" s="283" t="s">
        <v>208</v>
      </c>
      <c r="CW19" s="283" t="s">
        <v>208</v>
      </c>
      <c r="CX19" s="284" t="s">
        <v>208</v>
      </c>
      <c r="CY19" s="282" t="s">
        <v>208</v>
      </c>
      <c r="CZ19" s="283" t="s">
        <v>208</v>
      </c>
      <c r="DA19" s="283" t="s">
        <v>208</v>
      </c>
      <c r="DB19" s="283" t="s">
        <v>208</v>
      </c>
      <c r="DC19" s="283" t="s">
        <v>208</v>
      </c>
      <c r="DD19" s="283" t="s">
        <v>208</v>
      </c>
      <c r="DE19" s="283" t="s">
        <v>208</v>
      </c>
      <c r="DF19" s="283" t="s">
        <v>208</v>
      </c>
      <c r="DG19" s="283" t="s">
        <v>208</v>
      </c>
      <c r="DH19" s="284" t="s">
        <v>208</v>
      </c>
      <c r="DI19" s="282" t="s">
        <v>208</v>
      </c>
      <c r="DJ19" s="284">
        <v>0.2</v>
      </c>
      <c r="DK19" s="32" t="e">
        <f>#REF!/(#REF!+#REF!+#REF!)</f>
        <v>#REF!</v>
      </c>
      <c r="DL19" s="34" t="e">
        <f>#REF!/(#REF!+#REF!+#REF!)</f>
        <v>#REF!</v>
      </c>
      <c r="DM19" s="32" t="e">
        <f>#REF!/(#REF!+#REF!+#REF!)</f>
        <v>#REF!</v>
      </c>
      <c r="DN19" s="34" t="e">
        <f>#REF!/(#REF!+#REF!+#REF!)</f>
        <v>#REF!</v>
      </c>
      <c r="DO19" s="200" t="e">
        <f t="shared" ref="DO19:EM19" si="52">AY19/(AY18+AY19+AY20)</f>
        <v>#DIV/0!</v>
      </c>
      <c r="DP19" s="201" t="e">
        <f t="shared" si="52"/>
        <v>#DIV/0!</v>
      </c>
      <c r="DQ19" s="201" t="e">
        <f t="shared" si="52"/>
        <v>#DIV/0!</v>
      </c>
      <c r="DR19" s="201" t="e">
        <f t="shared" si="52"/>
        <v>#DIV/0!</v>
      </c>
      <c r="DS19" s="201" t="e">
        <f t="shared" si="52"/>
        <v>#DIV/0!</v>
      </c>
      <c r="DT19" s="201" t="e">
        <f t="shared" si="52"/>
        <v>#DIV/0!</v>
      </c>
      <c r="DU19" s="202" t="e">
        <f t="shared" si="52"/>
        <v>#DIV/0!</v>
      </c>
      <c r="DV19" s="200" t="e">
        <f t="shared" si="52"/>
        <v>#DIV/0!</v>
      </c>
      <c r="DW19" s="203" t="e">
        <f t="shared" si="52"/>
        <v>#DIV/0!</v>
      </c>
      <c r="DX19" s="203" t="e">
        <f t="shared" si="52"/>
        <v>#DIV/0!</v>
      </c>
      <c r="DY19" s="201" t="e">
        <f t="shared" si="52"/>
        <v>#DIV/0!</v>
      </c>
      <c r="DZ19" s="201" t="e">
        <f t="shared" si="52"/>
        <v>#DIV/0!</v>
      </c>
      <c r="EA19" s="201" t="e">
        <f t="shared" si="52"/>
        <v>#DIV/0!</v>
      </c>
      <c r="EB19" s="201" t="e">
        <f t="shared" si="52"/>
        <v>#DIV/0!</v>
      </c>
      <c r="EC19" s="201" t="e">
        <f t="shared" si="52"/>
        <v>#DIV/0!</v>
      </c>
      <c r="ED19" s="201" t="e">
        <f t="shared" si="52"/>
        <v>#DIV/0!</v>
      </c>
      <c r="EE19" s="201" t="e">
        <f t="shared" si="52"/>
        <v>#DIV/0!</v>
      </c>
      <c r="EF19" s="201" t="e">
        <f t="shared" si="52"/>
        <v>#DIV/0!</v>
      </c>
      <c r="EG19" s="201" t="e">
        <f t="shared" si="52"/>
        <v>#DIV/0!</v>
      </c>
      <c r="EH19" s="201" t="e">
        <f t="shared" si="52"/>
        <v>#DIV/0!</v>
      </c>
      <c r="EI19" s="201" t="e">
        <f t="shared" si="52"/>
        <v>#DIV/0!</v>
      </c>
      <c r="EJ19" s="201" t="e">
        <f t="shared" si="52"/>
        <v>#DIV/0!</v>
      </c>
      <c r="EK19" s="201" t="e">
        <f t="shared" si="52"/>
        <v>#DIV/0!</v>
      </c>
      <c r="EL19" s="201" t="e">
        <f t="shared" si="52"/>
        <v>#DIV/0!</v>
      </c>
      <c r="EM19" s="202" t="e">
        <f t="shared" si="52"/>
        <v>#DIV/0!</v>
      </c>
    </row>
    <row r="20" spans="2:143" s="10" customFormat="1" ht="12.5" x14ac:dyDescent="0.25">
      <c r="B20" s="301"/>
      <c r="C20" s="295"/>
      <c r="D20" s="298"/>
      <c r="E20" s="138" t="s">
        <v>68</v>
      </c>
      <c r="F20" s="186">
        <v>0</v>
      </c>
      <c r="G20" s="275"/>
      <c r="H20" s="187">
        <v>0</v>
      </c>
      <c r="I20" s="188">
        <v>0</v>
      </c>
      <c r="J20" s="189">
        <v>0</v>
      </c>
      <c r="K20" s="170">
        <f t="shared" si="49"/>
        <v>0</v>
      </c>
      <c r="L20" s="189">
        <v>0</v>
      </c>
      <c r="M20" s="190">
        <f t="shared" si="1"/>
        <v>0</v>
      </c>
      <c r="N20" s="170">
        <f t="shared" si="50"/>
        <v>0</v>
      </c>
      <c r="O20" s="189">
        <v>0</v>
      </c>
      <c r="P20" s="188">
        <v>0</v>
      </c>
      <c r="Q20" s="170">
        <f t="shared" si="3"/>
        <v>0</v>
      </c>
      <c r="R20" s="189">
        <v>0</v>
      </c>
      <c r="S20" s="190">
        <f t="shared" si="9"/>
        <v>0</v>
      </c>
      <c r="T20" s="170">
        <f t="shared" si="4"/>
        <v>0</v>
      </c>
      <c r="U20" s="189">
        <v>0</v>
      </c>
      <c r="V20" s="188">
        <v>0</v>
      </c>
      <c r="W20" s="170">
        <f t="shared" si="18"/>
        <v>0</v>
      </c>
      <c r="X20" s="191">
        <v>0</v>
      </c>
      <c r="Y20" s="188">
        <v>0</v>
      </c>
      <c r="Z20" s="189">
        <v>0</v>
      </c>
      <c r="AA20" s="189">
        <v>0</v>
      </c>
      <c r="AB20" s="188">
        <v>0</v>
      </c>
      <c r="AC20" s="189">
        <v>0</v>
      </c>
      <c r="AD20" s="189">
        <v>0</v>
      </c>
      <c r="AE20" s="188">
        <v>0</v>
      </c>
      <c r="AF20" s="189">
        <v>0</v>
      </c>
      <c r="AG20" s="189">
        <v>0</v>
      </c>
      <c r="AH20" s="188">
        <v>0</v>
      </c>
      <c r="AI20" s="189">
        <v>0</v>
      </c>
      <c r="AJ20" s="189">
        <v>0</v>
      </c>
      <c r="AK20" s="188">
        <v>0</v>
      </c>
      <c r="AL20" s="170">
        <f t="shared" si="6"/>
        <v>0</v>
      </c>
      <c r="AM20" s="188">
        <v>0</v>
      </c>
      <c r="AN20" s="188">
        <v>0</v>
      </c>
      <c r="AO20" s="188">
        <v>0</v>
      </c>
      <c r="AP20" s="188">
        <v>0</v>
      </c>
      <c r="AQ20" s="188">
        <v>0</v>
      </c>
      <c r="AR20" s="188">
        <v>0</v>
      </c>
      <c r="AS20" s="188">
        <v>0</v>
      </c>
      <c r="AT20" s="192">
        <v>0</v>
      </c>
      <c r="AU20" s="188">
        <v>0</v>
      </c>
      <c r="AV20" s="193">
        <v>0</v>
      </c>
      <c r="AW20" s="194">
        <f t="shared" si="19"/>
        <v>0</v>
      </c>
      <c r="AX20" s="195">
        <f t="shared" si="8"/>
        <v>0</v>
      </c>
      <c r="AY20" s="196"/>
      <c r="AZ20" s="197"/>
      <c r="BA20" s="197"/>
      <c r="BB20" s="197"/>
      <c r="BC20" s="197"/>
      <c r="BD20" s="197"/>
      <c r="BE20" s="198"/>
      <c r="BF20" s="190"/>
      <c r="BG20" s="171"/>
      <c r="BH20" s="190"/>
      <c r="BI20" s="190"/>
      <c r="BJ20" s="190"/>
      <c r="BK20" s="190"/>
      <c r="BL20" s="190"/>
      <c r="BM20" s="190"/>
      <c r="BN20" s="190"/>
      <c r="BO20" s="190"/>
      <c r="BP20" s="190"/>
      <c r="BQ20" s="190"/>
      <c r="BR20" s="190"/>
      <c r="BS20" s="190"/>
      <c r="BT20" s="190"/>
      <c r="BU20" s="190"/>
      <c r="BV20" s="190"/>
      <c r="BW20" s="199"/>
      <c r="BY20" s="281">
        <v>0</v>
      </c>
      <c r="BZ20" s="282" t="s">
        <v>208</v>
      </c>
      <c r="CA20" s="283" t="s">
        <v>208</v>
      </c>
      <c r="CB20" s="284">
        <v>0</v>
      </c>
      <c r="CC20" s="282" t="s">
        <v>208</v>
      </c>
      <c r="CD20" s="284">
        <v>0</v>
      </c>
      <c r="CE20" s="282" t="s">
        <v>208</v>
      </c>
      <c r="CF20" s="284" t="s">
        <v>208</v>
      </c>
      <c r="CG20" s="282" t="s">
        <v>208</v>
      </c>
      <c r="CH20" s="284" t="s">
        <v>208</v>
      </c>
      <c r="CI20" s="282">
        <v>0</v>
      </c>
      <c r="CJ20" s="284" t="s">
        <v>208</v>
      </c>
      <c r="CK20" s="282" t="s">
        <v>208</v>
      </c>
      <c r="CL20" s="283">
        <v>0</v>
      </c>
      <c r="CM20" s="283" t="s">
        <v>208</v>
      </c>
      <c r="CN20" s="283" t="s">
        <v>208</v>
      </c>
      <c r="CO20" s="283">
        <v>0</v>
      </c>
      <c r="CP20" s="283" t="s">
        <v>208</v>
      </c>
      <c r="CQ20" s="283">
        <v>0</v>
      </c>
      <c r="CR20" s="283" t="s">
        <v>208</v>
      </c>
      <c r="CS20" s="283">
        <v>0</v>
      </c>
      <c r="CT20" s="283" t="s">
        <v>208</v>
      </c>
      <c r="CU20" s="283" t="s">
        <v>208</v>
      </c>
      <c r="CV20" s="283" t="s">
        <v>208</v>
      </c>
      <c r="CW20" s="283" t="s">
        <v>208</v>
      </c>
      <c r="CX20" s="284" t="s">
        <v>208</v>
      </c>
      <c r="CY20" s="282" t="s">
        <v>208</v>
      </c>
      <c r="CZ20" s="283" t="s">
        <v>208</v>
      </c>
      <c r="DA20" s="283" t="s">
        <v>208</v>
      </c>
      <c r="DB20" s="283" t="s">
        <v>208</v>
      </c>
      <c r="DC20" s="283" t="s">
        <v>208</v>
      </c>
      <c r="DD20" s="283" t="s">
        <v>208</v>
      </c>
      <c r="DE20" s="283" t="s">
        <v>208</v>
      </c>
      <c r="DF20" s="283" t="s">
        <v>208</v>
      </c>
      <c r="DG20" s="283" t="s">
        <v>208</v>
      </c>
      <c r="DH20" s="284" t="s">
        <v>208</v>
      </c>
      <c r="DI20" s="282" t="s">
        <v>208</v>
      </c>
      <c r="DJ20" s="284">
        <v>0</v>
      </c>
      <c r="DK20" s="32" t="e">
        <f>#REF!/(#REF!+#REF!+#REF!)</f>
        <v>#REF!</v>
      </c>
      <c r="DL20" s="34" t="e">
        <f>#REF!/(#REF!+#REF!+#REF!)</f>
        <v>#REF!</v>
      </c>
      <c r="DM20" s="32" t="e">
        <f>#REF!/(#REF!+#REF!+#REF!)</f>
        <v>#REF!</v>
      </c>
      <c r="DN20" s="34" t="e">
        <f>#REF!/(#REF!+#REF!+#REF!)</f>
        <v>#REF!</v>
      </c>
      <c r="DO20" s="200" t="e">
        <f t="shared" ref="DO20:EM20" si="53">AY20/(AY18+AY19+AY20)</f>
        <v>#DIV/0!</v>
      </c>
      <c r="DP20" s="201" t="e">
        <f t="shared" si="53"/>
        <v>#DIV/0!</v>
      </c>
      <c r="DQ20" s="201" t="e">
        <f t="shared" si="53"/>
        <v>#DIV/0!</v>
      </c>
      <c r="DR20" s="201" t="e">
        <f t="shared" si="53"/>
        <v>#DIV/0!</v>
      </c>
      <c r="DS20" s="201" t="e">
        <f t="shared" si="53"/>
        <v>#DIV/0!</v>
      </c>
      <c r="DT20" s="201" t="e">
        <f t="shared" si="53"/>
        <v>#DIV/0!</v>
      </c>
      <c r="DU20" s="202" t="e">
        <f t="shared" si="53"/>
        <v>#DIV/0!</v>
      </c>
      <c r="DV20" s="200" t="e">
        <f t="shared" si="53"/>
        <v>#DIV/0!</v>
      </c>
      <c r="DW20" s="203" t="e">
        <f t="shared" si="53"/>
        <v>#DIV/0!</v>
      </c>
      <c r="DX20" s="203" t="e">
        <f t="shared" si="53"/>
        <v>#DIV/0!</v>
      </c>
      <c r="DY20" s="201" t="e">
        <f t="shared" si="53"/>
        <v>#DIV/0!</v>
      </c>
      <c r="DZ20" s="201" t="e">
        <f t="shared" si="53"/>
        <v>#DIV/0!</v>
      </c>
      <c r="EA20" s="201" t="e">
        <f t="shared" si="53"/>
        <v>#DIV/0!</v>
      </c>
      <c r="EB20" s="201" t="e">
        <f t="shared" si="53"/>
        <v>#DIV/0!</v>
      </c>
      <c r="EC20" s="201" t="e">
        <f t="shared" si="53"/>
        <v>#DIV/0!</v>
      </c>
      <c r="ED20" s="201" t="e">
        <f t="shared" si="53"/>
        <v>#DIV/0!</v>
      </c>
      <c r="EE20" s="201" t="e">
        <f t="shared" si="53"/>
        <v>#DIV/0!</v>
      </c>
      <c r="EF20" s="201" t="e">
        <f t="shared" si="53"/>
        <v>#DIV/0!</v>
      </c>
      <c r="EG20" s="201" t="e">
        <f t="shared" si="53"/>
        <v>#DIV/0!</v>
      </c>
      <c r="EH20" s="201" t="e">
        <f t="shared" si="53"/>
        <v>#DIV/0!</v>
      </c>
      <c r="EI20" s="201" t="e">
        <f t="shared" si="53"/>
        <v>#DIV/0!</v>
      </c>
      <c r="EJ20" s="201" t="e">
        <f t="shared" si="53"/>
        <v>#DIV/0!</v>
      </c>
      <c r="EK20" s="201" t="e">
        <f t="shared" si="53"/>
        <v>#DIV/0!</v>
      </c>
      <c r="EL20" s="201" t="e">
        <f t="shared" si="53"/>
        <v>#DIV/0!</v>
      </c>
      <c r="EM20" s="202" t="e">
        <f t="shared" si="53"/>
        <v>#DIV/0!</v>
      </c>
    </row>
    <row r="21" spans="2:143" s="10" customFormat="1" ht="12.5" x14ac:dyDescent="0.25">
      <c r="B21" s="301"/>
      <c r="C21" s="295"/>
      <c r="D21" s="298"/>
      <c r="E21" s="30" t="s">
        <v>3</v>
      </c>
      <c r="F21" s="186">
        <v>1395</v>
      </c>
      <c r="G21" s="275"/>
      <c r="H21" s="187">
        <v>280</v>
      </c>
      <c r="I21" s="188">
        <v>980</v>
      </c>
      <c r="J21" s="189">
        <v>135</v>
      </c>
      <c r="K21" s="170">
        <f t="shared" si="49"/>
        <v>1395</v>
      </c>
      <c r="L21" s="189">
        <v>295</v>
      </c>
      <c r="M21" s="190">
        <f t="shared" si="1"/>
        <v>1100</v>
      </c>
      <c r="N21" s="170">
        <f t="shared" si="50"/>
        <v>1395</v>
      </c>
      <c r="O21" s="189">
        <v>184</v>
      </c>
      <c r="P21" s="188">
        <v>96</v>
      </c>
      <c r="Q21" s="170">
        <f t="shared" si="3"/>
        <v>280</v>
      </c>
      <c r="R21" s="189">
        <v>21</v>
      </c>
      <c r="S21" s="190">
        <f t="shared" si="9"/>
        <v>69</v>
      </c>
      <c r="T21" s="170">
        <f t="shared" si="4"/>
        <v>90</v>
      </c>
      <c r="U21" s="189">
        <v>1305</v>
      </c>
      <c r="V21" s="188">
        <v>90</v>
      </c>
      <c r="W21" s="170">
        <f t="shared" si="18"/>
        <v>1395</v>
      </c>
      <c r="X21" s="191">
        <v>70</v>
      </c>
      <c r="Y21" s="188">
        <v>70</v>
      </c>
      <c r="Z21" s="189">
        <v>70</v>
      </c>
      <c r="AA21" s="189">
        <v>70</v>
      </c>
      <c r="AB21" s="188">
        <v>70</v>
      </c>
      <c r="AC21" s="189">
        <v>70</v>
      </c>
      <c r="AD21" s="189">
        <v>70</v>
      </c>
      <c r="AE21" s="188">
        <v>70</v>
      </c>
      <c r="AF21" s="189">
        <v>70</v>
      </c>
      <c r="AG21" s="189">
        <v>70</v>
      </c>
      <c r="AH21" s="188">
        <v>70</v>
      </c>
      <c r="AI21" s="189">
        <v>70</v>
      </c>
      <c r="AJ21" s="189">
        <v>70</v>
      </c>
      <c r="AK21" s="188">
        <v>70</v>
      </c>
      <c r="AL21" s="170">
        <f t="shared" si="6"/>
        <v>980</v>
      </c>
      <c r="AM21" s="188">
        <v>5</v>
      </c>
      <c r="AN21" s="188">
        <v>72</v>
      </c>
      <c r="AO21" s="188">
        <v>73</v>
      </c>
      <c r="AP21" s="188">
        <v>386</v>
      </c>
      <c r="AQ21" s="188">
        <v>64</v>
      </c>
      <c r="AR21" s="188">
        <v>13</v>
      </c>
      <c r="AS21" s="188">
        <v>16</v>
      </c>
      <c r="AT21" s="192">
        <v>16</v>
      </c>
      <c r="AU21" s="188">
        <v>4</v>
      </c>
      <c r="AV21" s="193">
        <v>1</v>
      </c>
      <c r="AW21" s="194">
        <f t="shared" si="19"/>
        <v>650</v>
      </c>
      <c r="AX21" s="195">
        <f t="shared" si="8"/>
        <v>745</v>
      </c>
      <c r="AY21" s="196"/>
      <c r="AZ21" s="197"/>
      <c r="BA21" s="197"/>
      <c r="BB21" s="197"/>
      <c r="BC21" s="197"/>
      <c r="BD21" s="197"/>
      <c r="BE21" s="198"/>
      <c r="BF21" s="190"/>
      <c r="BG21" s="171"/>
      <c r="BH21" s="190"/>
      <c r="BI21" s="190"/>
      <c r="BJ21" s="190"/>
      <c r="BK21" s="190"/>
      <c r="BL21" s="190"/>
      <c r="BM21" s="190"/>
      <c r="BN21" s="190"/>
      <c r="BO21" s="190"/>
      <c r="BP21" s="190"/>
      <c r="BQ21" s="190"/>
      <c r="BR21" s="190"/>
      <c r="BS21" s="190"/>
      <c r="BT21" s="190"/>
      <c r="BU21" s="190"/>
      <c r="BV21" s="190"/>
      <c r="BW21" s="199"/>
      <c r="BY21" s="281"/>
      <c r="BZ21" s="282"/>
      <c r="CA21" s="283"/>
      <c r="CB21" s="284"/>
      <c r="CC21" s="282"/>
      <c r="CD21" s="284"/>
      <c r="CE21" s="282"/>
      <c r="CF21" s="284"/>
      <c r="CG21" s="282"/>
      <c r="CH21" s="284"/>
      <c r="CI21" s="282"/>
      <c r="CJ21" s="284"/>
      <c r="CK21" s="282"/>
      <c r="CL21" s="283"/>
      <c r="CM21" s="283"/>
      <c r="CN21" s="283"/>
      <c r="CO21" s="283"/>
      <c r="CP21" s="283"/>
      <c r="CQ21" s="283"/>
      <c r="CR21" s="283"/>
      <c r="CS21" s="283"/>
      <c r="CT21" s="283"/>
      <c r="CU21" s="283"/>
      <c r="CV21" s="283"/>
      <c r="CW21" s="283"/>
      <c r="CX21" s="284"/>
      <c r="CY21" s="282"/>
      <c r="CZ21" s="283"/>
      <c r="DA21" s="283"/>
      <c r="DB21" s="283"/>
      <c r="DC21" s="283"/>
      <c r="DD21" s="283"/>
      <c r="DE21" s="283"/>
      <c r="DF21" s="283"/>
      <c r="DG21" s="283"/>
      <c r="DH21" s="284"/>
      <c r="DI21" s="282"/>
      <c r="DJ21" s="284"/>
      <c r="DK21" s="32"/>
      <c r="DL21" s="34"/>
      <c r="DM21" s="32"/>
      <c r="DN21" s="34"/>
      <c r="DO21" s="200"/>
      <c r="DP21" s="201"/>
      <c r="DQ21" s="201"/>
      <c r="DR21" s="201"/>
      <c r="DS21" s="201"/>
      <c r="DT21" s="201"/>
      <c r="DU21" s="202"/>
      <c r="DV21" s="200"/>
      <c r="DW21" s="203"/>
      <c r="DX21" s="203"/>
      <c r="DY21" s="201"/>
      <c r="DZ21" s="201"/>
      <c r="EA21" s="201"/>
      <c r="EB21" s="201"/>
      <c r="EC21" s="201"/>
      <c r="ED21" s="201"/>
      <c r="EE21" s="201"/>
      <c r="EF21" s="201"/>
      <c r="EG21" s="201"/>
      <c r="EH21" s="201"/>
      <c r="EI21" s="201"/>
      <c r="EJ21" s="201"/>
      <c r="EK21" s="201"/>
      <c r="EL21" s="201"/>
      <c r="EM21" s="202"/>
    </row>
    <row r="22" spans="2:143" s="10" customFormat="1" ht="12.5" x14ac:dyDescent="0.25">
      <c r="B22" s="301"/>
      <c r="C22" s="296"/>
      <c r="D22" s="299"/>
      <c r="E22" s="80" t="s">
        <v>2</v>
      </c>
      <c r="F22" s="228">
        <v>1400</v>
      </c>
      <c r="G22" s="275"/>
      <c r="H22" s="229">
        <v>280</v>
      </c>
      <c r="I22" s="230">
        <v>980</v>
      </c>
      <c r="J22" s="231">
        <v>140</v>
      </c>
      <c r="K22" s="170">
        <f t="shared" si="49"/>
        <v>1400</v>
      </c>
      <c r="L22" s="231">
        <v>295</v>
      </c>
      <c r="M22" s="232">
        <f t="shared" si="1"/>
        <v>1105</v>
      </c>
      <c r="N22" s="170">
        <f t="shared" si="50"/>
        <v>1400</v>
      </c>
      <c r="O22" s="231">
        <v>184</v>
      </c>
      <c r="P22" s="230">
        <v>96</v>
      </c>
      <c r="Q22" s="170">
        <f t="shared" si="3"/>
        <v>280</v>
      </c>
      <c r="R22" s="231">
        <v>21</v>
      </c>
      <c r="S22" s="232">
        <f t="shared" si="9"/>
        <v>69</v>
      </c>
      <c r="T22" s="170">
        <f t="shared" si="4"/>
        <v>90</v>
      </c>
      <c r="U22" s="231">
        <v>1310</v>
      </c>
      <c r="V22" s="230">
        <v>90</v>
      </c>
      <c r="W22" s="170">
        <f t="shared" si="18"/>
        <v>1400</v>
      </c>
      <c r="X22" s="233">
        <v>70</v>
      </c>
      <c r="Y22" s="230">
        <v>70</v>
      </c>
      <c r="Z22" s="231">
        <v>70</v>
      </c>
      <c r="AA22" s="231">
        <v>70</v>
      </c>
      <c r="AB22" s="230">
        <v>70</v>
      </c>
      <c r="AC22" s="231">
        <v>70</v>
      </c>
      <c r="AD22" s="231">
        <v>70</v>
      </c>
      <c r="AE22" s="230">
        <v>70</v>
      </c>
      <c r="AF22" s="231">
        <v>70</v>
      </c>
      <c r="AG22" s="231">
        <v>70</v>
      </c>
      <c r="AH22" s="230">
        <v>70</v>
      </c>
      <c r="AI22" s="231">
        <v>70</v>
      </c>
      <c r="AJ22" s="231">
        <v>70</v>
      </c>
      <c r="AK22" s="230">
        <v>70</v>
      </c>
      <c r="AL22" s="170">
        <f t="shared" si="6"/>
        <v>980</v>
      </c>
      <c r="AM22" s="230">
        <v>5</v>
      </c>
      <c r="AN22" s="230">
        <v>72</v>
      </c>
      <c r="AO22" s="230">
        <v>73</v>
      </c>
      <c r="AP22" s="230">
        <v>386</v>
      </c>
      <c r="AQ22" s="230">
        <v>64</v>
      </c>
      <c r="AR22" s="230">
        <v>13</v>
      </c>
      <c r="AS22" s="230">
        <v>16</v>
      </c>
      <c r="AT22" s="204">
        <v>16</v>
      </c>
      <c r="AU22" s="230">
        <v>4</v>
      </c>
      <c r="AV22" s="205">
        <v>1</v>
      </c>
      <c r="AW22" s="206">
        <f t="shared" si="19"/>
        <v>650</v>
      </c>
      <c r="AX22" s="207">
        <f t="shared" si="8"/>
        <v>750</v>
      </c>
      <c r="AY22" s="208"/>
      <c r="AZ22" s="209"/>
      <c r="BA22" s="209"/>
      <c r="BB22" s="209"/>
      <c r="BC22" s="209"/>
      <c r="BD22" s="209"/>
      <c r="BE22" s="210"/>
      <c r="BF22" s="232"/>
      <c r="BG22" s="234"/>
      <c r="BH22" s="232"/>
      <c r="BI22" s="232"/>
      <c r="BJ22" s="232"/>
      <c r="BK22" s="232"/>
      <c r="BL22" s="232"/>
      <c r="BM22" s="232"/>
      <c r="BN22" s="232"/>
      <c r="BO22" s="232"/>
      <c r="BP22" s="232"/>
      <c r="BQ22" s="232"/>
      <c r="BR22" s="232"/>
      <c r="BS22" s="232"/>
      <c r="BT22" s="232"/>
      <c r="BU22" s="232"/>
      <c r="BV22" s="232"/>
      <c r="BW22" s="235"/>
      <c r="BY22" s="285">
        <v>1</v>
      </c>
      <c r="BZ22" s="286" t="s">
        <v>208</v>
      </c>
      <c r="CA22" s="287" t="s">
        <v>208</v>
      </c>
      <c r="CB22" s="288">
        <v>1</v>
      </c>
      <c r="CC22" s="286" t="s">
        <v>208</v>
      </c>
      <c r="CD22" s="288">
        <v>1</v>
      </c>
      <c r="CE22" s="286" t="s">
        <v>208</v>
      </c>
      <c r="CF22" s="288" t="s">
        <v>208</v>
      </c>
      <c r="CG22" s="286" t="s">
        <v>208</v>
      </c>
      <c r="CH22" s="288" t="s">
        <v>208</v>
      </c>
      <c r="CI22" s="286">
        <v>1</v>
      </c>
      <c r="CJ22" s="288" t="s">
        <v>208</v>
      </c>
      <c r="CK22" s="286" t="s">
        <v>208</v>
      </c>
      <c r="CL22" s="287">
        <v>1</v>
      </c>
      <c r="CM22" s="287" t="s">
        <v>208</v>
      </c>
      <c r="CN22" s="287" t="s">
        <v>208</v>
      </c>
      <c r="CO22" s="287">
        <v>1</v>
      </c>
      <c r="CP22" s="287" t="s">
        <v>208</v>
      </c>
      <c r="CQ22" s="287">
        <v>1</v>
      </c>
      <c r="CR22" s="287" t="s">
        <v>208</v>
      </c>
      <c r="CS22" s="287">
        <v>1</v>
      </c>
      <c r="CT22" s="287" t="s">
        <v>208</v>
      </c>
      <c r="CU22" s="287" t="s">
        <v>208</v>
      </c>
      <c r="CV22" s="287" t="s">
        <v>208</v>
      </c>
      <c r="CW22" s="287" t="s">
        <v>208</v>
      </c>
      <c r="CX22" s="288" t="s">
        <v>208</v>
      </c>
      <c r="CY22" s="286" t="s">
        <v>208</v>
      </c>
      <c r="CZ22" s="287" t="s">
        <v>208</v>
      </c>
      <c r="DA22" s="287" t="s">
        <v>208</v>
      </c>
      <c r="DB22" s="287" t="s">
        <v>208</v>
      </c>
      <c r="DC22" s="287" t="s">
        <v>208</v>
      </c>
      <c r="DD22" s="287" t="s">
        <v>208</v>
      </c>
      <c r="DE22" s="287" t="s">
        <v>208</v>
      </c>
      <c r="DF22" s="287" t="s">
        <v>208</v>
      </c>
      <c r="DG22" s="287" t="s">
        <v>208</v>
      </c>
      <c r="DH22" s="288" t="s">
        <v>208</v>
      </c>
      <c r="DI22" s="286" t="s">
        <v>208</v>
      </c>
      <c r="DJ22" s="288">
        <v>1</v>
      </c>
      <c r="DK22" s="47" t="e">
        <f t="shared" ref="DK22:EM22" si="54">SUM(DK18:DK20)</f>
        <v>#REF!</v>
      </c>
      <c r="DL22" s="49" t="e">
        <f t="shared" si="54"/>
        <v>#REF!</v>
      </c>
      <c r="DM22" s="47" t="e">
        <f t="shared" si="54"/>
        <v>#REF!</v>
      </c>
      <c r="DN22" s="49" t="e">
        <f t="shared" si="54"/>
        <v>#REF!</v>
      </c>
      <c r="DO22" s="211" t="e">
        <f t="shared" si="54"/>
        <v>#DIV/0!</v>
      </c>
      <c r="DP22" s="212" t="e">
        <f t="shared" si="54"/>
        <v>#DIV/0!</v>
      </c>
      <c r="DQ22" s="212" t="e">
        <f t="shared" si="54"/>
        <v>#DIV/0!</v>
      </c>
      <c r="DR22" s="212" t="e">
        <f t="shared" si="54"/>
        <v>#DIV/0!</v>
      </c>
      <c r="DS22" s="212" t="e">
        <f t="shared" si="54"/>
        <v>#DIV/0!</v>
      </c>
      <c r="DT22" s="212" t="e">
        <f t="shared" si="54"/>
        <v>#DIV/0!</v>
      </c>
      <c r="DU22" s="213" t="e">
        <f t="shared" si="54"/>
        <v>#DIV/0!</v>
      </c>
      <c r="DV22" s="211" t="e">
        <f t="shared" si="54"/>
        <v>#DIV/0!</v>
      </c>
      <c r="DW22" s="214" t="e">
        <f t="shared" si="54"/>
        <v>#DIV/0!</v>
      </c>
      <c r="DX22" s="214" t="e">
        <f t="shared" si="54"/>
        <v>#DIV/0!</v>
      </c>
      <c r="DY22" s="212" t="e">
        <f t="shared" si="54"/>
        <v>#DIV/0!</v>
      </c>
      <c r="DZ22" s="212" t="e">
        <f t="shared" si="54"/>
        <v>#DIV/0!</v>
      </c>
      <c r="EA22" s="212" t="e">
        <f t="shared" si="54"/>
        <v>#DIV/0!</v>
      </c>
      <c r="EB22" s="212" t="e">
        <f t="shared" si="54"/>
        <v>#DIV/0!</v>
      </c>
      <c r="EC22" s="212" t="e">
        <f t="shared" si="54"/>
        <v>#DIV/0!</v>
      </c>
      <c r="ED22" s="212" t="e">
        <f t="shared" si="54"/>
        <v>#DIV/0!</v>
      </c>
      <c r="EE22" s="212" t="e">
        <f t="shared" si="54"/>
        <v>#DIV/0!</v>
      </c>
      <c r="EF22" s="212" t="e">
        <f t="shared" si="54"/>
        <v>#DIV/0!</v>
      </c>
      <c r="EG22" s="212" t="e">
        <f t="shared" si="54"/>
        <v>#DIV/0!</v>
      </c>
      <c r="EH22" s="212" t="e">
        <f t="shared" si="54"/>
        <v>#DIV/0!</v>
      </c>
      <c r="EI22" s="212" t="e">
        <f t="shared" si="54"/>
        <v>#DIV/0!</v>
      </c>
      <c r="EJ22" s="212" t="e">
        <f t="shared" si="54"/>
        <v>#DIV/0!</v>
      </c>
      <c r="EK22" s="212" t="e">
        <f t="shared" si="54"/>
        <v>#DIV/0!</v>
      </c>
      <c r="EL22" s="212" t="e">
        <f t="shared" si="54"/>
        <v>#DIV/0!</v>
      </c>
      <c r="EM22" s="213" t="e">
        <f t="shared" si="54"/>
        <v>#DIV/0!</v>
      </c>
    </row>
    <row r="23" spans="2:143" s="10" customFormat="1" ht="12.75" customHeight="1" x14ac:dyDescent="0.25">
      <c r="B23" s="301"/>
      <c r="C23" s="294">
        <v>5</v>
      </c>
      <c r="D23" s="297" t="s">
        <v>74</v>
      </c>
      <c r="E23" s="16" t="s">
        <v>4</v>
      </c>
      <c r="F23" s="166">
        <v>124</v>
      </c>
      <c r="G23" s="275"/>
      <c r="H23" s="167">
        <v>0</v>
      </c>
      <c r="I23" s="168">
        <v>0</v>
      </c>
      <c r="J23" s="169">
        <v>124</v>
      </c>
      <c r="K23" s="170">
        <f t="shared" ref="K23:K26" si="55">SUM(H23:J23)</f>
        <v>124</v>
      </c>
      <c r="L23" s="169">
        <v>0</v>
      </c>
      <c r="M23" s="171">
        <f t="shared" si="1"/>
        <v>124</v>
      </c>
      <c r="N23" s="170">
        <f t="shared" si="50"/>
        <v>124</v>
      </c>
      <c r="O23" s="169">
        <v>0</v>
      </c>
      <c r="P23" s="168">
        <v>0</v>
      </c>
      <c r="Q23" s="170">
        <f t="shared" si="3"/>
        <v>0</v>
      </c>
      <c r="R23" s="169">
        <v>0</v>
      </c>
      <c r="S23" s="171">
        <f t="shared" si="9"/>
        <v>8</v>
      </c>
      <c r="T23" s="170">
        <f t="shared" si="4"/>
        <v>8</v>
      </c>
      <c r="U23" s="169">
        <v>116</v>
      </c>
      <c r="V23" s="168">
        <v>8</v>
      </c>
      <c r="W23" s="170">
        <f t="shared" ref="W23:W26" si="56">SUM(U23:V23)</f>
        <v>124</v>
      </c>
      <c r="X23" s="172">
        <v>0</v>
      </c>
      <c r="Y23" s="168">
        <v>0</v>
      </c>
      <c r="Z23" s="169">
        <v>0</v>
      </c>
      <c r="AA23" s="169">
        <v>0</v>
      </c>
      <c r="AB23" s="168">
        <v>0</v>
      </c>
      <c r="AC23" s="169">
        <v>0</v>
      </c>
      <c r="AD23" s="169">
        <v>0</v>
      </c>
      <c r="AE23" s="168">
        <v>0</v>
      </c>
      <c r="AF23" s="169">
        <v>0</v>
      </c>
      <c r="AG23" s="169">
        <v>0</v>
      </c>
      <c r="AH23" s="168">
        <v>0</v>
      </c>
      <c r="AI23" s="169">
        <v>0</v>
      </c>
      <c r="AJ23" s="169">
        <v>0</v>
      </c>
      <c r="AK23" s="168">
        <v>0</v>
      </c>
      <c r="AL23" s="170">
        <f t="shared" si="6"/>
        <v>0</v>
      </c>
      <c r="AM23" s="168">
        <v>0</v>
      </c>
      <c r="AN23" s="168">
        <v>0</v>
      </c>
      <c r="AO23" s="168">
        <v>0</v>
      </c>
      <c r="AP23" s="168">
        <v>6</v>
      </c>
      <c r="AQ23" s="168">
        <v>1</v>
      </c>
      <c r="AR23" s="168">
        <v>4</v>
      </c>
      <c r="AS23" s="168">
        <v>6</v>
      </c>
      <c r="AT23" s="173">
        <v>2</v>
      </c>
      <c r="AU23" s="168">
        <v>0</v>
      </c>
      <c r="AV23" s="174">
        <v>0</v>
      </c>
      <c r="AW23" s="175">
        <f t="shared" ref="AW23:AW26" si="57">SUM(AM23:AV23)</f>
        <v>19</v>
      </c>
      <c r="AX23" s="176">
        <f t="shared" si="8"/>
        <v>105</v>
      </c>
      <c r="AY23" s="223"/>
      <c r="AZ23" s="224"/>
      <c r="BA23" s="224"/>
      <c r="BB23" s="224"/>
      <c r="BC23" s="224"/>
      <c r="BD23" s="224"/>
      <c r="BE23" s="225"/>
      <c r="BF23" s="190"/>
      <c r="BG23" s="171"/>
      <c r="BH23" s="190"/>
      <c r="BI23" s="190"/>
      <c r="BJ23" s="190"/>
      <c r="BK23" s="190"/>
      <c r="BL23" s="190"/>
      <c r="BM23" s="190"/>
      <c r="BN23" s="190"/>
      <c r="BO23" s="190"/>
      <c r="BP23" s="190"/>
      <c r="BQ23" s="190"/>
      <c r="BR23" s="190"/>
      <c r="BS23" s="190"/>
      <c r="BT23" s="190"/>
      <c r="BU23" s="190"/>
      <c r="BV23" s="190"/>
      <c r="BW23" s="199"/>
      <c r="BY23" s="277">
        <v>0.88571428571428568</v>
      </c>
      <c r="BZ23" s="278" t="s">
        <v>208</v>
      </c>
      <c r="CA23" s="279" t="s">
        <v>208</v>
      </c>
      <c r="CB23" s="280">
        <v>0.88571428571428568</v>
      </c>
      <c r="CC23" s="278" t="s">
        <v>208</v>
      </c>
      <c r="CD23" s="280">
        <v>0.88571428571428568</v>
      </c>
      <c r="CE23" s="278" t="s">
        <v>208</v>
      </c>
      <c r="CF23" s="280" t="s">
        <v>208</v>
      </c>
      <c r="CG23" s="278" t="s">
        <v>208</v>
      </c>
      <c r="CH23" s="280">
        <v>0.8</v>
      </c>
      <c r="CI23" s="278">
        <v>0.89230769230769236</v>
      </c>
      <c r="CJ23" s="280">
        <v>0.8</v>
      </c>
      <c r="CK23" s="278">
        <v>0.8</v>
      </c>
      <c r="CL23" s="279">
        <v>0.9</v>
      </c>
      <c r="CM23" s="279">
        <v>1</v>
      </c>
      <c r="CN23" s="279">
        <v>1</v>
      </c>
      <c r="CO23" s="279">
        <v>0.8</v>
      </c>
      <c r="CP23" s="279">
        <v>0.9</v>
      </c>
      <c r="CQ23" s="279">
        <v>0.9</v>
      </c>
      <c r="CR23" s="279">
        <v>1</v>
      </c>
      <c r="CS23" s="279">
        <v>0.9</v>
      </c>
      <c r="CT23" s="279">
        <v>0.9</v>
      </c>
      <c r="CU23" s="279">
        <v>0.9</v>
      </c>
      <c r="CV23" s="279">
        <v>1</v>
      </c>
      <c r="CW23" s="279">
        <v>0.7</v>
      </c>
      <c r="CX23" s="280">
        <v>0.7</v>
      </c>
      <c r="CY23" s="278" t="s">
        <v>208</v>
      </c>
      <c r="CZ23" s="279" t="s">
        <v>208</v>
      </c>
      <c r="DA23" s="279" t="s">
        <v>208</v>
      </c>
      <c r="DB23" s="279">
        <v>1</v>
      </c>
      <c r="DC23" s="279">
        <v>1</v>
      </c>
      <c r="DD23" s="279">
        <v>1</v>
      </c>
      <c r="DE23" s="279">
        <v>1</v>
      </c>
      <c r="DF23" s="279">
        <v>1</v>
      </c>
      <c r="DG23" s="279" t="s">
        <v>208</v>
      </c>
      <c r="DH23" s="280" t="s">
        <v>208</v>
      </c>
      <c r="DI23" s="278">
        <v>1</v>
      </c>
      <c r="DJ23" s="280">
        <v>0.86776859504132231</v>
      </c>
      <c r="DK23" s="18" t="e">
        <f>#REF!/(#REF!+#REF!+#REF!+#REF!)</f>
        <v>#REF!</v>
      </c>
      <c r="DL23" s="20" t="e">
        <f>#REF!/(#REF!+#REF!+#REF!+#REF!)</f>
        <v>#REF!</v>
      </c>
      <c r="DM23" s="18" t="e">
        <f>#REF!/(#REF!+#REF!+#REF!+#REF!)</f>
        <v>#REF!</v>
      </c>
      <c r="DN23" s="20" t="e">
        <f>#REF!/(#REF!+#REF!+#REF!+#REF!)</f>
        <v>#REF!</v>
      </c>
      <c r="DO23" s="182" t="e">
        <f>AY23/(AY23+AY24+AY25+#REF!)</f>
        <v>#REF!</v>
      </c>
      <c r="DP23" s="183" t="e">
        <f>AZ23/(AZ23+AZ24+AZ25+#REF!)</f>
        <v>#REF!</v>
      </c>
      <c r="DQ23" s="183" t="e">
        <f>BA23/(BA23+BA24+BA25+#REF!)</f>
        <v>#REF!</v>
      </c>
      <c r="DR23" s="183" t="e">
        <f>BB23/(BB23+BB24+BB25+#REF!)</f>
        <v>#REF!</v>
      </c>
      <c r="DS23" s="183" t="e">
        <f>BC23/(BC23+BC24+BC25+#REF!)</f>
        <v>#REF!</v>
      </c>
      <c r="DT23" s="183" t="e">
        <f>BD23/(BD23+BD24+BD25+#REF!)</f>
        <v>#REF!</v>
      </c>
      <c r="DU23" s="184" t="e">
        <f>BE23/(BE23+BE24+BE25+#REF!)</f>
        <v>#REF!</v>
      </c>
      <c r="DV23" s="182" t="e">
        <f>BF23/(BF23+BF24+BF25+#REF!)</f>
        <v>#REF!</v>
      </c>
      <c r="DW23" s="185" t="e">
        <f>BG23/(BG23+BG24+BG25+#REF!)</f>
        <v>#REF!</v>
      </c>
      <c r="DX23" s="185" t="e">
        <f>BH23/(BH23+BH24+BH25+#REF!)</f>
        <v>#REF!</v>
      </c>
      <c r="DY23" s="183" t="e">
        <f>BI23/(BI23+BI24+BI25+#REF!)</f>
        <v>#REF!</v>
      </c>
      <c r="DZ23" s="183" t="e">
        <f>BJ23/(BJ23+BJ24+BJ25+#REF!)</f>
        <v>#REF!</v>
      </c>
      <c r="EA23" s="183" t="e">
        <f>BK23/(BK23+BK24+BK25+#REF!)</f>
        <v>#REF!</v>
      </c>
      <c r="EB23" s="183" t="e">
        <f>BL23/(BL23+BL24+BL25+#REF!)</f>
        <v>#REF!</v>
      </c>
      <c r="EC23" s="183" t="e">
        <f>BM23/(BM23+BM24+BM25+#REF!)</f>
        <v>#REF!</v>
      </c>
      <c r="ED23" s="183" t="e">
        <f>BN23/(BN23+BN24+BN25+#REF!)</f>
        <v>#REF!</v>
      </c>
      <c r="EE23" s="183" t="e">
        <f>BO23/(BO23+BO24+BO25+#REF!)</f>
        <v>#REF!</v>
      </c>
      <c r="EF23" s="183" t="e">
        <f>BP23/(BP23+BP24+BP25+#REF!)</f>
        <v>#REF!</v>
      </c>
      <c r="EG23" s="183" t="e">
        <f>BQ23/(BQ23+BQ24+BQ25+#REF!)</f>
        <v>#REF!</v>
      </c>
      <c r="EH23" s="183" t="e">
        <f>BR23/(BR23+BR24+BR25+#REF!)</f>
        <v>#REF!</v>
      </c>
      <c r="EI23" s="183" t="e">
        <f>BS23/(BS23+BS24+BS25+#REF!)</f>
        <v>#REF!</v>
      </c>
      <c r="EJ23" s="183" t="e">
        <f>BT23/(BT23+BT24+BT25+#REF!)</f>
        <v>#REF!</v>
      </c>
      <c r="EK23" s="183" t="e">
        <f>BU23/(BU23+BU24+BU25+#REF!)</f>
        <v>#REF!</v>
      </c>
      <c r="EL23" s="183" t="e">
        <f>BV23/(BV23+BV24+BV25+#REF!)</f>
        <v>#REF!</v>
      </c>
      <c r="EM23" s="184" t="e">
        <f>BW23/(BW23+BW24+BW25+#REF!)</f>
        <v>#REF!</v>
      </c>
    </row>
    <row r="24" spans="2:143" s="10" customFormat="1" ht="12.5" x14ac:dyDescent="0.25">
      <c r="B24" s="301"/>
      <c r="C24" s="295"/>
      <c r="D24" s="298"/>
      <c r="E24" s="30" t="s">
        <v>5</v>
      </c>
      <c r="F24" s="186">
        <v>16</v>
      </c>
      <c r="G24" s="275"/>
      <c r="H24" s="187">
        <v>0</v>
      </c>
      <c r="I24" s="188">
        <v>0</v>
      </c>
      <c r="J24" s="189">
        <v>16</v>
      </c>
      <c r="K24" s="170">
        <f t="shared" si="55"/>
        <v>16</v>
      </c>
      <c r="L24" s="189">
        <v>0</v>
      </c>
      <c r="M24" s="190">
        <f t="shared" si="1"/>
        <v>16</v>
      </c>
      <c r="N24" s="170">
        <f t="shared" si="50"/>
        <v>16</v>
      </c>
      <c r="O24" s="189">
        <v>0</v>
      </c>
      <c r="P24" s="188">
        <v>0</v>
      </c>
      <c r="Q24" s="170">
        <f t="shared" si="3"/>
        <v>0</v>
      </c>
      <c r="R24" s="189">
        <v>0</v>
      </c>
      <c r="S24" s="190">
        <f t="shared" si="9"/>
        <v>2</v>
      </c>
      <c r="T24" s="170">
        <f t="shared" si="4"/>
        <v>2</v>
      </c>
      <c r="U24" s="189">
        <v>14</v>
      </c>
      <c r="V24" s="188">
        <v>2</v>
      </c>
      <c r="W24" s="170">
        <f t="shared" si="56"/>
        <v>16</v>
      </c>
      <c r="X24" s="191">
        <v>0</v>
      </c>
      <c r="Y24" s="188">
        <v>0</v>
      </c>
      <c r="Z24" s="189">
        <v>0</v>
      </c>
      <c r="AA24" s="189">
        <v>0</v>
      </c>
      <c r="AB24" s="188">
        <v>0</v>
      </c>
      <c r="AC24" s="189">
        <v>0</v>
      </c>
      <c r="AD24" s="189">
        <v>0</v>
      </c>
      <c r="AE24" s="188">
        <v>0</v>
      </c>
      <c r="AF24" s="189">
        <v>0</v>
      </c>
      <c r="AG24" s="189">
        <v>0</v>
      </c>
      <c r="AH24" s="188">
        <v>0</v>
      </c>
      <c r="AI24" s="189">
        <v>0</v>
      </c>
      <c r="AJ24" s="189">
        <v>0</v>
      </c>
      <c r="AK24" s="188">
        <v>0</v>
      </c>
      <c r="AL24" s="170">
        <f t="shared" si="6"/>
        <v>0</v>
      </c>
      <c r="AM24" s="188">
        <v>0</v>
      </c>
      <c r="AN24" s="188">
        <v>0</v>
      </c>
      <c r="AO24" s="188">
        <v>0</v>
      </c>
      <c r="AP24" s="188">
        <v>0</v>
      </c>
      <c r="AQ24" s="188">
        <v>0</v>
      </c>
      <c r="AR24" s="188">
        <v>0</v>
      </c>
      <c r="AS24" s="188">
        <v>0</v>
      </c>
      <c r="AT24" s="192">
        <v>0</v>
      </c>
      <c r="AU24" s="188">
        <v>0</v>
      </c>
      <c r="AV24" s="193">
        <v>0</v>
      </c>
      <c r="AW24" s="194">
        <f t="shared" si="57"/>
        <v>0</v>
      </c>
      <c r="AX24" s="195">
        <f t="shared" si="8"/>
        <v>16</v>
      </c>
      <c r="AY24" s="196"/>
      <c r="AZ24" s="197"/>
      <c r="BA24" s="197"/>
      <c r="BB24" s="197"/>
      <c r="BC24" s="197"/>
      <c r="BD24" s="197"/>
      <c r="BE24" s="198"/>
      <c r="BF24" s="190"/>
      <c r="BG24" s="171"/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9"/>
      <c r="BY24" s="281">
        <v>0.11428571428571428</v>
      </c>
      <c r="BZ24" s="282" t="s">
        <v>208</v>
      </c>
      <c r="CA24" s="283" t="s">
        <v>208</v>
      </c>
      <c r="CB24" s="284">
        <v>0.11428571428571428</v>
      </c>
      <c r="CC24" s="282" t="s">
        <v>208</v>
      </c>
      <c r="CD24" s="284">
        <v>0.11428571428571428</v>
      </c>
      <c r="CE24" s="282" t="s">
        <v>208</v>
      </c>
      <c r="CF24" s="284" t="s">
        <v>208</v>
      </c>
      <c r="CG24" s="282" t="s">
        <v>208</v>
      </c>
      <c r="CH24" s="284">
        <v>0.2</v>
      </c>
      <c r="CI24" s="282">
        <v>0.1076923076923077</v>
      </c>
      <c r="CJ24" s="284">
        <v>0.2</v>
      </c>
      <c r="CK24" s="282">
        <v>0.2</v>
      </c>
      <c r="CL24" s="283">
        <v>0.1</v>
      </c>
      <c r="CM24" s="283">
        <v>0</v>
      </c>
      <c r="CN24" s="283">
        <v>0</v>
      </c>
      <c r="CO24" s="283">
        <v>0.2</v>
      </c>
      <c r="CP24" s="283">
        <v>0.1</v>
      </c>
      <c r="CQ24" s="283">
        <v>0.1</v>
      </c>
      <c r="CR24" s="283">
        <v>0</v>
      </c>
      <c r="CS24" s="283">
        <v>0.1</v>
      </c>
      <c r="CT24" s="283">
        <v>0.1</v>
      </c>
      <c r="CU24" s="283">
        <v>0.1</v>
      </c>
      <c r="CV24" s="283">
        <v>0</v>
      </c>
      <c r="CW24" s="283">
        <v>0.3</v>
      </c>
      <c r="CX24" s="284">
        <v>0.3</v>
      </c>
      <c r="CY24" s="282" t="s">
        <v>208</v>
      </c>
      <c r="CZ24" s="283" t="s">
        <v>208</v>
      </c>
      <c r="DA24" s="283" t="s">
        <v>208</v>
      </c>
      <c r="DB24" s="283">
        <v>0</v>
      </c>
      <c r="DC24" s="283">
        <v>0</v>
      </c>
      <c r="DD24" s="283">
        <v>0</v>
      </c>
      <c r="DE24" s="283">
        <v>0</v>
      </c>
      <c r="DF24" s="283">
        <v>0</v>
      </c>
      <c r="DG24" s="283" t="s">
        <v>208</v>
      </c>
      <c r="DH24" s="284" t="s">
        <v>208</v>
      </c>
      <c r="DI24" s="282">
        <v>0</v>
      </c>
      <c r="DJ24" s="284">
        <v>0.13223140495867769</v>
      </c>
      <c r="DK24" s="32" t="e">
        <f>#REF!/(#REF!+#REF!+#REF!+#REF!)</f>
        <v>#REF!</v>
      </c>
      <c r="DL24" s="34" t="e">
        <f>#REF!/(#REF!+#REF!+#REF!+#REF!)</f>
        <v>#REF!</v>
      </c>
      <c r="DM24" s="32" t="e">
        <f>#REF!/(#REF!+#REF!+#REF!+#REF!)</f>
        <v>#REF!</v>
      </c>
      <c r="DN24" s="34" t="e">
        <f>#REF!/(#REF!+#REF!+#REF!+#REF!)</f>
        <v>#REF!</v>
      </c>
      <c r="DO24" s="200" t="e">
        <f>AY24/(AY23+AY24+AY25+#REF!)</f>
        <v>#REF!</v>
      </c>
      <c r="DP24" s="201" t="e">
        <f>AZ24/(AZ23+AZ24+AZ25+#REF!)</f>
        <v>#REF!</v>
      </c>
      <c r="DQ24" s="201" t="e">
        <f>BA24/(BA23+BA24+BA25+#REF!)</f>
        <v>#REF!</v>
      </c>
      <c r="DR24" s="201" t="e">
        <f>BB24/(BB23+BB24+BB25+#REF!)</f>
        <v>#REF!</v>
      </c>
      <c r="DS24" s="201" t="e">
        <f>BC24/(BC23+BC24+BC25+#REF!)</f>
        <v>#REF!</v>
      </c>
      <c r="DT24" s="201" t="e">
        <f>BD24/(BD23+BD24+BD25+#REF!)</f>
        <v>#REF!</v>
      </c>
      <c r="DU24" s="202" t="e">
        <f>BE24/(BE23+BE24+BE25+#REF!)</f>
        <v>#REF!</v>
      </c>
      <c r="DV24" s="200" t="e">
        <f>BF24/(BF23+BF24+BF25+#REF!)</f>
        <v>#REF!</v>
      </c>
      <c r="DW24" s="203" t="e">
        <f>BG24/(BG23+BG24+BG25+#REF!)</f>
        <v>#REF!</v>
      </c>
      <c r="DX24" s="203" t="e">
        <f>BH24/(BH23+BH24+BH25+#REF!)</f>
        <v>#REF!</v>
      </c>
      <c r="DY24" s="201" t="e">
        <f>BI24/(BI23+BI24+BI25+#REF!)</f>
        <v>#REF!</v>
      </c>
      <c r="DZ24" s="201" t="e">
        <f>BJ24/(BJ23+BJ24+BJ25+#REF!)</f>
        <v>#REF!</v>
      </c>
      <c r="EA24" s="201" t="e">
        <f>BK24/(BK23+BK24+BK25+#REF!)</f>
        <v>#REF!</v>
      </c>
      <c r="EB24" s="201" t="e">
        <f>BL24/(BL23+BL24+BL25+#REF!)</f>
        <v>#REF!</v>
      </c>
      <c r="EC24" s="201" t="e">
        <f>BM24/(BM23+BM24+BM25+#REF!)</f>
        <v>#REF!</v>
      </c>
      <c r="ED24" s="201" t="e">
        <f>BN24/(BN23+BN24+BN25+#REF!)</f>
        <v>#REF!</v>
      </c>
      <c r="EE24" s="201" t="e">
        <f>BO24/(BO23+BO24+BO25+#REF!)</f>
        <v>#REF!</v>
      </c>
      <c r="EF24" s="201" t="e">
        <f>BP24/(BP23+BP24+BP25+#REF!)</f>
        <v>#REF!</v>
      </c>
      <c r="EG24" s="201" t="e">
        <f>BQ24/(BQ23+BQ24+BQ25+#REF!)</f>
        <v>#REF!</v>
      </c>
      <c r="EH24" s="201" t="e">
        <f>BR24/(BR23+BR24+BR25+#REF!)</f>
        <v>#REF!</v>
      </c>
      <c r="EI24" s="201" t="e">
        <f>BS24/(BS23+BS24+BS25+#REF!)</f>
        <v>#REF!</v>
      </c>
      <c r="EJ24" s="201" t="e">
        <f>BT24/(BT23+BT24+BT25+#REF!)</f>
        <v>#REF!</v>
      </c>
      <c r="EK24" s="201" t="e">
        <f>BU24/(BU23+BU24+BU25+#REF!)</f>
        <v>#REF!</v>
      </c>
      <c r="EL24" s="201" t="e">
        <f>BV24/(BV23+BV24+BV25+#REF!)</f>
        <v>#REF!</v>
      </c>
      <c r="EM24" s="202" t="e">
        <f>BW24/(BW23+BW24+BW25+#REF!)</f>
        <v>#REF!</v>
      </c>
    </row>
    <row r="25" spans="2:143" s="10" customFormat="1" ht="12.5" x14ac:dyDescent="0.25">
      <c r="B25" s="301"/>
      <c r="C25" s="295"/>
      <c r="D25" s="298"/>
      <c r="E25" s="44" t="s">
        <v>3</v>
      </c>
      <c r="F25" s="186">
        <v>1260</v>
      </c>
      <c r="G25" s="275"/>
      <c r="H25" s="187">
        <v>280</v>
      </c>
      <c r="I25" s="188">
        <v>980</v>
      </c>
      <c r="J25" s="189">
        <v>0</v>
      </c>
      <c r="K25" s="170">
        <f t="shared" si="55"/>
        <v>1260</v>
      </c>
      <c r="L25" s="189">
        <v>295</v>
      </c>
      <c r="M25" s="190">
        <f t="shared" si="1"/>
        <v>965</v>
      </c>
      <c r="N25" s="170">
        <f t="shared" si="50"/>
        <v>1260</v>
      </c>
      <c r="O25" s="189">
        <v>184</v>
      </c>
      <c r="P25" s="188">
        <v>96</v>
      </c>
      <c r="Q25" s="170">
        <f t="shared" si="3"/>
        <v>280</v>
      </c>
      <c r="R25" s="189">
        <v>21</v>
      </c>
      <c r="S25" s="190">
        <f t="shared" si="9"/>
        <v>59</v>
      </c>
      <c r="T25" s="170">
        <f t="shared" si="4"/>
        <v>80</v>
      </c>
      <c r="U25" s="189">
        <v>1180</v>
      </c>
      <c r="V25" s="188">
        <v>80</v>
      </c>
      <c r="W25" s="170">
        <f t="shared" si="56"/>
        <v>1260</v>
      </c>
      <c r="X25" s="191">
        <v>70</v>
      </c>
      <c r="Y25" s="188">
        <v>70</v>
      </c>
      <c r="Z25" s="189">
        <v>70</v>
      </c>
      <c r="AA25" s="189">
        <v>70</v>
      </c>
      <c r="AB25" s="188">
        <v>70</v>
      </c>
      <c r="AC25" s="189">
        <v>70</v>
      </c>
      <c r="AD25" s="189">
        <v>70</v>
      </c>
      <c r="AE25" s="188">
        <v>70</v>
      </c>
      <c r="AF25" s="189">
        <v>70</v>
      </c>
      <c r="AG25" s="189">
        <v>70</v>
      </c>
      <c r="AH25" s="188">
        <v>70</v>
      </c>
      <c r="AI25" s="189">
        <v>70</v>
      </c>
      <c r="AJ25" s="189">
        <v>70</v>
      </c>
      <c r="AK25" s="188">
        <v>70</v>
      </c>
      <c r="AL25" s="170">
        <f t="shared" si="6"/>
        <v>980</v>
      </c>
      <c r="AM25" s="188">
        <v>5</v>
      </c>
      <c r="AN25" s="188">
        <v>72</v>
      </c>
      <c r="AO25" s="188">
        <v>73</v>
      </c>
      <c r="AP25" s="188">
        <v>380</v>
      </c>
      <c r="AQ25" s="188">
        <v>63</v>
      </c>
      <c r="AR25" s="188">
        <v>9</v>
      </c>
      <c r="AS25" s="188">
        <v>10</v>
      </c>
      <c r="AT25" s="192">
        <v>14</v>
      </c>
      <c r="AU25" s="188">
        <v>4</v>
      </c>
      <c r="AV25" s="193">
        <v>1</v>
      </c>
      <c r="AW25" s="194">
        <f t="shared" si="57"/>
        <v>631</v>
      </c>
      <c r="AX25" s="195">
        <f t="shared" si="8"/>
        <v>629</v>
      </c>
      <c r="AY25" s="196"/>
      <c r="AZ25" s="197"/>
      <c r="BA25" s="197"/>
      <c r="BB25" s="197"/>
      <c r="BC25" s="197"/>
      <c r="BD25" s="197"/>
      <c r="BE25" s="198"/>
      <c r="BF25" s="190"/>
      <c r="BG25" s="171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9"/>
      <c r="BY25" s="281"/>
      <c r="BZ25" s="282"/>
      <c r="CA25" s="283"/>
      <c r="CB25" s="284"/>
      <c r="CC25" s="282"/>
      <c r="CD25" s="284"/>
      <c r="CE25" s="282"/>
      <c r="CF25" s="284"/>
      <c r="CG25" s="282"/>
      <c r="CH25" s="284"/>
      <c r="CI25" s="282"/>
      <c r="CJ25" s="284"/>
      <c r="CK25" s="282"/>
      <c r="CL25" s="283"/>
      <c r="CM25" s="283"/>
      <c r="CN25" s="283"/>
      <c r="CO25" s="283"/>
      <c r="CP25" s="283"/>
      <c r="CQ25" s="283"/>
      <c r="CR25" s="283"/>
      <c r="CS25" s="283"/>
      <c r="CT25" s="283"/>
      <c r="CU25" s="283"/>
      <c r="CV25" s="283"/>
      <c r="CW25" s="283"/>
      <c r="CX25" s="284"/>
      <c r="CY25" s="282"/>
      <c r="CZ25" s="283"/>
      <c r="DA25" s="283"/>
      <c r="DB25" s="283"/>
      <c r="DC25" s="283"/>
      <c r="DD25" s="283"/>
      <c r="DE25" s="283"/>
      <c r="DF25" s="283"/>
      <c r="DG25" s="283"/>
      <c r="DH25" s="284"/>
      <c r="DI25" s="282"/>
      <c r="DJ25" s="284"/>
      <c r="DK25" s="32" t="e">
        <f>#REF!/(#REF!+#REF!+#REF!+#REF!)</f>
        <v>#REF!</v>
      </c>
      <c r="DL25" s="34" t="e">
        <f>#REF!/(#REF!+#REF!+#REF!+#REF!)</f>
        <v>#REF!</v>
      </c>
      <c r="DM25" s="32" t="e">
        <f>#REF!/(#REF!+#REF!+#REF!+#REF!)</f>
        <v>#REF!</v>
      </c>
      <c r="DN25" s="34" t="e">
        <f>#REF!/(#REF!+#REF!+#REF!+#REF!)</f>
        <v>#REF!</v>
      </c>
      <c r="DO25" s="200" t="e">
        <f>AY25/(AY23+AY24+AY25+#REF!)</f>
        <v>#REF!</v>
      </c>
      <c r="DP25" s="201" t="e">
        <f>AZ25/(AZ23+AZ24+AZ25+#REF!)</f>
        <v>#REF!</v>
      </c>
      <c r="DQ25" s="201" t="e">
        <f>BA25/(BA23+BA24+BA25+#REF!)</f>
        <v>#REF!</v>
      </c>
      <c r="DR25" s="201" t="e">
        <f>BB25/(BB23+BB24+BB25+#REF!)</f>
        <v>#REF!</v>
      </c>
      <c r="DS25" s="201" t="e">
        <f>BC25/(BC23+BC24+BC25+#REF!)</f>
        <v>#REF!</v>
      </c>
      <c r="DT25" s="201" t="e">
        <f>BD25/(BD23+BD24+BD25+#REF!)</f>
        <v>#REF!</v>
      </c>
      <c r="DU25" s="202" t="e">
        <f>BE25/(BE23+BE24+BE25+#REF!)</f>
        <v>#REF!</v>
      </c>
      <c r="DV25" s="200" t="e">
        <f>BF25/(BF23+BF24+BF25+#REF!)</f>
        <v>#REF!</v>
      </c>
      <c r="DW25" s="203" t="e">
        <f>BG25/(BG23+BG24+BG25+#REF!)</f>
        <v>#REF!</v>
      </c>
      <c r="DX25" s="203" t="e">
        <f>BH25/(BH23+BH24+BH25+#REF!)</f>
        <v>#REF!</v>
      </c>
      <c r="DY25" s="201" t="e">
        <f>BI25/(BI23+BI24+BI25+#REF!)</f>
        <v>#REF!</v>
      </c>
      <c r="DZ25" s="201" t="e">
        <f>BJ25/(BJ23+BJ24+BJ25+#REF!)</f>
        <v>#REF!</v>
      </c>
      <c r="EA25" s="201" t="e">
        <f>BK25/(BK23+BK24+BK25+#REF!)</f>
        <v>#REF!</v>
      </c>
      <c r="EB25" s="201" t="e">
        <f>BL25/(BL23+BL24+BL25+#REF!)</f>
        <v>#REF!</v>
      </c>
      <c r="EC25" s="201" t="e">
        <f>BM25/(BM23+BM24+BM25+#REF!)</f>
        <v>#REF!</v>
      </c>
      <c r="ED25" s="201" t="e">
        <f>BN25/(BN23+BN24+BN25+#REF!)</f>
        <v>#REF!</v>
      </c>
      <c r="EE25" s="201" t="e">
        <f>BO25/(BO23+BO24+BO25+#REF!)</f>
        <v>#REF!</v>
      </c>
      <c r="EF25" s="201" t="e">
        <f>BP25/(BP23+BP24+BP25+#REF!)</f>
        <v>#REF!</v>
      </c>
      <c r="EG25" s="201" t="e">
        <f>BQ25/(BQ23+BQ24+BQ25+#REF!)</f>
        <v>#REF!</v>
      </c>
      <c r="EH25" s="201" t="e">
        <f>BR25/(BR23+BR24+BR25+#REF!)</f>
        <v>#REF!</v>
      </c>
      <c r="EI25" s="201" t="e">
        <f>BS25/(BS23+BS24+BS25+#REF!)</f>
        <v>#REF!</v>
      </c>
      <c r="EJ25" s="201" t="e">
        <f>BT25/(BT23+BT24+BT25+#REF!)</f>
        <v>#REF!</v>
      </c>
      <c r="EK25" s="201" t="e">
        <f>BU25/(BU23+BU24+BU25+#REF!)</f>
        <v>#REF!</v>
      </c>
      <c r="EL25" s="201" t="e">
        <f>BV25/(BV23+BV24+BV25+#REF!)</f>
        <v>#REF!</v>
      </c>
      <c r="EM25" s="202" t="e">
        <f>BW25/(BW23+BW24+BW25+#REF!)</f>
        <v>#REF!</v>
      </c>
    </row>
    <row r="26" spans="2:143" s="10" customFormat="1" ht="12.5" x14ac:dyDescent="0.25">
      <c r="B26" s="301"/>
      <c r="C26" s="296"/>
      <c r="D26" s="299"/>
      <c r="E26" s="45" t="s">
        <v>2</v>
      </c>
      <c r="F26" s="186">
        <v>1400</v>
      </c>
      <c r="G26" s="275"/>
      <c r="H26" s="187">
        <v>280</v>
      </c>
      <c r="I26" s="188">
        <v>980</v>
      </c>
      <c r="J26" s="189">
        <v>140</v>
      </c>
      <c r="K26" s="170">
        <f t="shared" si="55"/>
        <v>1400</v>
      </c>
      <c r="L26" s="189">
        <v>295</v>
      </c>
      <c r="M26" s="190">
        <f t="shared" si="1"/>
        <v>1105</v>
      </c>
      <c r="N26" s="170">
        <f t="shared" si="50"/>
        <v>1400</v>
      </c>
      <c r="O26" s="189">
        <v>184</v>
      </c>
      <c r="P26" s="188">
        <v>96</v>
      </c>
      <c r="Q26" s="170">
        <f t="shared" si="3"/>
        <v>280</v>
      </c>
      <c r="R26" s="189">
        <v>21</v>
      </c>
      <c r="S26" s="190">
        <f t="shared" si="9"/>
        <v>69</v>
      </c>
      <c r="T26" s="170">
        <f t="shared" si="4"/>
        <v>90</v>
      </c>
      <c r="U26" s="189">
        <v>1310</v>
      </c>
      <c r="V26" s="188">
        <v>90</v>
      </c>
      <c r="W26" s="170">
        <f t="shared" si="56"/>
        <v>1400</v>
      </c>
      <c r="X26" s="191">
        <v>70</v>
      </c>
      <c r="Y26" s="188">
        <v>70</v>
      </c>
      <c r="Z26" s="189">
        <v>70</v>
      </c>
      <c r="AA26" s="189">
        <v>70</v>
      </c>
      <c r="AB26" s="188">
        <v>70</v>
      </c>
      <c r="AC26" s="189">
        <v>70</v>
      </c>
      <c r="AD26" s="189">
        <v>70</v>
      </c>
      <c r="AE26" s="188">
        <v>70</v>
      </c>
      <c r="AF26" s="189">
        <v>70</v>
      </c>
      <c r="AG26" s="189">
        <v>70</v>
      </c>
      <c r="AH26" s="188">
        <v>70</v>
      </c>
      <c r="AI26" s="189">
        <v>70</v>
      </c>
      <c r="AJ26" s="189">
        <v>70</v>
      </c>
      <c r="AK26" s="188">
        <v>70</v>
      </c>
      <c r="AL26" s="170">
        <f t="shared" si="6"/>
        <v>980</v>
      </c>
      <c r="AM26" s="188">
        <v>5</v>
      </c>
      <c r="AN26" s="188">
        <v>72</v>
      </c>
      <c r="AO26" s="188">
        <v>73</v>
      </c>
      <c r="AP26" s="188">
        <v>386</v>
      </c>
      <c r="AQ26" s="188">
        <v>64</v>
      </c>
      <c r="AR26" s="188">
        <v>13</v>
      </c>
      <c r="AS26" s="188">
        <v>16</v>
      </c>
      <c r="AT26" s="204">
        <v>16</v>
      </c>
      <c r="AU26" s="188">
        <v>4</v>
      </c>
      <c r="AV26" s="205">
        <v>1</v>
      </c>
      <c r="AW26" s="206">
        <f t="shared" si="57"/>
        <v>650</v>
      </c>
      <c r="AX26" s="207">
        <f t="shared" si="8"/>
        <v>750</v>
      </c>
      <c r="AY26" s="208"/>
      <c r="AZ26" s="209"/>
      <c r="BA26" s="209"/>
      <c r="BB26" s="209"/>
      <c r="BC26" s="209"/>
      <c r="BD26" s="209"/>
      <c r="BE26" s="210"/>
      <c r="BF26" s="190"/>
      <c r="BG26" s="171"/>
      <c r="BH26" s="190"/>
      <c r="BI26" s="190"/>
      <c r="BJ26" s="190"/>
      <c r="BK26" s="190"/>
      <c r="BL26" s="190"/>
      <c r="BM26" s="190"/>
      <c r="BN26" s="190"/>
      <c r="BO26" s="190"/>
      <c r="BP26" s="190"/>
      <c r="BQ26" s="190"/>
      <c r="BR26" s="190"/>
      <c r="BS26" s="190"/>
      <c r="BT26" s="190"/>
      <c r="BU26" s="190"/>
      <c r="BV26" s="190"/>
      <c r="BW26" s="199"/>
      <c r="BY26" s="285">
        <v>1</v>
      </c>
      <c r="BZ26" s="286" t="s">
        <v>208</v>
      </c>
      <c r="CA26" s="287" t="s">
        <v>208</v>
      </c>
      <c r="CB26" s="288">
        <v>1</v>
      </c>
      <c r="CC26" s="286" t="s">
        <v>208</v>
      </c>
      <c r="CD26" s="288">
        <v>1</v>
      </c>
      <c r="CE26" s="286" t="s">
        <v>208</v>
      </c>
      <c r="CF26" s="288" t="s">
        <v>208</v>
      </c>
      <c r="CG26" s="286" t="s">
        <v>208</v>
      </c>
      <c r="CH26" s="288">
        <v>1</v>
      </c>
      <c r="CI26" s="286">
        <v>1</v>
      </c>
      <c r="CJ26" s="288">
        <v>1</v>
      </c>
      <c r="CK26" s="286">
        <v>1</v>
      </c>
      <c r="CL26" s="287">
        <v>1</v>
      </c>
      <c r="CM26" s="287">
        <v>1</v>
      </c>
      <c r="CN26" s="287">
        <v>1</v>
      </c>
      <c r="CO26" s="287">
        <v>1</v>
      </c>
      <c r="CP26" s="287">
        <v>1</v>
      </c>
      <c r="CQ26" s="287">
        <v>1</v>
      </c>
      <c r="CR26" s="287">
        <v>1</v>
      </c>
      <c r="CS26" s="287">
        <v>1</v>
      </c>
      <c r="CT26" s="287">
        <v>1</v>
      </c>
      <c r="CU26" s="287">
        <v>1</v>
      </c>
      <c r="CV26" s="287">
        <v>1</v>
      </c>
      <c r="CW26" s="287">
        <v>1</v>
      </c>
      <c r="CX26" s="288">
        <v>1</v>
      </c>
      <c r="CY26" s="286" t="s">
        <v>208</v>
      </c>
      <c r="CZ26" s="287" t="s">
        <v>208</v>
      </c>
      <c r="DA26" s="287" t="s">
        <v>208</v>
      </c>
      <c r="DB26" s="287">
        <v>1</v>
      </c>
      <c r="DC26" s="287">
        <v>1</v>
      </c>
      <c r="DD26" s="287">
        <v>1</v>
      </c>
      <c r="DE26" s="287">
        <v>1</v>
      </c>
      <c r="DF26" s="287">
        <v>1</v>
      </c>
      <c r="DG26" s="287" t="s">
        <v>208</v>
      </c>
      <c r="DH26" s="288" t="s">
        <v>208</v>
      </c>
      <c r="DI26" s="286">
        <v>1</v>
      </c>
      <c r="DJ26" s="288">
        <v>1</v>
      </c>
      <c r="DK26" s="47" t="e">
        <f t="shared" ref="DK26" si="58">SUM(DK23:DK25)</f>
        <v>#REF!</v>
      </c>
      <c r="DL26" s="49" t="e">
        <f t="shared" ref="DL26" si="59">SUM(DL23:DL25)</f>
        <v>#REF!</v>
      </c>
      <c r="DM26" s="47" t="e">
        <f t="shared" ref="DM26" si="60">SUM(DM23:DM25)</f>
        <v>#REF!</v>
      </c>
      <c r="DN26" s="49" t="e">
        <f t="shared" ref="DN26" si="61">SUM(DN23:DN25)</f>
        <v>#REF!</v>
      </c>
      <c r="DO26" s="211" t="e">
        <f t="shared" ref="DO26" si="62">SUM(DO23:DO25)</f>
        <v>#REF!</v>
      </c>
      <c r="DP26" s="212" t="e">
        <f t="shared" ref="DP26" si="63">SUM(DP23:DP25)</f>
        <v>#REF!</v>
      </c>
      <c r="DQ26" s="212" t="e">
        <f t="shared" ref="DQ26" si="64">SUM(DQ23:DQ25)</f>
        <v>#REF!</v>
      </c>
      <c r="DR26" s="212" t="e">
        <f t="shared" ref="DR26" si="65">SUM(DR23:DR25)</f>
        <v>#REF!</v>
      </c>
      <c r="DS26" s="212" t="e">
        <f t="shared" ref="DS26" si="66">SUM(DS23:DS25)</f>
        <v>#REF!</v>
      </c>
      <c r="DT26" s="212" t="e">
        <f t="shared" ref="DT26" si="67">SUM(DT23:DT25)</f>
        <v>#REF!</v>
      </c>
      <c r="DU26" s="213" t="e">
        <f t="shared" ref="DU26" si="68">SUM(DU23:DU25)</f>
        <v>#REF!</v>
      </c>
      <c r="DV26" s="211" t="e">
        <f t="shared" ref="DV26" si="69">SUM(DV23:DV25)</f>
        <v>#REF!</v>
      </c>
      <c r="DW26" s="214" t="e">
        <f t="shared" ref="DW26" si="70">SUM(DW23:DW25)</f>
        <v>#REF!</v>
      </c>
      <c r="DX26" s="214" t="e">
        <f t="shared" ref="DX26" si="71">SUM(DX23:DX25)</f>
        <v>#REF!</v>
      </c>
      <c r="DY26" s="212" t="e">
        <f t="shared" ref="DY26" si="72">SUM(DY23:DY25)</f>
        <v>#REF!</v>
      </c>
      <c r="DZ26" s="212" t="e">
        <f t="shared" ref="DZ26" si="73">SUM(DZ23:DZ25)</f>
        <v>#REF!</v>
      </c>
      <c r="EA26" s="212" t="e">
        <f t="shared" ref="EA26" si="74">SUM(EA23:EA25)</f>
        <v>#REF!</v>
      </c>
      <c r="EB26" s="212" t="e">
        <f t="shared" ref="EB26" si="75">SUM(EB23:EB25)</f>
        <v>#REF!</v>
      </c>
      <c r="EC26" s="212" t="e">
        <f t="shared" ref="EC26" si="76">SUM(EC23:EC25)</f>
        <v>#REF!</v>
      </c>
      <c r="ED26" s="212" t="e">
        <f t="shared" ref="ED26" si="77">SUM(ED23:ED25)</f>
        <v>#REF!</v>
      </c>
      <c r="EE26" s="212" t="e">
        <f t="shared" ref="EE26" si="78">SUM(EE23:EE25)</f>
        <v>#REF!</v>
      </c>
      <c r="EF26" s="212" t="e">
        <f t="shared" ref="EF26" si="79">SUM(EF23:EF25)</f>
        <v>#REF!</v>
      </c>
      <c r="EG26" s="212" t="e">
        <f t="shared" ref="EG26" si="80">SUM(EG23:EG25)</f>
        <v>#REF!</v>
      </c>
      <c r="EH26" s="212" t="e">
        <f t="shared" ref="EH26" si="81">SUM(EH23:EH25)</f>
        <v>#REF!</v>
      </c>
      <c r="EI26" s="212" t="e">
        <f t="shared" ref="EI26" si="82">SUM(EI23:EI25)</f>
        <v>#REF!</v>
      </c>
      <c r="EJ26" s="212" t="e">
        <f t="shared" ref="EJ26" si="83">SUM(EJ23:EJ25)</f>
        <v>#REF!</v>
      </c>
      <c r="EK26" s="212" t="e">
        <f t="shared" ref="EK26" si="84">SUM(EK23:EK25)</f>
        <v>#REF!</v>
      </c>
      <c r="EL26" s="212" t="e">
        <f t="shared" ref="EL26" si="85">SUM(EL23:EL25)</f>
        <v>#REF!</v>
      </c>
      <c r="EM26" s="213" t="e">
        <f t="shared" ref="EM26" si="86">SUM(EM23:EM25)</f>
        <v>#REF!</v>
      </c>
    </row>
    <row r="27" spans="2:143" s="10" customFormat="1" ht="15" customHeight="1" x14ac:dyDescent="0.25">
      <c r="B27" s="301"/>
      <c r="C27" s="294">
        <v>6</v>
      </c>
      <c r="D27" s="297" t="s">
        <v>75</v>
      </c>
      <c r="E27" s="16" t="s">
        <v>4</v>
      </c>
      <c r="F27" s="236">
        <v>101</v>
      </c>
      <c r="G27" s="275"/>
      <c r="H27" s="237">
        <v>0</v>
      </c>
      <c r="I27" s="238">
        <v>0</v>
      </c>
      <c r="J27" s="239">
        <v>101</v>
      </c>
      <c r="K27" s="170">
        <f>SUM(H27:J27)</f>
        <v>101</v>
      </c>
      <c r="L27" s="239">
        <v>0</v>
      </c>
      <c r="M27" s="226">
        <f t="shared" si="1"/>
        <v>101</v>
      </c>
      <c r="N27" s="170">
        <f t="shared" si="2"/>
        <v>101</v>
      </c>
      <c r="O27" s="239">
        <v>0</v>
      </c>
      <c r="P27" s="238">
        <v>0</v>
      </c>
      <c r="Q27" s="170">
        <f t="shared" si="3"/>
        <v>0</v>
      </c>
      <c r="R27" s="239">
        <v>0</v>
      </c>
      <c r="S27" s="226">
        <f t="shared" si="9"/>
        <v>8</v>
      </c>
      <c r="T27" s="170">
        <f t="shared" si="4"/>
        <v>8</v>
      </c>
      <c r="U27" s="239">
        <v>93</v>
      </c>
      <c r="V27" s="238">
        <v>8</v>
      </c>
      <c r="W27" s="170">
        <f t="shared" ref="W27:W34" si="87">SUM(U27:V27)</f>
        <v>101</v>
      </c>
      <c r="X27" s="237">
        <v>0</v>
      </c>
      <c r="Y27" s="238">
        <v>0</v>
      </c>
      <c r="Z27" s="239">
        <v>0</v>
      </c>
      <c r="AA27" s="239">
        <v>0</v>
      </c>
      <c r="AB27" s="238">
        <v>0</v>
      </c>
      <c r="AC27" s="239">
        <v>0</v>
      </c>
      <c r="AD27" s="239">
        <v>0</v>
      </c>
      <c r="AE27" s="238">
        <v>0</v>
      </c>
      <c r="AF27" s="239">
        <v>0</v>
      </c>
      <c r="AG27" s="239">
        <v>0</v>
      </c>
      <c r="AH27" s="238">
        <v>0</v>
      </c>
      <c r="AI27" s="239">
        <v>0</v>
      </c>
      <c r="AJ27" s="239">
        <v>0</v>
      </c>
      <c r="AK27" s="238">
        <v>0</v>
      </c>
      <c r="AL27" s="170">
        <f t="shared" si="6"/>
        <v>0</v>
      </c>
      <c r="AM27" s="238">
        <v>0</v>
      </c>
      <c r="AN27" s="238">
        <v>0</v>
      </c>
      <c r="AO27" s="238">
        <v>0</v>
      </c>
      <c r="AP27" s="238">
        <v>4</v>
      </c>
      <c r="AQ27" s="238">
        <v>0</v>
      </c>
      <c r="AR27" s="238">
        <v>3</v>
      </c>
      <c r="AS27" s="238">
        <v>6</v>
      </c>
      <c r="AT27" s="173">
        <v>2</v>
      </c>
      <c r="AU27" s="238">
        <v>0</v>
      </c>
      <c r="AV27" s="174">
        <v>0</v>
      </c>
      <c r="AW27" s="175">
        <f>SUM(AM27:AV27)</f>
        <v>15</v>
      </c>
      <c r="AX27" s="176">
        <f t="shared" si="8"/>
        <v>86</v>
      </c>
      <c r="AY27" s="175"/>
      <c r="AZ27" s="240"/>
      <c r="BA27" s="240"/>
      <c r="BB27" s="240"/>
      <c r="BC27" s="240"/>
      <c r="BD27" s="240"/>
      <c r="BE27" s="241"/>
      <c r="BF27" s="226"/>
      <c r="BG27" s="226"/>
      <c r="BH27" s="226"/>
      <c r="BI27" s="226"/>
      <c r="BJ27" s="226"/>
      <c r="BK27" s="226"/>
      <c r="BL27" s="226"/>
      <c r="BM27" s="226"/>
      <c r="BN27" s="226"/>
      <c r="BO27" s="226"/>
      <c r="BP27" s="226"/>
      <c r="BQ27" s="226"/>
      <c r="BR27" s="226"/>
      <c r="BS27" s="226"/>
      <c r="BT27" s="226"/>
      <c r="BU27" s="226"/>
      <c r="BV27" s="226"/>
      <c r="BW27" s="242"/>
      <c r="BY27" s="277">
        <v>0.72142857142857142</v>
      </c>
      <c r="BZ27" s="278" t="s">
        <v>208</v>
      </c>
      <c r="CA27" s="279" t="s">
        <v>208</v>
      </c>
      <c r="CB27" s="280">
        <v>0.72142857142857142</v>
      </c>
      <c r="CC27" s="278" t="s">
        <v>208</v>
      </c>
      <c r="CD27" s="280">
        <v>0.72142857142857142</v>
      </c>
      <c r="CE27" s="278" t="s">
        <v>208</v>
      </c>
      <c r="CF27" s="280" t="s">
        <v>208</v>
      </c>
      <c r="CG27" s="278" t="s">
        <v>208</v>
      </c>
      <c r="CH27" s="280">
        <v>0.8</v>
      </c>
      <c r="CI27" s="278">
        <v>0.7153846153846154</v>
      </c>
      <c r="CJ27" s="280">
        <v>0.8</v>
      </c>
      <c r="CK27" s="278">
        <v>0.9</v>
      </c>
      <c r="CL27" s="279">
        <v>0.8</v>
      </c>
      <c r="CM27" s="279">
        <v>0.7</v>
      </c>
      <c r="CN27" s="279">
        <v>0.9</v>
      </c>
      <c r="CO27" s="279">
        <v>0.6</v>
      </c>
      <c r="CP27" s="279">
        <v>0.5</v>
      </c>
      <c r="CQ27" s="279">
        <v>0.7</v>
      </c>
      <c r="CR27" s="279">
        <v>0.9</v>
      </c>
      <c r="CS27" s="279">
        <v>0.8</v>
      </c>
      <c r="CT27" s="279">
        <v>0.6</v>
      </c>
      <c r="CU27" s="279">
        <v>0.7</v>
      </c>
      <c r="CV27" s="279">
        <v>0.9</v>
      </c>
      <c r="CW27" s="279">
        <v>0.6</v>
      </c>
      <c r="CX27" s="280">
        <v>0.5</v>
      </c>
      <c r="CY27" s="278" t="s">
        <v>208</v>
      </c>
      <c r="CZ27" s="279" t="s">
        <v>208</v>
      </c>
      <c r="DA27" s="279" t="s">
        <v>208</v>
      </c>
      <c r="DB27" s="279">
        <v>0.66666666666666663</v>
      </c>
      <c r="DC27" s="279">
        <v>0</v>
      </c>
      <c r="DD27" s="279">
        <v>0.75</v>
      </c>
      <c r="DE27" s="279">
        <v>1</v>
      </c>
      <c r="DF27" s="279">
        <v>1</v>
      </c>
      <c r="DG27" s="279" t="s">
        <v>208</v>
      </c>
      <c r="DH27" s="280" t="s">
        <v>208</v>
      </c>
      <c r="DI27" s="278">
        <v>0.78947368421052633</v>
      </c>
      <c r="DJ27" s="280">
        <v>0.71074380165289253</v>
      </c>
      <c r="DK27" s="243" t="e">
        <f>#REF!/(#REF!+#REF!)</f>
        <v>#REF!</v>
      </c>
      <c r="DL27" s="244" t="e">
        <f>#REF!/(#REF!+#REF!)</f>
        <v>#REF!</v>
      </c>
      <c r="DM27" s="243" t="e">
        <f>#REF!/(#REF!+#REF!)</f>
        <v>#REF!</v>
      </c>
      <c r="DN27" s="244" t="e">
        <f>#REF!/(#REF!+#REF!)</f>
        <v>#REF!</v>
      </c>
      <c r="DO27" s="245" t="e">
        <f t="shared" ref="DO27:EM27" si="88">AY27/(AY27+AY28)</f>
        <v>#DIV/0!</v>
      </c>
      <c r="DP27" s="246" t="e">
        <f t="shared" si="88"/>
        <v>#DIV/0!</v>
      </c>
      <c r="DQ27" s="246" t="e">
        <f t="shared" si="88"/>
        <v>#DIV/0!</v>
      </c>
      <c r="DR27" s="246" t="e">
        <f t="shared" si="88"/>
        <v>#DIV/0!</v>
      </c>
      <c r="DS27" s="246" t="e">
        <f t="shared" si="88"/>
        <v>#DIV/0!</v>
      </c>
      <c r="DT27" s="246" t="e">
        <f t="shared" si="88"/>
        <v>#DIV/0!</v>
      </c>
      <c r="DU27" s="247" t="e">
        <f t="shared" si="88"/>
        <v>#DIV/0!</v>
      </c>
      <c r="DV27" s="245" t="e">
        <f t="shared" si="88"/>
        <v>#DIV/0!</v>
      </c>
      <c r="DW27" s="248" t="e">
        <f t="shared" si="88"/>
        <v>#DIV/0!</v>
      </c>
      <c r="DX27" s="248" t="e">
        <f t="shared" si="88"/>
        <v>#DIV/0!</v>
      </c>
      <c r="DY27" s="246" t="e">
        <f t="shared" si="88"/>
        <v>#DIV/0!</v>
      </c>
      <c r="DZ27" s="246" t="e">
        <f t="shared" si="88"/>
        <v>#DIV/0!</v>
      </c>
      <c r="EA27" s="246" t="e">
        <f t="shared" si="88"/>
        <v>#DIV/0!</v>
      </c>
      <c r="EB27" s="246" t="e">
        <f t="shared" si="88"/>
        <v>#DIV/0!</v>
      </c>
      <c r="EC27" s="246" t="e">
        <f t="shared" si="88"/>
        <v>#DIV/0!</v>
      </c>
      <c r="ED27" s="246" t="e">
        <f t="shared" si="88"/>
        <v>#DIV/0!</v>
      </c>
      <c r="EE27" s="246" t="e">
        <f t="shared" si="88"/>
        <v>#DIV/0!</v>
      </c>
      <c r="EF27" s="246" t="e">
        <f t="shared" si="88"/>
        <v>#DIV/0!</v>
      </c>
      <c r="EG27" s="246" t="e">
        <f t="shared" si="88"/>
        <v>#DIV/0!</v>
      </c>
      <c r="EH27" s="246" t="e">
        <f t="shared" si="88"/>
        <v>#DIV/0!</v>
      </c>
      <c r="EI27" s="246" t="e">
        <f t="shared" si="88"/>
        <v>#DIV/0!</v>
      </c>
      <c r="EJ27" s="246" t="e">
        <f t="shared" si="88"/>
        <v>#DIV/0!</v>
      </c>
      <c r="EK27" s="246" t="e">
        <f t="shared" si="88"/>
        <v>#DIV/0!</v>
      </c>
      <c r="EL27" s="246" t="e">
        <f t="shared" si="88"/>
        <v>#DIV/0!</v>
      </c>
      <c r="EM27" s="247" t="e">
        <f t="shared" si="88"/>
        <v>#DIV/0!</v>
      </c>
    </row>
    <row r="28" spans="2:143" s="10" customFormat="1" ht="12.5" x14ac:dyDescent="0.25">
      <c r="B28" s="301"/>
      <c r="C28" s="295"/>
      <c r="D28" s="298"/>
      <c r="E28" s="30" t="s">
        <v>5</v>
      </c>
      <c r="F28" s="186">
        <v>39</v>
      </c>
      <c r="G28" s="275"/>
      <c r="H28" s="191">
        <v>0</v>
      </c>
      <c r="I28" s="188">
        <v>0</v>
      </c>
      <c r="J28" s="189">
        <v>39</v>
      </c>
      <c r="K28" s="170">
        <f t="shared" ref="K28:K163" si="89">SUM(H28:J28)</f>
        <v>39</v>
      </c>
      <c r="L28" s="189">
        <v>0</v>
      </c>
      <c r="M28" s="190">
        <f t="shared" si="1"/>
        <v>39</v>
      </c>
      <c r="N28" s="170">
        <f t="shared" si="2"/>
        <v>39</v>
      </c>
      <c r="O28" s="189">
        <v>0</v>
      </c>
      <c r="P28" s="188">
        <v>0</v>
      </c>
      <c r="Q28" s="170">
        <f t="shared" si="3"/>
        <v>0</v>
      </c>
      <c r="R28" s="189">
        <v>0</v>
      </c>
      <c r="S28" s="190">
        <f t="shared" si="9"/>
        <v>2</v>
      </c>
      <c r="T28" s="170">
        <f t="shared" si="4"/>
        <v>2</v>
      </c>
      <c r="U28" s="189">
        <v>37</v>
      </c>
      <c r="V28" s="188">
        <v>2</v>
      </c>
      <c r="W28" s="170">
        <f t="shared" si="87"/>
        <v>39</v>
      </c>
      <c r="X28" s="191">
        <v>0</v>
      </c>
      <c r="Y28" s="188">
        <v>0</v>
      </c>
      <c r="Z28" s="189">
        <v>0</v>
      </c>
      <c r="AA28" s="189">
        <v>0</v>
      </c>
      <c r="AB28" s="188">
        <v>0</v>
      </c>
      <c r="AC28" s="189">
        <v>0</v>
      </c>
      <c r="AD28" s="189">
        <v>0</v>
      </c>
      <c r="AE28" s="188">
        <v>0</v>
      </c>
      <c r="AF28" s="189">
        <v>0</v>
      </c>
      <c r="AG28" s="189">
        <v>0</v>
      </c>
      <c r="AH28" s="188">
        <v>0</v>
      </c>
      <c r="AI28" s="189">
        <v>0</v>
      </c>
      <c r="AJ28" s="189">
        <v>0</v>
      </c>
      <c r="AK28" s="188">
        <v>0</v>
      </c>
      <c r="AL28" s="170">
        <f t="shared" si="6"/>
        <v>0</v>
      </c>
      <c r="AM28" s="188">
        <v>0</v>
      </c>
      <c r="AN28" s="188">
        <v>0</v>
      </c>
      <c r="AO28" s="188">
        <v>0</v>
      </c>
      <c r="AP28" s="188">
        <v>2</v>
      </c>
      <c r="AQ28" s="188">
        <v>1</v>
      </c>
      <c r="AR28" s="188">
        <v>1</v>
      </c>
      <c r="AS28" s="188">
        <v>0</v>
      </c>
      <c r="AT28" s="192">
        <v>0</v>
      </c>
      <c r="AU28" s="188">
        <v>0</v>
      </c>
      <c r="AV28" s="193">
        <v>0</v>
      </c>
      <c r="AW28" s="194">
        <f t="shared" ref="AW28:AW163" si="90">SUM(AM28:AV28)</f>
        <v>4</v>
      </c>
      <c r="AX28" s="195">
        <f t="shared" si="8"/>
        <v>35</v>
      </c>
      <c r="AY28" s="196"/>
      <c r="AZ28" s="197"/>
      <c r="BA28" s="197"/>
      <c r="BB28" s="197"/>
      <c r="BC28" s="197"/>
      <c r="BD28" s="197"/>
      <c r="BE28" s="198"/>
      <c r="BF28" s="190"/>
      <c r="BG28" s="171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0"/>
      <c r="BW28" s="199"/>
      <c r="BY28" s="281">
        <v>0.27857142857142858</v>
      </c>
      <c r="BZ28" s="282" t="s">
        <v>208</v>
      </c>
      <c r="CA28" s="283" t="s">
        <v>208</v>
      </c>
      <c r="CB28" s="284">
        <v>0.27857142857142858</v>
      </c>
      <c r="CC28" s="282" t="s">
        <v>208</v>
      </c>
      <c r="CD28" s="284">
        <v>0.27857142857142858</v>
      </c>
      <c r="CE28" s="282" t="s">
        <v>208</v>
      </c>
      <c r="CF28" s="284" t="s">
        <v>208</v>
      </c>
      <c r="CG28" s="282" t="s">
        <v>208</v>
      </c>
      <c r="CH28" s="284">
        <v>0.2</v>
      </c>
      <c r="CI28" s="282">
        <v>0.2846153846153846</v>
      </c>
      <c r="CJ28" s="284">
        <v>0.2</v>
      </c>
      <c r="CK28" s="282">
        <v>0.1</v>
      </c>
      <c r="CL28" s="283">
        <v>0.2</v>
      </c>
      <c r="CM28" s="283">
        <v>0.3</v>
      </c>
      <c r="CN28" s="283">
        <v>0.1</v>
      </c>
      <c r="CO28" s="283">
        <v>0.4</v>
      </c>
      <c r="CP28" s="283">
        <v>0.5</v>
      </c>
      <c r="CQ28" s="283">
        <v>0.3</v>
      </c>
      <c r="CR28" s="283">
        <v>0.1</v>
      </c>
      <c r="CS28" s="283">
        <v>0.2</v>
      </c>
      <c r="CT28" s="283">
        <v>0.4</v>
      </c>
      <c r="CU28" s="283">
        <v>0.3</v>
      </c>
      <c r="CV28" s="283">
        <v>0.1</v>
      </c>
      <c r="CW28" s="283">
        <v>0.4</v>
      </c>
      <c r="CX28" s="284">
        <v>0.5</v>
      </c>
      <c r="CY28" s="282" t="s">
        <v>208</v>
      </c>
      <c r="CZ28" s="283" t="s">
        <v>208</v>
      </c>
      <c r="DA28" s="283" t="s">
        <v>208</v>
      </c>
      <c r="DB28" s="283">
        <v>0.33333333333333331</v>
      </c>
      <c r="DC28" s="283">
        <v>1</v>
      </c>
      <c r="DD28" s="283">
        <v>0.25</v>
      </c>
      <c r="DE28" s="283">
        <v>0</v>
      </c>
      <c r="DF28" s="283">
        <v>0</v>
      </c>
      <c r="DG28" s="283" t="s">
        <v>208</v>
      </c>
      <c r="DH28" s="284" t="s">
        <v>208</v>
      </c>
      <c r="DI28" s="282">
        <v>0.21052631578947367</v>
      </c>
      <c r="DJ28" s="284">
        <v>0.28925619834710742</v>
      </c>
      <c r="DK28" s="32" t="e">
        <f>#REF!/(#REF!+#REF!)</f>
        <v>#REF!</v>
      </c>
      <c r="DL28" s="34" t="e">
        <f>#REF!/(#REF!+#REF!)</f>
        <v>#REF!</v>
      </c>
      <c r="DM28" s="32" t="e">
        <f>#REF!/(#REF!+#REF!)</f>
        <v>#REF!</v>
      </c>
      <c r="DN28" s="34" t="e">
        <f>#REF!/(#REF!+#REF!)</f>
        <v>#REF!</v>
      </c>
      <c r="DO28" s="200" t="e">
        <f t="shared" ref="DO28:EM28" si="91">AY28/(AY27+AY28)</f>
        <v>#DIV/0!</v>
      </c>
      <c r="DP28" s="201" t="e">
        <f t="shared" si="91"/>
        <v>#DIV/0!</v>
      </c>
      <c r="DQ28" s="201" t="e">
        <f t="shared" si="91"/>
        <v>#DIV/0!</v>
      </c>
      <c r="DR28" s="201" t="e">
        <f t="shared" si="91"/>
        <v>#DIV/0!</v>
      </c>
      <c r="DS28" s="201" t="e">
        <f t="shared" si="91"/>
        <v>#DIV/0!</v>
      </c>
      <c r="DT28" s="201" t="e">
        <f t="shared" si="91"/>
        <v>#DIV/0!</v>
      </c>
      <c r="DU28" s="202" t="e">
        <f t="shared" si="91"/>
        <v>#DIV/0!</v>
      </c>
      <c r="DV28" s="200" t="e">
        <f t="shared" si="91"/>
        <v>#DIV/0!</v>
      </c>
      <c r="DW28" s="203" t="e">
        <f t="shared" si="91"/>
        <v>#DIV/0!</v>
      </c>
      <c r="DX28" s="203" t="e">
        <f t="shared" si="91"/>
        <v>#DIV/0!</v>
      </c>
      <c r="DY28" s="201" t="e">
        <f t="shared" si="91"/>
        <v>#DIV/0!</v>
      </c>
      <c r="DZ28" s="201" t="e">
        <f t="shared" si="91"/>
        <v>#DIV/0!</v>
      </c>
      <c r="EA28" s="201" t="e">
        <f t="shared" si="91"/>
        <v>#DIV/0!</v>
      </c>
      <c r="EB28" s="201" t="e">
        <f t="shared" si="91"/>
        <v>#DIV/0!</v>
      </c>
      <c r="EC28" s="201" t="e">
        <f t="shared" si="91"/>
        <v>#DIV/0!</v>
      </c>
      <c r="ED28" s="201" t="e">
        <f t="shared" si="91"/>
        <v>#DIV/0!</v>
      </c>
      <c r="EE28" s="201" t="e">
        <f t="shared" si="91"/>
        <v>#DIV/0!</v>
      </c>
      <c r="EF28" s="201" t="e">
        <f t="shared" si="91"/>
        <v>#DIV/0!</v>
      </c>
      <c r="EG28" s="201" t="e">
        <f t="shared" si="91"/>
        <v>#DIV/0!</v>
      </c>
      <c r="EH28" s="201" t="e">
        <f t="shared" si="91"/>
        <v>#DIV/0!</v>
      </c>
      <c r="EI28" s="201" t="e">
        <f t="shared" si="91"/>
        <v>#DIV/0!</v>
      </c>
      <c r="EJ28" s="201" t="e">
        <f t="shared" si="91"/>
        <v>#DIV/0!</v>
      </c>
      <c r="EK28" s="201" t="e">
        <f t="shared" si="91"/>
        <v>#DIV/0!</v>
      </c>
      <c r="EL28" s="201" t="e">
        <f t="shared" si="91"/>
        <v>#DIV/0!</v>
      </c>
      <c r="EM28" s="202" t="e">
        <f t="shared" si="91"/>
        <v>#DIV/0!</v>
      </c>
    </row>
    <row r="29" spans="2:143" s="10" customFormat="1" ht="12.5" x14ac:dyDescent="0.25">
      <c r="B29" s="301"/>
      <c r="C29" s="295"/>
      <c r="D29" s="298"/>
      <c r="E29" s="30" t="s">
        <v>3</v>
      </c>
      <c r="F29" s="186">
        <v>1260</v>
      </c>
      <c r="G29" s="275"/>
      <c r="H29" s="191">
        <v>280</v>
      </c>
      <c r="I29" s="188">
        <v>980</v>
      </c>
      <c r="J29" s="189">
        <v>0</v>
      </c>
      <c r="K29" s="170">
        <f t="shared" si="89"/>
        <v>1260</v>
      </c>
      <c r="L29" s="189">
        <v>295</v>
      </c>
      <c r="M29" s="190">
        <f t="shared" si="1"/>
        <v>965</v>
      </c>
      <c r="N29" s="170">
        <f t="shared" si="2"/>
        <v>1260</v>
      </c>
      <c r="O29" s="189">
        <v>184</v>
      </c>
      <c r="P29" s="188">
        <v>96</v>
      </c>
      <c r="Q29" s="170">
        <f t="shared" si="3"/>
        <v>280</v>
      </c>
      <c r="R29" s="189">
        <v>21</v>
      </c>
      <c r="S29" s="190">
        <f t="shared" si="9"/>
        <v>59</v>
      </c>
      <c r="T29" s="170">
        <f t="shared" si="4"/>
        <v>80</v>
      </c>
      <c r="U29" s="189">
        <v>1180</v>
      </c>
      <c r="V29" s="188">
        <v>80</v>
      </c>
      <c r="W29" s="170">
        <f t="shared" si="87"/>
        <v>1260</v>
      </c>
      <c r="X29" s="191">
        <v>70</v>
      </c>
      <c r="Y29" s="188">
        <v>70</v>
      </c>
      <c r="Z29" s="189">
        <v>70</v>
      </c>
      <c r="AA29" s="189">
        <v>70</v>
      </c>
      <c r="AB29" s="188">
        <v>70</v>
      </c>
      <c r="AC29" s="189">
        <v>70</v>
      </c>
      <c r="AD29" s="189">
        <v>70</v>
      </c>
      <c r="AE29" s="188">
        <v>70</v>
      </c>
      <c r="AF29" s="189">
        <v>70</v>
      </c>
      <c r="AG29" s="189">
        <v>70</v>
      </c>
      <c r="AH29" s="188">
        <v>70</v>
      </c>
      <c r="AI29" s="189">
        <v>70</v>
      </c>
      <c r="AJ29" s="189">
        <v>70</v>
      </c>
      <c r="AK29" s="188">
        <v>70</v>
      </c>
      <c r="AL29" s="170">
        <f t="shared" si="6"/>
        <v>980</v>
      </c>
      <c r="AM29" s="188">
        <v>5</v>
      </c>
      <c r="AN29" s="188">
        <v>72</v>
      </c>
      <c r="AO29" s="188">
        <v>73</v>
      </c>
      <c r="AP29" s="188">
        <v>380</v>
      </c>
      <c r="AQ29" s="188">
        <v>63</v>
      </c>
      <c r="AR29" s="188">
        <v>9</v>
      </c>
      <c r="AS29" s="188">
        <v>10</v>
      </c>
      <c r="AT29" s="192">
        <v>14</v>
      </c>
      <c r="AU29" s="188">
        <v>4</v>
      </c>
      <c r="AV29" s="193">
        <v>1</v>
      </c>
      <c r="AW29" s="194">
        <f t="shared" si="90"/>
        <v>631</v>
      </c>
      <c r="AX29" s="195">
        <f t="shared" si="8"/>
        <v>629</v>
      </c>
      <c r="AY29" s="196"/>
      <c r="AZ29" s="197"/>
      <c r="BA29" s="197"/>
      <c r="BB29" s="197"/>
      <c r="BC29" s="197"/>
      <c r="BD29" s="197"/>
      <c r="BE29" s="198"/>
      <c r="BF29" s="190"/>
      <c r="BG29" s="171"/>
      <c r="BH29" s="190"/>
      <c r="BI29" s="190"/>
      <c r="BJ29" s="190"/>
      <c r="BK29" s="190"/>
      <c r="BL29" s="190"/>
      <c r="BM29" s="190"/>
      <c r="BN29" s="190"/>
      <c r="BO29" s="190"/>
      <c r="BP29" s="190"/>
      <c r="BQ29" s="190"/>
      <c r="BR29" s="190"/>
      <c r="BS29" s="190"/>
      <c r="BT29" s="190"/>
      <c r="BU29" s="190"/>
      <c r="BV29" s="190"/>
      <c r="BW29" s="199"/>
      <c r="BY29" s="281"/>
      <c r="BZ29" s="282"/>
      <c r="CA29" s="283"/>
      <c r="CB29" s="284"/>
      <c r="CC29" s="282"/>
      <c r="CD29" s="284"/>
      <c r="CE29" s="282"/>
      <c r="CF29" s="284"/>
      <c r="CG29" s="282"/>
      <c r="CH29" s="284"/>
      <c r="CI29" s="282"/>
      <c r="CJ29" s="284"/>
      <c r="CK29" s="282"/>
      <c r="CL29" s="283"/>
      <c r="CM29" s="283"/>
      <c r="CN29" s="283"/>
      <c r="CO29" s="283"/>
      <c r="CP29" s="283"/>
      <c r="CQ29" s="283"/>
      <c r="CR29" s="283"/>
      <c r="CS29" s="283"/>
      <c r="CT29" s="283"/>
      <c r="CU29" s="283"/>
      <c r="CV29" s="283"/>
      <c r="CW29" s="283"/>
      <c r="CX29" s="284"/>
      <c r="CY29" s="282"/>
      <c r="CZ29" s="283"/>
      <c r="DA29" s="283"/>
      <c r="DB29" s="283"/>
      <c r="DC29" s="283"/>
      <c r="DD29" s="283"/>
      <c r="DE29" s="283"/>
      <c r="DF29" s="283"/>
      <c r="DG29" s="283"/>
      <c r="DH29" s="284"/>
      <c r="DI29" s="282"/>
      <c r="DJ29" s="284"/>
      <c r="DK29" s="32"/>
      <c r="DL29" s="34"/>
      <c r="DM29" s="32"/>
      <c r="DN29" s="34"/>
      <c r="DO29" s="200"/>
      <c r="DP29" s="201"/>
      <c r="DQ29" s="201"/>
      <c r="DR29" s="201"/>
      <c r="DS29" s="201"/>
      <c r="DT29" s="201"/>
      <c r="DU29" s="202"/>
      <c r="DV29" s="200"/>
      <c r="DW29" s="203"/>
      <c r="DX29" s="203"/>
      <c r="DY29" s="201"/>
      <c r="DZ29" s="201"/>
      <c r="EA29" s="201"/>
      <c r="EB29" s="201"/>
      <c r="EC29" s="201"/>
      <c r="ED29" s="201"/>
      <c r="EE29" s="201"/>
      <c r="EF29" s="201"/>
      <c r="EG29" s="201"/>
      <c r="EH29" s="201"/>
      <c r="EI29" s="201"/>
      <c r="EJ29" s="201"/>
      <c r="EK29" s="201"/>
      <c r="EL29" s="201"/>
      <c r="EM29" s="202"/>
    </row>
    <row r="30" spans="2:143" s="10" customFormat="1" ht="12.5" x14ac:dyDescent="0.25">
      <c r="B30" s="301"/>
      <c r="C30" s="296"/>
      <c r="D30" s="299"/>
      <c r="E30" s="80" t="s">
        <v>2</v>
      </c>
      <c r="F30" s="228">
        <v>1400</v>
      </c>
      <c r="G30" s="275"/>
      <c r="H30" s="233">
        <v>280</v>
      </c>
      <c r="I30" s="230">
        <v>980</v>
      </c>
      <c r="J30" s="231">
        <v>140</v>
      </c>
      <c r="K30" s="170">
        <f t="shared" si="89"/>
        <v>1400</v>
      </c>
      <c r="L30" s="231">
        <v>295</v>
      </c>
      <c r="M30" s="232">
        <f t="shared" si="1"/>
        <v>1105</v>
      </c>
      <c r="N30" s="170">
        <f t="shared" si="2"/>
        <v>1400</v>
      </c>
      <c r="O30" s="231">
        <v>184</v>
      </c>
      <c r="P30" s="230">
        <v>96</v>
      </c>
      <c r="Q30" s="170">
        <f t="shared" si="3"/>
        <v>280</v>
      </c>
      <c r="R30" s="231">
        <v>21</v>
      </c>
      <c r="S30" s="232">
        <f t="shared" si="9"/>
        <v>69</v>
      </c>
      <c r="T30" s="170">
        <f t="shared" si="4"/>
        <v>90</v>
      </c>
      <c r="U30" s="231">
        <v>1310</v>
      </c>
      <c r="V30" s="230">
        <v>90</v>
      </c>
      <c r="W30" s="170">
        <f t="shared" si="87"/>
        <v>1400</v>
      </c>
      <c r="X30" s="233">
        <v>70</v>
      </c>
      <c r="Y30" s="230">
        <v>70</v>
      </c>
      <c r="Z30" s="231">
        <v>70</v>
      </c>
      <c r="AA30" s="231">
        <v>70</v>
      </c>
      <c r="AB30" s="230">
        <v>70</v>
      </c>
      <c r="AC30" s="231">
        <v>70</v>
      </c>
      <c r="AD30" s="231">
        <v>70</v>
      </c>
      <c r="AE30" s="230">
        <v>70</v>
      </c>
      <c r="AF30" s="231">
        <v>70</v>
      </c>
      <c r="AG30" s="231">
        <v>70</v>
      </c>
      <c r="AH30" s="230">
        <v>70</v>
      </c>
      <c r="AI30" s="231">
        <v>70</v>
      </c>
      <c r="AJ30" s="231">
        <v>70</v>
      </c>
      <c r="AK30" s="230">
        <v>70</v>
      </c>
      <c r="AL30" s="170">
        <f t="shared" si="6"/>
        <v>980</v>
      </c>
      <c r="AM30" s="230">
        <v>5</v>
      </c>
      <c r="AN30" s="230">
        <v>72</v>
      </c>
      <c r="AO30" s="230">
        <v>73</v>
      </c>
      <c r="AP30" s="230">
        <v>386</v>
      </c>
      <c r="AQ30" s="230">
        <v>64</v>
      </c>
      <c r="AR30" s="230">
        <v>13</v>
      </c>
      <c r="AS30" s="230">
        <v>16</v>
      </c>
      <c r="AT30" s="204">
        <v>16</v>
      </c>
      <c r="AU30" s="230">
        <v>4</v>
      </c>
      <c r="AV30" s="205">
        <v>1</v>
      </c>
      <c r="AW30" s="206">
        <f t="shared" si="90"/>
        <v>650</v>
      </c>
      <c r="AX30" s="207">
        <f t="shared" si="8"/>
        <v>750</v>
      </c>
      <c r="AY30" s="208"/>
      <c r="AZ30" s="209"/>
      <c r="BA30" s="209"/>
      <c r="BB30" s="209"/>
      <c r="BC30" s="209"/>
      <c r="BD30" s="209"/>
      <c r="BE30" s="210"/>
      <c r="BF30" s="232"/>
      <c r="BG30" s="234"/>
      <c r="BH30" s="232"/>
      <c r="BI30" s="232"/>
      <c r="BJ30" s="232"/>
      <c r="BK30" s="232"/>
      <c r="BL30" s="232"/>
      <c r="BM30" s="232"/>
      <c r="BN30" s="232"/>
      <c r="BO30" s="232"/>
      <c r="BP30" s="232"/>
      <c r="BQ30" s="232"/>
      <c r="BR30" s="232"/>
      <c r="BS30" s="232"/>
      <c r="BT30" s="232"/>
      <c r="BU30" s="232"/>
      <c r="BV30" s="232"/>
      <c r="BW30" s="235"/>
      <c r="BY30" s="285">
        <v>1</v>
      </c>
      <c r="BZ30" s="286" t="s">
        <v>208</v>
      </c>
      <c r="CA30" s="287" t="s">
        <v>208</v>
      </c>
      <c r="CB30" s="288">
        <v>1</v>
      </c>
      <c r="CC30" s="286" t="s">
        <v>208</v>
      </c>
      <c r="CD30" s="288">
        <v>1</v>
      </c>
      <c r="CE30" s="286" t="s">
        <v>208</v>
      </c>
      <c r="CF30" s="288" t="s">
        <v>208</v>
      </c>
      <c r="CG30" s="286" t="s">
        <v>208</v>
      </c>
      <c r="CH30" s="288">
        <v>1</v>
      </c>
      <c r="CI30" s="286">
        <v>1</v>
      </c>
      <c r="CJ30" s="288">
        <v>1</v>
      </c>
      <c r="CK30" s="286">
        <v>1</v>
      </c>
      <c r="CL30" s="287">
        <v>1</v>
      </c>
      <c r="CM30" s="287">
        <v>1</v>
      </c>
      <c r="CN30" s="287">
        <v>1</v>
      </c>
      <c r="CO30" s="287">
        <v>1</v>
      </c>
      <c r="CP30" s="287">
        <v>1</v>
      </c>
      <c r="CQ30" s="287">
        <v>1</v>
      </c>
      <c r="CR30" s="287">
        <v>1</v>
      </c>
      <c r="CS30" s="287">
        <v>1</v>
      </c>
      <c r="CT30" s="287">
        <v>1</v>
      </c>
      <c r="CU30" s="287">
        <v>1</v>
      </c>
      <c r="CV30" s="287">
        <v>1</v>
      </c>
      <c r="CW30" s="287">
        <v>1</v>
      </c>
      <c r="CX30" s="288">
        <v>1</v>
      </c>
      <c r="CY30" s="286" t="s">
        <v>208</v>
      </c>
      <c r="CZ30" s="287" t="s">
        <v>208</v>
      </c>
      <c r="DA30" s="287" t="s">
        <v>208</v>
      </c>
      <c r="DB30" s="287">
        <v>1</v>
      </c>
      <c r="DC30" s="287">
        <v>1</v>
      </c>
      <c r="DD30" s="287">
        <v>1</v>
      </c>
      <c r="DE30" s="287">
        <v>1</v>
      </c>
      <c r="DF30" s="287">
        <v>1</v>
      </c>
      <c r="DG30" s="287" t="s">
        <v>208</v>
      </c>
      <c r="DH30" s="288" t="s">
        <v>208</v>
      </c>
      <c r="DI30" s="286">
        <v>1</v>
      </c>
      <c r="DJ30" s="288">
        <v>1</v>
      </c>
      <c r="DK30" s="47" t="e">
        <f t="shared" ref="DK30:DU30" si="92">SUM(DK27:DK28)</f>
        <v>#REF!</v>
      </c>
      <c r="DL30" s="49" t="e">
        <f t="shared" si="92"/>
        <v>#REF!</v>
      </c>
      <c r="DM30" s="47" t="e">
        <f t="shared" si="92"/>
        <v>#REF!</v>
      </c>
      <c r="DN30" s="49" t="e">
        <f t="shared" si="92"/>
        <v>#REF!</v>
      </c>
      <c r="DO30" s="211" t="e">
        <f t="shared" si="92"/>
        <v>#DIV/0!</v>
      </c>
      <c r="DP30" s="212" t="e">
        <f t="shared" si="92"/>
        <v>#DIV/0!</v>
      </c>
      <c r="DQ30" s="212" t="e">
        <f t="shared" si="92"/>
        <v>#DIV/0!</v>
      </c>
      <c r="DR30" s="212" t="e">
        <f t="shared" si="92"/>
        <v>#DIV/0!</v>
      </c>
      <c r="DS30" s="212" t="e">
        <f t="shared" ref="DS30:DT30" si="93">SUM(DS27:DS28)</f>
        <v>#DIV/0!</v>
      </c>
      <c r="DT30" s="212" t="e">
        <f t="shared" si="93"/>
        <v>#DIV/0!</v>
      </c>
      <c r="DU30" s="213" t="e">
        <f t="shared" si="92"/>
        <v>#DIV/0!</v>
      </c>
      <c r="DV30" s="211" t="e">
        <f t="shared" ref="DV30:EM30" si="94">SUM(DV27:DV28)</f>
        <v>#DIV/0!</v>
      </c>
      <c r="DW30" s="214" t="e">
        <f t="shared" si="94"/>
        <v>#DIV/0!</v>
      </c>
      <c r="DX30" s="214" t="e">
        <f t="shared" si="94"/>
        <v>#DIV/0!</v>
      </c>
      <c r="DY30" s="212" t="e">
        <f t="shared" si="94"/>
        <v>#DIV/0!</v>
      </c>
      <c r="DZ30" s="212" t="e">
        <f t="shared" si="94"/>
        <v>#DIV/0!</v>
      </c>
      <c r="EA30" s="212" t="e">
        <f t="shared" si="94"/>
        <v>#DIV/0!</v>
      </c>
      <c r="EB30" s="212" t="e">
        <f t="shared" si="94"/>
        <v>#DIV/0!</v>
      </c>
      <c r="EC30" s="212" t="e">
        <f t="shared" si="94"/>
        <v>#DIV/0!</v>
      </c>
      <c r="ED30" s="212" t="e">
        <f t="shared" si="94"/>
        <v>#DIV/0!</v>
      </c>
      <c r="EE30" s="212" t="e">
        <f t="shared" si="94"/>
        <v>#DIV/0!</v>
      </c>
      <c r="EF30" s="212" t="e">
        <f t="shared" si="94"/>
        <v>#DIV/0!</v>
      </c>
      <c r="EG30" s="212" t="e">
        <f t="shared" si="94"/>
        <v>#DIV/0!</v>
      </c>
      <c r="EH30" s="212" t="e">
        <f t="shared" si="94"/>
        <v>#DIV/0!</v>
      </c>
      <c r="EI30" s="212" t="e">
        <f t="shared" si="94"/>
        <v>#DIV/0!</v>
      </c>
      <c r="EJ30" s="212" t="e">
        <f t="shared" si="94"/>
        <v>#DIV/0!</v>
      </c>
      <c r="EK30" s="212" t="e">
        <f t="shared" si="94"/>
        <v>#DIV/0!</v>
      </c>
      <c r="EL30" s="212" t="e">
        <f t="shared" si="94"/>
        <v>#DIV/0!</v>
      </c>
      <c r="EM30" s="213" t="e">
        <f t="shared" si="94"/>
        <v>#DIV/0!</v>
      </c>
    </row>
    <row r="31" spans="2:143" s="10" customFormat="1" ht="12.75" customHeight="1" x14ac:dyDescent="0.25">
      <c r="B31" s="301"/>
      <c r="C31" s="294">
        <v>7</v>
      </c>
      <c r="D31" s="297" t="s">
        <v>76</v>
      </c>
      <c r="E31" s="16" t="s">
        <v>4</v>
      </c>
      <c r="F31" s="166">
        <v>140</v>
      </c>
      <c r="G31" s="275"/>
      <c r="H31" s="167">
        <v>0</v>
      </c>
      <c r="I31" s="168">
        <v>0</v>
      </c>
      <c r="J31" s="169">
        <v>140</v>
      </c>
      <c r="K31" s="170">
        <f t="shared" ref="K31:K34" si="95">SUM(H31:J31)</f>
        <v>140</v>
      </c>
      <c r="L31" s="169">
        <v>0</v>
      </c>
      <c r="M31" s="171">
        <f t="shared" si="1"/>
        <v>140</v>
      </c>
      <c r="N31" s="170">
        <f t="shared" si="2"/>
        <v>140</v>
      </c>
      <c r="O31" s="169">
        <v>0</v>
      </c>
      <c r="P31" s="168">
        <v>0</v>
      </c>
      <c r="Q31" s="170">
        <f t="shared" si="3"/>
        <v>0</v>
      </c>
      <c r="R31" s="169">
        <v>0</v>
      </c>
      <c r="S31" s="171">
        <f t="shared" si="9"/>
        <v>10</v>
      </c>
      <c r="T31" s="170">
        <f t="shared" si="4"/>
        <v>10</v>
      </c>
      <c r="U31" s="169">
        <v>130</v>
      </c>
      <c r="V31" s="168">
        <v>10</v>
      </c>
      <c r="W31" s="170">
        <f t="shared" si="87"/>
        <v>140</v>
      </c>
      <c r="X31" s="172">
        <v>0</v>
      </c>
      <c r="Y31" s="168">
        <v>0</v>
      </c>
      <c r="Z31" s="169">
        <v>0</v>
      </c>
      <c r="AA31" s="169">
        <v>0</v>
      </c>
      <c r="AB31" s="168">
        <v>0</v>
      </c>
      <c r="AC31" s="169">
        <v>0</v>
      </c>
      <c r="AD31" s="169">
        <v>0</v>
      </c>
      <c r="AE31" s="168">
        <v>0</v>
      </c>
      <c r="AF31" s="169">
        <v>0</v>
      </c>
      <c r="AG31" s="169">
        <v>0</v>
      </c>
      <c r="AH31" s="168">
        <v>0</v>
      </c>
      <c r="AI31" s="169">
        <v>0</v>
      </c>
      <c r="AJ31" s="169">
        <v>0</v>
      </c>
      <c r="AK31" s="168">
        <v>0</v>
      </c>
      <c r="AL31" s="170">
        <f t="shared" si="6"/>
        <v>0</v>
      </c>
      <c r="AM31" s="168">
        <v>0</v>
      </c>
      <c r="AN31" s="168">
        <v>0</v>
      </c>
      <c r="AO31" s="168">
        <v>0</v>
      </c>
      <c r="AP31" s="168">
        <v>6</v>
      </c>
      <c r="AQ31" s="168">
        <v>1</v>
      </c>
      <c r="AR31" s="168">
        <v>4</v>
      </c>
      <c r="AS31" s="168">
        <v>6</v>
      </c>
      <c r="AT31" s="173">
        <v>2</v>
      </c>
      <c r="AU31" s="168">
        <v>0</v>
      </c>
      <c r="AV31" s="174">
        <v>0</v>
      </c>
      <c r="AW31" s="175">
        <f t="shared" si="90"/>
        <v>19</v>
      </c>
      <c r="AX31" s="176">
        <f t="shared" si="8"/>
        <v>121</v>
      </c>
      <c r="AY31" s="223"/>
      <c r="AZ31" s="224"/>
      <c r="BA31" s="224"/>
      <c r="BB31" s="224"/>
      <c r="BC31" s="224"/>
      <c r="BD31" s="224"/>
      <c r="BE31" s="225"/>
      <c r="BF31" s="190"/>
      <c r="BG31" s="171"/>
      <c r="BH31" s="190"/>
      <c r="BI31" s="190"/>
      <c r="BJ31" s="190"/>
      <c r="BK31" s="190"/>
      <c r="BL31" s="190"/>
      <c r="BM31" s="190"/>
      <c r="BN31" s="190"/>
      <c r="BO31" s="190"/>
      <c r="BP31" s="190"/>
      <c r="BQ31" s="190"/>
      <c r="BR31" s="190"/>
      <c r="BS31" s="190"/>
      <c r="BT31" s="190"/>
      <c r="BU31" s="190"/>
      <c r="BV31" s="190"/>
      <c r="BW31" s="199"/>
      <c r="BY31" s="277">
        <v>1</v>
      </c>
      <c r="BZ31" s="278" t="s">
        <v>208</v>
      </c>
      <c r="CA31" s="279" t="s">
        <v>208</v>
      </c>
      <c r="CB31" s="280">
        <v>1</v>
      </c>
      <c r="CC31" s="278" t="s">
        <v>208</v>
      </c>
      <c r="CD31" s="280">
        <v>1</v>
      </c>
      <c r="CE31" s="278" t="s">
        <v>208</v>
      </c>
      <c r="CF31" s="280" t="s">
        <v>208</v>
      </c>
      <c r="CG31" s="278" t="s">
        <v>208</v>
      </c>
      <c r="CH31" s="280">
        <v>1</v>
      </c>
      <c r="CI31" s="278">
        <v>1</v>
      </c>
      <c r="CJ31" s="280">
        <v>1</v>
      </c>
      <c r="CK31" s="278">
        <v>1</v>
      </c>
      <c r="CL31" s="279">
        <v>1</v>
      </c>
      <c r="CM31" s="279">
        <v>1</v>
      </c>
      <c r="CN31" s="279">
        <v>1</v>
      </c>
      <c r="CO31" s="279">
        <v>1</v>
      </c>
      <c r="CP31" s="279">
        <v>1</v>
      </c>
      <c r="CQ31" s="279">
        <v>1</v>
      </c>
      <c r="CR31" s="279">
        <v>1</v>
      </c>
      <c r="CS31" s="279">
        <v>1</v>
      </c>
      <c r="CT31" s="279">
        <v>1</v>
      </c>
      <c r="CU31" s="279">
        <v>1</v>
      </c>
      <c r="CV31" s="279">
        <v>1</v>
      </c>
      <c r="CW31" s="279">
        <v>1</v>
      </c>
      <c r="CX31" s="280">
        <v>1</v>
      </c>
      <c r="CY31" s="278" t="s">
        <v>208</v>
      </c>
      <c r="CZ31" s="279" t="s">
        <v>208</v>
      </c>
      <c r="DA31" s="279" t="s">
        <v>208</v>
      </c>
      <c r="DB31" s="279">
        <v>1</v>
      </c>
      <c r="DC31" s="279">
        <v>1</v>
      </c>
      <c r="DD31" s="279">
        <v>1</v>
      </c>
      <c r="DE31" s="279">
        <v>1</v>
      </c>
      <c r="DF31" s="279">
        <v>1</v>
      </c>
      <c r="DG31" s="279" t="s">
        <v>208</v>
      </c>
      <c r="DH31" s="280" t="s">
        <v>208</v>
      </c>
      <c r="DI31" s="278">
        <v>1</v>
      </c>
      <c r="DJ31" s="280">
        <v>1</v>
      </c>
      <c r="DK31" s="18" t="e">
        <f>#REF!/(#REF!+#REF!+#REF!+#REF!)</f>
        <v>#REF!</v>
      </c>
      <c r="DL31" s="20" t="e">
        <f>#REF!/(#REF!+#REF!+#REF!+#REF!)</f>
        <v>#REF!</v>
      </c>
      <c r="DM31" s="18" t="e">
        <f>#REF!/(#REF!+#REF!+#REF!+#REF!)</f>
        <v>#REF!</v>
      </c>
      <c r="DN31" s="20" t="e">
        <f>#REF!/(#REF!+#REF!+#REF!+#REF!)</f>
        <v>#REF!</v>
      </c>
      <c r="DO31" s="182" t="e">
        <f>AY31/(AY31+AY32+AY33+#REF!)</f>
        <v>#REF!</v>
      </c>
      <c r="DP31" s="183" t="e">
        <f>AZ31/(AZ31+AZ32+AZ33+#REF!)</f>
        <v>#REF!</v>
      </c>
      <c r="DQ31" s="183" t="e">
        <f>BA31/(BA31+BA32+BA33+#REF!)</f>
        <v>#REF!</v>
      </c>
      <c r="DR31" s="183" t="e">
        <f>BB31/(BB31+BB32+BB33+#REF!)</f>
        <v>#REF!</v>
      </c>
      <c r="DS31" s="183" t="e">
        <f>BC31/(BC31+BC32+BC33+#REF!)</f>
        <v>#REF!</v>
      </c>
      <c r="DT31" s="183" t="e">
        <f>BD31/(BD31+BD32+BD33+#REF!)</f>
        <v>#REF!</v>
      </c>
      <c r="DU31" s="184" t="e">
        <f>BE31/(BE31+BE32+BE33+#REF!)</f>
        <v>#REF!</v>
      </c>
      <c r="DV31" s="182" t="e">
        <f>BF31/(BF31+BF32+BF33+#REF!)</f>
        <v>#REF!</v>
      </c>
      <c r="DW31" s="185" t="e">
        <f>BG31/(BG31+BG32+BG33+#REF!)</f>
        <v>#REF!</v>
      </c>
      <c r="DX31" s="185" t="e">
        <f>BH31/(BH31+BH32+BH33+#REF!)</f>
        <v>#REF!</v>
      </c>
      <c r="DY31" s="183" t="e">
        <f>BI31/(BI31+BI32+BI33+#REF!)</f>
        <v>#REF!</v>
      </c>
      <c r="DZ31" s="183" t="e">
        <f>BJ31/(BJ31+BJ32+BJ33+#REF!)</f>
        <v>#REF!</v>
      </c>
      <c r="EA31" s="183" t="e">
        <f>BK31/(BK31+BK32+BK33+#REF!)</f>
        <v>#REF!</v>
      </c>
      <c r="EB31" s="183" t="e">
        <f>BL31/(BL31+BL32+BL33+#REF!)</f>
        <v>#REF!</v>
      </c>
      <c r="EC31" s="183" t="e">
        <f>BM31/(BM31+BM32+BM33+#REF!)</f>
        <v>#REF!</v>
      </c>
      <c r="ED31" s="183" t="e">
        <f>BN31/(BN31+BN32+BN33+#REF!)</f>
        <v>#REF!</v>
      </c>
      <c r="EE31" s="183" t="e">
        <f>BO31/(BO31+BO32+BO33+#REF!)</f>
        <v>#REF!</v>
      </c>
      <c r="EF31" s="183" t="e">
        <f>BP31/(BP31+BP32+BP33+#REF!)</f>
        <v>#REF!</v>
      </c>
      <c r="EG31" s="183" t="e">
        <f>BQ31/(BQ31+BQ32+BQ33+#REF!)</f>
        <v>#REF!</v>
      </c>
      <c r="EH31" s="183" t="e">
        <f>BR31/(BR31+BR32+BR33+#REF!)</f>
        <v>#REF!</v>
      </c>
      <c r="EI31" s="183" t="e">
        <f>BS31/(BS31+BS32+BS33+#REF!)</f>
        <v>#REF!</v>
      </c>
      <c r="EJ31" s="183" t="e">
        <f>BT31/(BT31+BT32+BT33+#REF!)</f>
        <v>#REF!</v>
      </c>
      <c r="EK31" s="183" t="e">
        <f>BU31/(BU31+BU32+BU33+#REF!)</f>
        <v>#REF!</v>
      </c>
      <c r="EL31" s="183" t="e">
        <f>BV31/(BV31+BV32+BV33+#REF!)</f>
        <v>#REF!</v>
      </c>
      <c r="EM31" s="184" t="e">
        <f>BW31/(BW31+BW32+BW33+#REF!)</f>
        <v>#REF!</v>
      </c>
    </row>
    <row r="32" spans="2:143" s="10" customFormat="1" ht="12.5" x14ac:dyDescent="0.25">
      <c r="B32" s="301"/>
      <c r="C32" s="295"/>
      <c r="D32" s="298"/>
      <c r="E32" s="30" t="s">
        <v>5</v>
      </c>
      <c r="F32" s="186">
        <v>0</v>
      </c>
      <c r="G32" s="275"/>
      <c r="H32" s="187">
        <v>0</v>
      </c>
      <c r="I32" s="188">
        <v>0</v>
      </c>
      <c r="J32" s="189">
        <v>0</v>
      </c>
      <c r="K32" s="170">
        <f t="shared" si="95"/>
        <v>0</v>
      </c>
      <c r="L32" s="189">
        <v>0</v>
      </c>
      <c r="M32" s="190">
        <f t="shared" si="1"/>
        <v>0</v>
      </c>
      <c r="N32" s="170">
        <f t="shared" si="2"/>
        <v>0</v>
      </c>
      <c r="O32" s="189">
        <v>0</v>
      </c>
      <c r="P32" s="188">
        <v>0</v>
      </c>
      <c r="Q32" s="170">
        <f t="shared" si="3"/>
        <v>0</v>
      </c>
      <c r="R32" s="189">
        <v>0</v>
      </c>
      <c r="S32" s="190">
        <f t="shared" si="9"/>
        <v>0</v>
      </c>
      <c r="T32" s="170">
        <f t="shared" si="4"/>
        <v>0</v>
      </c>
      <c r="U32" s="189">
        <v>0</v>
      </c>
      <c r="V32" s="188">
        <v>0</v>
      </c>
      <c r="W32" s="170">
        <f t="shared" si="87"/>
        <v>0</v>
      </c>
      <c r="X32" s="191">
        <v>0</v>
      </c>
      <c r="Y32" s="188">
        <v>0</v>
      </c>
      <c r="Z32" s="189">
        <v>0</v>
      </c>
      <c r="AA32" s="189">
        <v>0</v>
      </c>
      <c r="AB32" s="188">
        <v>0</v>
      </c>
      <c r="AC32" s="189">
        <v>0</v>
      </c>
      <c r="AD32" s="189">
        <v>0</v>
      </c>
      <c r="AE32" s="188">
        <v>0</v>
      </c>
      <c r="AF32" s="189">
        <v>0</v>
      </c>
      <c r="AG32" s="189">
        <v>0</v>
      </c>
      <c r="AH32" s="188">
        <v>0</v>
      </c>
      <c r="AI32" s="189">
        <v>0</v>
      </c>
      <c r="AJ32" s="189">
        <v>0</v>
      </c>
      <c r="AK32" s="188">
        <v>0</v>
      </c>
      <c r="AL32" s="170">
        <f t="shared" si="6"/>
        <v>0</v>
      </c>
      <c r="AM32" s="188">
        <v>0</v>
      </c>
      <c r="AN32" s="188">
        <v>0</v>
      </c>
      <c r="AO32" s="188">
        <v>0</v>
      </c>
      <c r="AP32" s="188">
        <v>0</v>
      </c>
      <c r="AQ32" s="188">
        <v>0</v>
      </c>
      <c r="AR32" s="188">
        <v>0</v>
      </c>
      <c r="AS32" s="188">
        <v>0</v>
      </c>
      <c r="AT32" s="192">
        <v>0</v>
      </c>
      <c r="AU32" s="188">
        <v>0</v>
      </c>
      <c r="AV32" s="193">
        <v>0</v>
      </c>
      <c r="AW32" s="194">
        <f t="shared" si="90"/>
        <v>0</v>
      </c>
      <c r="AX32" s="195">
        <f t="shared" si="8"/>
        <v>0</v>
      </c>
      <c r="AY32" s="196"/>
      <c r="AZ32" s="197"/>
      <c r="BA32" s="197"/>
      <c r="BB32" s="197"/>
      <c r="BC32" s="197"/>
      <c r="BD32" s="197"/>
      <c r="BE32" s="198"/>
      <c r="BF32" s="190"/>
      <c r="BG32" s="171"/>
      <c r="BH32" s="190"/>
      <c r="BI32" s="190"/>
      <c r="BJ32" s="190"/>
      <c r="BK32" s="190"/>
      <c r="BL32" s="190"/>
      <c r="BM32" s="190"/>
      <c r="BN32" s="190"/>
      <c r="BO32" s="190"/>
      <c r="BP32" s="190"/>
      <c r="BQ32" s="190"/>
      <c r="BR32" s="190"/>
      <c r="BS32" s="190"/>
      <c r="BT32" s="190"/>
      <c r="BU32" s="190"/>
      <c r="BV32" s="190"/>
      <c r="BW32" s="199"/>
      <c r="BY32" s="281">
        <v>0</v>
      </c>
      <c r="BZ32" s="282" t="s">
        <v>208</v>
      </c>
      <c r="CA32" s="283" t="s">
        <v>208</v>
      </c>
      <c r="CB32" s="284">
        <v>0</v>
      </c>
      <c r="CC32" s="282" t="s">
        <v>208</v>
      </c>
      <c r="CD32" s="284">
        <v>0</v>
      </c>
      <c r="CE32" s="282" t="s">
        <v>208</v>
      </c>
      <c r="CF32" s="284" t="s">
        <v>208</v>
      </c>
      <c r="CG32" s="282" t="s">
        <v>208</v>
      </c>
      <c r="CH32" s="284">
        <v>0</v>
      </c>
      <c r="CI32" s="282">
        <v>0</v>
      </c>
      <c r="CJ32" s="284">
        <v>0</v>
      </c>
      <c r="CK32" s="282">
        <v>0</v>
      </c>
      <c r="CL32" s="283">
        <v>0</v>
      </c>
      <c r="CM32" s="283">
        <v>0</v>
      </c>
      <c r="CN32" s="283">
        <v>0</v>
      </c>
      <c r="CO32" s="283">
        <v>0</v>
      </c>
      <c r="CP32" s="283">
        <v>0</v>
      </c>
      <c r="CQ32" s="283">
        <v>0</v>
      </c>
      <c r="CR32" s="283">
        <v>0</v>
      </c>
      <c r="CS32" s="283">
        <v>0</v>
      </c>
      <c r="CT32" s="283">
        <v>0</v>
      </c>
      <c r="CU32" s="283">
        <v>0</v>
      </c>
      <c r="CV32" s="283">
        <v>0</v>
      </c>
      <c r="CW32" s="283">
        <v>0</v>
      </c>
      <c r="CX32" s="284">
        <v>0</v>
      </c>
      <c r="CY32" s="282" t="s">
        <v>208</v>
      </c>
      <c r="CZ32" s="283" t="s">
        <v>208</v>
      </c>
      <c r="DA32" s="283" t="s">
        <v>208</v>
      </c>
      <c r="DB32" s="283">
        <v>0</v>
      </c>
      <c r="DC32" s="283">
        <v>0</v>
      </c>
      <c r="DD32" s="283">
        <v>0</v>
      </c>
      <c r="DE32" s="283">
        <v>0</v>
      </c>
      <c r="DF32" s="283">
        <v>0</v>
      </c>
      <c r="DG32" s="283" t="s">
        <v>208</v>
      </c>
      <c r="DH32" s="284" t="s">
        <v>208</v>
      </c>
      <c r="DI32" s="282">
        <v>0</v>
      </c>
      <c r="DJ32" s="284">
        <v>0</v>
      </c>
      <c r="DK32" s="32" t="e">
        <f>#REF!/(#REF!+#REF!+#REF!+#REF!)</f>
        <v>#REF!</v>
      </c>
      <c r="DL32" s="34" t="e">
        <f>#REF!/(#REF!+#REF!+#REF!+#REF!)</f>
        <v>#REF!</v>
      </c>
      <c r="DM32" s="32" t="e">
        <f>#REF!/(#REF!+#REF!+#REF!+#REF!)</f>
        <v>#REF!</v>
      </c>
      <c r="DN32" s="34" t="e">
        <f>#REF!/(#REF!+#REF!+#REF!+#REF!)</f>
        <v>#REF!</v>
      </c>
      <c r="DO32" s="200" t="e">
        <f>AY32/(AY31+AY32+AY33+#REF!)</f>
        <v>#REF!</v>
      </c>
      <c r="DP32" s="201" t="e">
        <f>AZ32/(AZ31+AZ32+AZ33+#REF!)</f>
        <v>#REF!</v>
      </c>
      <c r="DQ32" s="201" t="e">
        <f>BA32/(BA31+BA32+BA33+#REF!)</f>
        <v>#REF!</v>
      </c>
      <c r="DR32" s="201" t="e">
        <f>BB32/(BB31+BB32+BB33+#REF!)</f>
        <v>#REF!</v>
      </c>
      <c r="DS32" s="201" t="e">
        <f>BC32/(BC31+BC32+BC33+#REF!)</f>
        <v>#REF!</v>
      </c>
      <c r="DT32" s="201" t="e">
        <f>BD32/(BD31+BD32+BD33+#REF!)</f>
        <v>#REF!</v>
      </c>
      <c r="DU32" s="202" t="e">
        <f>BE32/(BE31+BE32+BE33+#REF!)</f>
        <v>#REF!</v>
      </c>
      <c r="DV32" s="200" t="e">
        <f>BF32/(BF31+BF32+BF33+#REF!)</f>
        <v>#REF!</v>
      </c>
      <c r="DW32" s="203" t="e">
        <f>BG32/(BG31+BG32+BG33+#REF!)</f>
        <v>#REF!</v>
      </c>
      <c r="DX32" s="203" t="e">
        <f>BH32/(BH31+BH32+BH33+#REF!)</f>
        <v>#REF!</v>
      </c>
      <c r="DY32" s="201" t="e">
        <f>BI32/(BI31+BI32+BI33+#REF!)</f>
        <v>#REF!</v>
      </c>
      <c r="DZ32" s="201" t="e">
        <f>BJ32/(BJ31+BJ32+BJ33+#REF!)</f>
        <v>#REF!</v>
      </c>
      <c r="EA32" s="201" t="e">
        <f>BK32/(BK31+BK32+BK33+#REF!)</f>
        <v>#REF!</v>
      </c>
      <c r="EB32" s="201" t="e">
        <f>BL32/(BL31+BL32+BL33+#REF!)</f>
        <v>#REF!</v>
      </c>
      <c r="EC32" s="201" t="e">
        <f>BM32/(BM31+BM32+BM33+#REF!)</f>
        <v>#REF!</v>
      </c>
      <c r="ED32" s="201" t="e">
        <f>BN32/(BN31+BN32+BN33+#REF!)</f>
        <v>#REF!</v>
      </c>
      <c r="EE32" s="201" t="e">
        <f>BO32/(BO31+BO32+BO33+#REF!)</f>
        <v>#REF!</v>
      </c>
      <c r="EF32" s="201" t="e">
        <f>BP32/(BP31+BP32+BP33+#REF!)</f>
        <v>#REF!</v>
      </c>
      <c r="EG32" s="201" t="e">
        <f>BQ32/(BQ31+BQ32+BQ33+#REF!)</f>
        <v>#REF!</v>
      </c>
      <c r="EH32" s="201" t="e">
        <f>BR32/(BR31+BR32+BR33+#REF!)</f>
        <v>#REF!</v>
      </c>
      <c r="EI32" s="201" t="e">
        <f>BS32/(BS31+BS32+BS33+#REF!)</f>
        <v>#REF!</v>
      </c>
      <c r="EJ32" s="201" t="e">
        <f>BT32/(BT31+BT32+BT33+#REF!)</f>
        <v>#REF!</v>
      </c>
      <c r="EK32" s="201" t="e">
        <f>BU32/(BU31+BU32+BU33+#REF!)</f>
        <v>#REF!</v>
      </c>
      <c r="EL32" s="201" t="e">
        <f>BV32/(BV31+BV32+BV33+#REF!)</f>
        <v>#REF!</v>
      </c>
      <c r="EM32" s="202" t="e">
        <f>BW32/(BW31+BW32+BW33+#REF!)</f>
        <v>#REF!</v>
      </c>
    </row>
    <row r="33" spans="2:143" s="10" customFormat="1" ht="12.5" x14ac:dyDescent="0.25">
      <c r="B33" s="301"/>
      <c r="C33" s="295"/>
      <c r="D33" s="298"/>
      <c r="E33" s="44" t="s">
        <v>3</v>
      </c>
      <c r="F33" s="186">
        <v>1260</v>
      </c>
      <c r="G33" s="275"/>
      <c r="H33" s="187">
        <v>280</v>
      </c>
      <c r="I33" s="188">
        <v>980</v>
      </c>
      <c r="J33" s="189">
        <v>0</v>
      </c>
      <c r="K33" s="170">
        <f t="shared" si="95"/>
        <v>1260</v>
      </c>
      <c r="L33" s="189">
        <v>295</v>
      </c>
      <c r="M33" s="190">
        <f t="shared" si="1"/>
        <v>965</v>
      </c>
      <c r="N33" s="170">
        <f t="shared" si="2"/>
        <v>1260</v>
      </c>
      <c r="O33" s="189">
        <v>184</v>
      </c>
      <c r="P33" s="188">
        <v>96</v>
      </c>
      <c r="Q33" s="170">
        <f t="shared" si="3"/>
        <v>280</v>
      </c>
      <c r="R33" s="189">
        <v>21</v>
      </c>
      <c r="S33" s="190">
        <f t="shared" si="9"/>
        <v>59</v>
      </c>
      <c r="T33" s="170">
        <f t="shared" si="4"/>
        <v>80</v>
      </c>
      <c r="U33" s="189">
        <v>1180</v>
      </c>
      <c r="V33" s="188">
        <v>80</v>
      </c>
      <c r="W33" s="170">
        <f t="shared" si="87"/>
        <v>1260</v>
      </c>
      <c r="X33" s="191">
        <v>70</v>
      </c>
      <c r="Y33" s="188">
        <v>70</v>
      </c>
      <c r="Z33" s="189">
        <v>70</v>
      </c>
      <c r="AA33" s="189">
        <v>70</v>
      </c>
      <c r="AB33" s="188">
        <v>70</v>
      </c>
      <c r="AC33" s="189">
        <v>70</v>
      </c>
      <c r="AD33" s="189">
        <v>70</v>
      </c>
      <c r="AE33" s="188">
        <v>70</v>
      </c>
      <c r="AF33" s="189">
        <v>70</v>
      </c>
      <c r="AG33" s="189">
        <v>70</v>
      </c>
      <c r="AH33" s="188">
        <v>70</v>
      </c>
      <c r="AI33" s="189">
        <v>70</v>
      </c>
      <c r="AJ33" s="189">
        <v>70</v>
      </c>
      <c r="AK33" s="188">
        <v>70</v>
      </c>
      <c r="AL33" s="170">
        <f t="shared" si="6"/>
        <v>980</v>
      </c>
      <c r="AM33" s="188">
        <v>5</v>
      </c>
      <c r="AN33" s="188">
        <v>72</v>
      </c>
      <c r="AO33" s="188">
        <v>73</v>
      </c>
      <c r="AP33" s="188">
        <v>380</v>
      </c>
      <c r="AQ33" s="188">
        <v>63</v>
      </c>
      <c r="AR33" s="188">
        <v>9</v>
      </c>
      <c r="AS33" s="188">
        <v>10</v>
      </c>
      <c r="AT33" s="192">
        <v>14</v>
      </c>
      <c r="AU33" s="188">
        <v>4</v>
      </c>
      <c r="AV33" s="193">
        <v>1</v>
      </c>
      <c r="AW33" s="194">
        <f t="shared" si="90"/>
        <v>631</v>
      </c>
      <c r="AX33" s="195">
        <f t="shared" si="8"/>
        <v>629</v>
      </c>
      <c r="AY33" s="196"/>
      <c r="AZ33" s="197"/>
      <c r="BA33" s="197"/>
      <c r="BB33" s="197"/>
      <c r="BC33" s="197"/>
      <c r="BD33" s="197"/>
      <c r="BE33" s="198"/>
      <c r="BF33" s="190"/>
      <c r="BG33" s="171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  <c r="BT33" s="190"/>
      <c r="BU33" s="190"/>
      <c r="BV33" s="190"/>
      <c r="BW33" s="199"/>
      <c r="BY33" s="281"/>
      <c r="BZ33" s="282"/>
      <c r="CA33" s="283"/>
      <c r="CB33" s="284"/>
      <c r="CC33" s="282"/>
      <c r="CD33" s="284"/>
      <c r="CE33" s="282"/>
      <c r="CF33" s="284"/>
      <c r="CG33" s="282"/>
      <c r="CH33" s="284"/>
      <c r="CI33" s="282"/>
      <c r="CJ33" s="284"/>
      <c r="CK33" s="282"/>
      <c r="CL33" s="283"/>
      <c r="CM33" s="283"/>
      <c r="CN33" s="283"/>
      <c r="CO33" s="283"/>
      <c r="CP33" s="283"/>
      <c r="CQ33" s="283"/>
      <c r="CR33" s="283"/>
      <c r="CS33" s="283"/>
      <c r="CT33" s="283"/>
      <c r="CU33" s="283"/>
      <c r="CV33" s="283"/>
      <c r="CW33" s="283"/>
      <c r="CX33" s="284"/>
      <c r="CY33" s="282"/>
      <c r="CZ33" s="283"/>
      <c r="DA33" s="283"/>
      <c r="DB33" s="283"/>
      <c r="DC33" s="283"/>
      <c r="DD33" s="283"/>
      <c r="DE33" s="283"/>
      <c r="DF33" s="283"/>
      <c r="DG33" s="283"/>
      <c r="DH33" s="284"/>
      <c r="DI33" s="282"/>
      <c r="DJ33" s="284"/>
      <c r="DK33" s="32" t="e">
        <f>#REF!/(#REF!+#REF!+#REF!+#REF!)</f>
        <v>#REF!</v>
      </c>
      <c r="DL33" s="34" t="e">
        <f>#REF!/(#REF!+#REF!+#REF!+#REF!)</f>
        <v>#REF!</v>
      </c>
      <c r="DM33" s="32" t="e">
        <f>#REF!/(#REF!+#REF!+#REF!+#REF!)</f>
        <v>#REF!</v>
      </c>
      <c r="DN33" s="34" t="e">
        <f>#REF!/(#REF!+#REF!+#REF!+#REF!)</f>
        <v>#REF!</v>
      </c>
      <c r="DO33" s="200" t="e">
        <f>AY33/(AY31+AY32+AY33+#REF!)</f>
        <v>#REF!</v>
      </c>
      <c r="DP33" s="201" t="e">
        <f>AZ33/(AZ31+AZ32+AZ33+#REF!)</f>
        <v>#REF!</v>
      </c>
      <c r="DQ33" s="201" t="e">
        <f>BA33/(BA31+BA32+BA33+#REF!)</f>
        <v>#REF!</v>
      </c>
      <c r="DR33" s="201" t="e">
        <f>BB33/(BB31+BB32+BB33+#REF!)</f>
        <v>#REF!</v>
      </c>
      <c r="DS33" s="201" t="e">
        <f>BC33/(BC31+BC32+BC33+#REF!)</f>
        <v>#REF!</v>
      </c>
      <c r="DT33" s="201" t="e">
        <f>BD33/(BD31+BD32+BD33+#REF!)</f>
        <v>#REF!</v>
      </c>
      <c r="DU33" s="202" t="e">
        <f>BE33/(BE31+BE32+BE33+#REF!)</f>
        <v>#REF!</v>
      </c>
      <c r="DV33" s="200" t="e">
        <f>BF33/(BF31+BF32+BF33+#REF!)</f>
        <v>#REF!</v>
      </c>
      <c r="DW33" s="203" t="e">
        <f>BG33/(BG31+BG32+BG33+#REF!)</f>
        <v>#REF!</v>
      </c>
      <c r="DX33" s="203" t="e">
        <f>BH33/(BH31+BH32+BH33+#REF!)</f>
        <v>#REF!</v>
      </c>
      <c r="DY33" s="201" t="e">
        <f>BI33/(BI31+BI32+BI33+#REF!)</f>
        <v>#REF!</v>
      </c>
      <c r="DZ33" s="201" t="e">
        <f>BJ33/(BJ31+BJ32+BJ33+#REF!)</f>
        <v>#REF!</v>
      </c>
      <c r="EA33" s="201" t="e">
        <f>BK33/(BK31+BK32+BK33+#REF!)</f>
        <v>#REF!</v>
      </c>
      <c r="EB33" s="201" t="e">
        <f>BL33/(BL31+BL32+BL33+#REF!)</f>
        <v>#REF!</v>
      </c>
      <c r="EC33" s="201" t="e">
        <f>BM33/(BM31+BM32+BM33+#REF!)</f>
        <v>#REF!</v>
      </c>
      <c r="ED33" s="201" t="e">
        <f>BN33/(BN31+BN32+BN33+#REF!)</f>
        <v>#REF!</v>
      </c>
      <c r="EE33" s="201" t="e">
        <f>BO33/(BO31+BO32+BO33+#REF!)</f>
        <v>#REF!</v>
      </c>
      <c r="EF33" s="201" t="e">
        <f>BP33/(BP31+BP32+BP33+#REF!)</f>
        <v>#REF!</v>
      </c>
      <c r="EG33" s="201" t="e">
        <f>BQ33/(BQ31+BQ32+BQ33+#REF!)</f>
        <v>#REF!</v>
      </c>
      <c r="EH33" s="201" t="e">
        <f>BR33/(BR31+BR32+BR33+#REF!)</f>
        <v>#REF!</v>
      </c>
      <c r="EI33" s="201" t="e">
        <f>BS33/(BS31+BS32+BS33+#REF!)</f>
        <v>#REF!</v>
      </c>
      <c r="EJ33" s="201" t="e">
        <f>BT33/(BT31+BT32+BT33+#REF!)</f>
        <v>#REF!</v>
      </c>
      <c r="EK33" s="201" t="e">
        <f>BU33/(BU31+BU32+BU33+#REF!)</f>
        <v>#REF!</v>
      </c>
      <c r="EL33" s="201" t="e">
        <f>BV33/(BV31+BV32+BV33+#REF!)</f>
        <v>#REF!</v>
      </c>
      <c r="EM33" s="202" t="e">
        <f>BW33/(BW31+BW32+BW33+#REF!)</f>
        <v>#REF!</v>
      </c>
    </row>
    <row r="34" spans="2:143" s="10" customFormat="1" ht="12.5" x14ac:dyDescent="0.25">
      <c r="B34" s="301"/>
      <c r="C34" s="296"/>
      <c r="D34" s="299"/>
      <c r="E34" s="45" t="s">
        <v>2</v>
      </c>
      <c r="F34" s="166">
        <v>1400</v>
      </c>
      <c r="G34" s="275"/>
      <c r="H34" s="187">
        <v>280</v>
      </c>
      <c r="I34" s="168">
        <v>980</v>
      </c>
      <c r="J34" s="189">
        <v>140</v>
      </c>
      <c r="K34" s="170">
        <f t="shared" si="95"/>
        <v>1400</v>
      </c>
      <c r="L34" s="189">
        <v>295</v>
      </c>
      <c r="M34" s="171">
        <f t="shared" si="1"/>
        <v>1105</v>
      </c>
      <c r="N34" s="170">
        <f t="shared" si="2"/>
        <v>1400</v>
      </c>
      <c r="O34" s="169">
        <v>184</v>
      </c>
      <c r="P34" s="188">
        <v>96</v>
      </c>
      <c r="Q34" s="170">
        <f t="shared" si="3"/>
        <v>280</v>
      </c>
      <c r="R34" s="169">
        <v>21</v>
      </c>
      <c r="S34" s="190">
        <f t="shared" si="9"/>
        <v>69</v>
      </c>
      <c r="T34" s="170">
        <f t="shared" si="4"/>
        <v>90</v>
      </c>
      <c r="U34" s="169">
        <v>1310</v>
      </c>
      <c r="V34" s="188">
        <v>90</v>
      </c>
      <c r="W34" s="170">
        <f t="shared" si="87"/>
        <v>1400</v>
      </c>
      <c r="X34" s="191">
        <v>70</v>
      </c>
      <c r="Y34" s="188">
        <v>70</v>
      </c>
      <c r="Z34" s="189">
        <v>70</v>
      </c>
      <c r="AA34" s="189">
        <v>70</v>
      </c>
      <c r="AB34" s="188">
        <v>70</v>
      </c>
      <c r="AC34" s="189">
        <v>70</v>
      </c>
      <c r="AD34" s="189">
        <v>70</v>
      </c>
      <c r="AE34" s="188">
        <v>70</v>
      </c>
      <c r="AF34" s="189">
        <v>70</v>
      </c>
      <c r="AG34" s="189">
        <v>70</v>
      </c>
      <c r="AH34" s="188">
        <v>70</v>
      </c>
      <c r="AI34" s="189">
        <v>70</v>
      </c>
      <c r="AJ34" s="189">
        <v>70</v>
      </c>
      <c r="AK34" s="188">
        <v>70</v>
      </c>
      <c r="AL34" s="170">
        <f t="shared" si="6"/>
        <v>980</v>
      </c>
      <c r="AM34" s="188">
        <v>5</v>
      </c>
      <c r="AN34" s="188">
        <v>72</v>
      </c>
      <c r="AO34" s="188">
        <v>73</v>
      </c>
      <c r="AP34" s="188">
        <v>386</v>
      </c>
      <c r="AQ34" s="188">
        <v>64</v>
      </c>
      <c r="AR34" s="188">
        <v>13</v>
      </c>
      <c r="AS34" s="188">
        <v>16</v>
      </c>
      <c r="AT34" s="204">
        <v>16</v>
      </c>
      <c r="AU34" s="188">
        <v>4</v>
      </c>
      <c r="AV34" s="249">
        <v>1</v>
      </c>
      <c r="AW34" s="206">
        <f t="shared" si="90"/>
        <v>650</v>
      </c>
      <c r="AX34" s="207">
        <f t="shared" si="8"/>
        <v>750</v>
      </c>
      <c r="AY34" s="208"/>
      <c r="AZ34" s="209"/>
      <c r="BA34" s="209"/>
      <c r="BB34" s="209"/>
      <c r="BC34" s="209"/>
      <c r="BD34" s="209"/>
      <c r="BE34" s="210"/>
      <c r="BF34" s="190"/>
      <c r="BG34" s="171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  <c r="BT34" s="190"/>
      <c r="BU34" s="190"/>
      <c r="BV34" s="190"/>
      <c r="BW34" s="199"/>
      <c r="BY34" s="285">
        <v>1</v>
      </c>
      <c r="BZ34" s="286" t="s">
        <v>208</v>
      </c>
      <c r="CA34" s="287" t="s">
        <v>208</v>
      </c>
      <c r="CB34" s="288">
        <v>1</v>
      </c>
      <c r="CC34" s="286" t="s">
        <v>208</v>
      </c>
      <c r="CD34" s="288">
        <v>1</v>
      </c>
      <c r="CE34" s="286" t="s">
        <v>208</v>
      </c>
      <c r="CF34" s="288" t="s">
        <v>208</v>
      </c>
      <c r="CG34" s="286" t="s">
        <v>208</v>
      </c>
      <c r="CH34" s="288">
        <v>1</v>
      </c>
      <c r="CI34" s="286">
        <v>1</v>
      </c>
      <c r="CJ34" s="288">
        <v>1</v>
      </c>
      <c r="CK34" s="286">
        <v>1</v>
      </c>
      <c r="CL34" s="287">
        <v>1</v>
      </c>
      <c r="CM34" s="287">
        <v>1</v>
      </c>
      <c r="CN34" s="287">
        <v>1</v>
      </c>
      <c r="CO34" s="287">
        <v>1</v>
      </c>
      <c r="CP34" s="287">
        <v>1</v>
      </c>
      <c r="CQ34" s="287">
        <v>1</v>
      </c>
      <c r="CR34" s="287">
        <v>1</v>
      </c>
      <c r="CS34" s="287">
        <v>1</v>
      </c>
      <c r="CT34" s="287">
        <v>1</v>
      </c>
      <c r="CU34" s="287">
        <v>1</v>
      </c>
      <c r="CV34" s="287">
        <v>1</v>
      </c>
      <c r="CW34" s="287">
        <v>1</v>
      </c>
      <c r="CX34" s="288">
        <v>1</v>
      </c>
      <c r="CY34" s="286" t="s">
        <v>208</v>
      </c>
      <c r="CZ34" s="287" t="s">
        <v>208</v>
      </c>
      <c r="DA34" s="287" t="s">
        <v>208</v>
      </c>
      <c r="DB34" s="287">
        <v>1</v>
      </c>
      <c r="DC34" s="287">
        <v>1</v>
      </c>
      <c r="DD34" s="287">
        <v>1</v>
      </c>
      <c r="DE34" s="287">
        <v>1</v>
      </c>
      <c r="DF34" s="287">
        <v>1</v>
      </c>
      <c r="DG34" s="287" t="s">
        <v>208</v>
      </c>
      <c r="DH34" s="288" t="s">
        <v>208</v>
      </c>
      <c r="DI34" s="286">
        <v>1</v>
      </c>
      <c r="DJ34" s="288">
        <v>1</v>
      </c>
      <c r="DK34" s="47" t="e">
        <f t="shared" ref="DK34" si="96">SUM(DK31:DK33)</f>
        <v>#REF!</v>
      </c>
      <c r="DL34" s="49" t="e">
        <f t="shared" ref="DL34" si="97">SUM(DL31:DL33)</f>
        <v>#REF!</v>
      </c>
      <c r="DM34" s="47" t="e">
        <f t="shared" ref="DM34" si="98">SUM(DM31:DM33)</f>
        <v>#REF!</v>
      </c>
      <c r="DN34" s="49" t="e">
        <f t="shared" ref="DN34" si="99">SUM(DN31:DN33)</f>
        <v>#REF!</v>
      </c>
      <c r="DO34" s="211" t="e">
        <f t="shared" ref="DO34" si="100">SUM(DO31:DO33)</f>
        <v>#REF!</v>
      </c>
      <c r="DP34" s="212" t="e">
        <f t="shared" ref="DP34" si="101">SUM(DP31:DP33)</f>
        <v>#REF!</v>
      </c>
      <c r="DQ34" s="212" t="e">
        <f t="shared" ref="DQ34" si="102">SUM(DQ31:DQ33)</f>
        <v>#REF!</v>
      </c>
      <c r="DR34" s="212" t="e">
        <f t="shared" ref="DR34" si="103">SUM(DR31:DR33)</f>
        <v>#REF!</v>
      </c>
      <c r="DS34" s="212" t="e">
        <f t="shared" ref="DS34" si="104">SUM(DS31:DS33)</f>
        <v>#REF!</v>
      </c>
      <c r="DT34" s="212" t="e">
        <f t="shared" ref="DT34" si="105">SUM(DT31:DT33)</f>
        <v>#REF!</v>
      </c>
      <c r="DU34" s="213" t="e">
        <f t="shared" ref="DU34" si="106">SUM(DU31:DU33)</f>
        <v>#REF!</v>
      </c>
      <c r="DV34" s="211" t="e">
        <f t="shared" ref="DV34" si="107">SUM(DV31:DV33)</f>
        <v>#REF!</v>
      </c>
      <c r="DW34" s="214" t="e">
        <f t="shared" ref="DW34" si="108">SUM(DW31:DW33)</f>
        <v>#REF!</v>
      </c>
      <c r="DX34" s="214" t="e">
        <f t="shared" ref="DX34" si="109">SUM(DX31:DX33)</f>
        <v>#REF!</v>
      </c>
      <c r="DY34" s="212" t="e">
        <f t="shared" ref="DY34" si="110">SUM(DY31:DY33)</f>
        <v>#REF!</v>
      </c>
      <c r="DZ34" s="212" t="e">
        <f t="shared" ref="DZ34" si="111">SUM(DZ31:DZ33)</f>
        <v>#REF!</v>
      </c>
      <c r="EA34" s="212" t="e">
        <f t="shared" ref="EA34" si="112">SUM(EA31:EA33)</f>
        <v>#REF!</v>
      </c>
      <c r="EB34" s="212" t="e">
        <f t="shared" ref="EB34" si="113">SUM(EB31:EB33)</f>
        <v>#REF!</v>
      </c>
      <c r="EC34" s="212" t="e">
        <f t="shared" ref="EC34" si="114">SUM(EC31:EC33)</f>
        <v>#REF!</v>
      </c>
      <c r="ED34" s="212" t="e">
        <f t="shared" ref="ED34" si="115">SUM(ED31:ED33)</f>
        <v>#REF!</v>
      </c>
      <c r="EE34" s="212" t="e">
        <f t="shared" ref="EE34" si="116">SUM(EE31:EE33)</f>
        <v>#REF!</v>
      </c>
      <c r="EF34" s="212" t="e">
        <f t="shared" ref="EF34" si="117">SUM(EF31:EF33)</f>
        <v>#REF!</v>
      </c>
      <c r="EG34" s="212" t="e">
        <f t="shared" ref="EG34" si="118">SUM(EG31:EG33)</f>
        <v>#REF!</v>
      </c>
      <c r="EH34" s="212" t="e">
        <f t="shared" ref="EH34" si="119">SUM(EH31:EH33)</f>
        <v>#REF!</v>
      </c>
      <c r="EI34" s="212" t="e">
        <f t="shared" ref="EI34" si="120">SUM(EI31:EI33)</f>
        <v>#REF!</v>
      </c>
      <c r="EJ34" s="212" t="e">
        <f t="shared" ref="EJ34" si="121">SUM(EJ31:EJ33)</f>
        <v>#REF!</v>
      </c>
      <c r="EK34" s="212" t="e">
        <f t="shared" ref="EK34" si="122">SUM(EK31:EK33)</f>
        <v>#REF!</v>
      </c>
      <c r="EL34" s="212" t="e">
        <f t="shared" ref="EL34" si="123">SUM(EL31:EL33)</f>
        <v>#REF!</v>
      </c>
      <c r="EM34" s="213" t="e">
        <f t="shared" ref="EM34" si="124">SUM(EM31:EM33)</f>
        <v>#REF!</v>
      </c>
    </row>
    <row r="35" spans="2:143" s="10" customFormat="1" ht="15" customHeight="1" x14ac:dyDescent="0.25">
      <c r="B35" s="301"/>
      <c r="C35" s="294">
        <v>8</v>
      </c>
      <c r="D35" s="297" t="s">
        <v>77</v>
      </c>
      <c r="E35" s="16" t="s">
        <v>4</v>
      </c>
      <c r="F35" s="236">
        <v>121</v>
      </c>
      <c r="G35" s="275"/>
      <c r="H35" s="237">
        <v>0</v>
      </c>
      <c r="I35" s="238">
        <v>0</v>
      </c>
      <c r="J35" s="239">
        <v>121</v>
      </c>
      <c r="K35" s="170">
        <f>SUM(H35:J35)</f>
        <v>121</v>
      </c>
      <c r="L35" s="239">
        <v>0</v>
      </c>
      <c r="M35" s="226">
        <f t="shared" si="1"/>
        <v>121</v>
      </c>
      <c r="N35" s="170">
        <f t="shared" ref="N35:N66" si="125">SUM(L35:M35)</f>
        <v>121</v>
      </c>
      <c r="O35" s="239">
        <v>0</v>
      </c>
      <c r="P35" s="238">
        <v>0</v>
      </c>
      <c r="Q35" s="170">
        <f t="shared" si="3"/>
        <v>0</v>
      </c>
      <c r="R35" s="239">
        <v>0</v>
      </c>
      <c r="S35" s="226">
        <f t="shared" si="9"/>
        <v>10</v>
      </c>
      <c r="T35" s="170">
        <f t="shared" si="4"/>
        <v>10</v>
      </c>
      <c r="U35" s="239">
        <v>111</v>
      </c>
      <c r="V35" s="238">
        <v>10</v>
      </c>
      <c r="W35" s="170">
        <f t="shared" ref="W35:W66" si="126">SUM(U35:V35)</f>
        <v>121</v>
      </c>
      <c r="X35" s="237">
        <v>0</v>
      </c>
      <c r="Y35" s="238">
        <v>0</v>
      </c>
      <c r="Z35" s="239">
        <v>0</v>
      </c>
      <c r="AA35" s="239">
        <v>0</v>
      </c>
      <c r="AB35" s="238">
        <v>0</v>
      </c>
      <c r="AC35" s="239">
        <v>0</v>
      </c>
      <c r="AD35" s="239">
        <v>0</v>
      </c>
      <c r="AE35" s="238">
        <v>0</v>
      </c>
      <c r="AF35" s="239">
        <v>0</v>
      </c>
      <c r="AG35" s="239">
        <v>0</v>
      </c>
      <c r="AH35" s="238">
        <v>0</v>
      </c>
      <c r="AI35" s="239">
        <v>0</v>
      </c>
      <c r="AJ35" s="239">
        <v>0</v>
      </c>
      <c r="AK35" s="238">
        <v>0</v>
      </c>
      <c r="AL35" s="170">
        <f t="shared" si="6"/>
        <v>0</v>
      </c>
      <c r="AM35" s="238">
        <v>0</v>
      </c>
      <c r="AN35" s="238">
        <v>0</v>
      </c>
      <c r="AO35" s="238">
        <v>0</v>
      </c>
      <c r="AP35" s="238">
        <v>6</v>
      </c>
      <c r="AQ35" s="238">
        <v>0</v>
      </c>
      <c r="AR35" s="238">
        <v>3</v>
      </c>
      <c r="AS35" s="238">
        <v>5</v>
      </c>
      <c r="AT35" s="173">
        <v>2</v>
      </c>
      <c r="AU35" s="238">
        <v>0</v>
      </c>
      <c r="AV35" s="174">
        <v>0</v>
      </c>
      <c r="AW35" s="175">
        <f>SUM(AM35:AV35)</f>
        <v>16</v>
      </c>
      <c r="AX35" s="176">
        <f t="shared" si="8"/>
        <v>105</v>
      </c>
      <c r="AY35" s="175"/>
      <c r="AZ35" s="240"/>
      <c r="BA35" s="240"/>
      <c r="BB35" s="240"/>
      <c r="BC35" s="240"/>
      <c r="BD35" s="240"/>
      <c r="BE35" s="241"/>
      <c r="BF35" s="226"/>
      <c r="BG35" s="226"/>
      <c r="BH35" s="226"/>
      <c r="BI35" s="226"/>
      <c r="BJ35" s="226"/>
      <c r="BK35" s="226"/>
      <c r="BL35" s="226"/>
      <c r="BM35" s="226"/>
      <c r="BN35" s="226"/>
      <c r="BO35" s="226"/>
      <c r="BP35" s="226"/>
      <c r="BQ35" s="226"/>
      <c r="BR35" s="226"/>
      <c r="BS35" s="226"/>
      <c r="BT35" s="226"/>
      <c r="BU35" s="226"/>
      <c r="BV35" s="226"/>
      <c r="BW35" s="242"/>
      <c r="BY35" s="277">
        <v>0.87050359712230219</v>
      </c>
      <c r="BZ35" s="278" t="s">
        <v>208</v>
      </c>
      <c r="CA35" s="279" t="s">
        <v>208</v>
      </c>
      <c r="CB35" s="280">
        <v>0.87050359712230219</v>
      </c>
      <c r="CC35" s="278" t="s">
        <v>208</v>
      </c>
      <c r="CD35" s="280">
        <v>0.87050359712230219</v>
      </c>
      <c r="CE35" s="278" t="s">
        <v>208</v>
      </c>
      <c r="CF35" s="280" t="s">
        <v>208</v>
      </c>
      <c r="CG35" s="278" t="s">
        <v>208</v>
      </c>
      <c r="CH35" s="280">
        <v>1</v>
      </c>
      <c r="CI35" s="278">
        <v>0.86046511627906974</v>
      </c>
      <c r="CJ35" s="280">
        <v>1</v>
      </c>
      <c r="CK35" s="278">
        <v>1</v>
      </c>
      <c r="CL35" s="279">
        <v>0.88888888888888884</v>
      </c>
      <c r="CM35" s="279">
        <v>1</v>
      </c>
      <c r="CN35" s="279">
        <v>0.8</v>
      </c>
      <c r="CO35" s="279">
        <v>0.9</v>
      </c>
      <c r="CP35" s="279">
        <v>0.6</v>
      </c>
      <c r="CQ35" s="279">
        <v>0.9</v>
      </c>
      <c r="CR35" s="279">
        <v>1</v>
      </c>
      <c r="CS35" s="279">
        <v>0.9</v>
      </c>
      <c r="CT35" s="279">
        <v>0.7</v>
      </c>
      <c r="CU35" s="279">
        <v>0.9</v>
      </c>
      <c r="CV35" s="279">
        <v>0.9</v>
      </c>
      <c r="CW35" s="279">
        <v>0.8</v>
      </c>
      <c r="CX35" s="280">
        <v>0.9</v>
      </c>
      <c r="CY35" s="278" t="s">
        <v>208</v>
      </c>
      <c r="CZ35" s="279" t="s">
        <v>208</v>
      </c>
      <c r="DA35" s="279" t="s">
        <v>208</v>
      </c>
      <c r="DB35" s="279">
        <v>1</v>
      </c>
      <c r="DC35" s="279">
        <v>0</v>
      </c>
      <c r="DD35" s="279">
        <v>0.75</v>
      </c>
      <c r="DE35" s="279">
        <v>0.83333333333333337</v>
      </c>
      <c r="DF35" s="279">
        <v>1</v>
      </c>
      <c r="DG35" s="279" t="s">
        <v>208</v>
      </c>
      <c r="DH35" s="280" t="s">
        <v>208</v>
      </c>
      <c r="DI35" s="278">
        <v>0.84210526315789469</v>
      </c>
      <c r="DJ35" s="280">
        <v>0.875</v>
      </c>
      <c r="DK35" s="243" t="e">
        <f>#REF!/(#REF!+#REF!)</f>
        <v>#REF!</v>
      </c>
      <c r="DL35" s="244" t="e">
        <f>#REF!/(#REF!+#REF!)</f>
        <v>#REF!</v>
      </c>
      <c r="DM35" s="243" t="e">
        <f>#REF!/(#REF!+#REF!)</f>
        <v>#REF!</v>
      </c>
      <c r="DN35" s="244" t="e">
        <f>#REF!/(#REF!+#REF!)</f>
        <v>#REF!</v>
      </c>
      <c r="DO35" s="245" t="e">
        <f t="shared" ref="DO35:EM35" si="127">AY35/(AY35+AY36)</f>
        <v>#DIV/0!</v>
      </c>
      <c r="DP35" s="246" t="e">
        <f t="shared" si="127"/>
        <v>#DIV/0!</v>
      </c>
      <c r="DQ35" s="246" t="e">
        <f t="shared" si="127"/>
        <v>#DIV/0!</v>
      </c>
      <c r="DR35" s="246" t="e">
        <f t="shared" si="127"/>
        <v>#DIV/0!</v>
      </c>
      <c r="DS35" s="246" t="e">
        <f t="shared" si="127"/>
        <v>#DIV/0!</v>
      </c>
      <c r="DT35" s="246" t="e">
        <f t="shared" si="127"/>
        <v>#DIV/0!</v>
      </c>
      <c r="DU35" s="247" t="e">
        <f t="shared" si="127"/>
        <v>#DIV/0!</v>
      </c>
      <c r="DV35" s="245" t="e">
        <f t="shared" si="127"/>
        <v>#DIV/0!</v>
      </c>
      <c r="DW35" s="248" t="e">
        <f t="shared" si="127"/>
        <v>#DIV/0!</v>
      </c>
      <c r="DX35" s="248" t="e">
        <f t="shared" si="127"/>
        <v>#DIV/0!</v>
      </c>
      <c r="DY35" s="246" t="e">
        <f t="shared" si="127"/>
        <v>#DIV/0!</v>
      </c>
      <c r="DZ35" s="246" t="e">
        <f t="shared" si="127"/>
        <v>#DIV/0!</v>
      </c>
      <c r="EA35" s="246" t="e">
        <f t="shared" si="127"/>
        <v>#DIV/0!</v>
      </c>
      <c r="EB35" s="246" t="e">
        <f t="shared" si="127"/>
        <v>#DIV/0!</v>
      </c>
      <c r="EC35" s="246" t="e">
        <f t="shared" si="127"/>
        <v>#DIV/0!</v>
      </c>
      <c r="ED35" s="246" t="e">
        <f t="shared" si="127"/>
        <v>#DIV/0!</v>
      </c>
      <c r="EE35" s="246" t="e">
        <f t="shared" si="127"/>
        <v>#DIV/0!</v>
      </c>
      <c r="EF35" s="246" t="e">
        <f t="shared" si="127"/>
        <v>#DIV/0!</v>
      </c>
      <c r="EG35" s="246" t="e">
        <f t="shared" si="127"/>
        <v>#DIV/0!</v>
      </c>
      <c r="EH35" s="246" t="e">
        <f t="shared" si="127"/>
        <v>#DIV/0!</v>
      </c>
      <c r="EI35" s="246" t="e">
        <f t="shared" si="127"/>
        <v>#DIV/0!</v>
      </c>
      <c r="EJ35" s="246" t="e">
        <f t="shared" si="127"/>
        <v>#DIV/0!</v>
      </c>
      <c r="EK35" s="246" t="e">
        <f t="shared" si="127"/>
        <v>#DIV/0!</v>
      </c>
      <c r="EL35" s="246" t="e">
        <f t="shared" si="127"/>
        <v>#DIV/0!</v>
      </c>
      <c r="EM35" s="247" t="e">
        <f t="shared" si="127"/>
        <v>#DIV/0!</v>
      </c>
    </row>
    <row r="36" spans="2:143" s="10" customFormat="1" ht="12.5" x14ac:dyDescent="0.25">
      <c r="B36" s="301"/>
      <c r="C36" s="295"/>
      <c r="D36" s="298"/>
      <c r="E36" s="30" t="s">
        <v>5</v>
      </c>
      <c r="F36" s="186">
        <v>18</v>
      </c>
      <c r="G36" s="275"/>
      <c r="H36" s="191">
        <v>0</v>
      </c>
      <c r="I36" s="188">
        <v>0</v>
      </c>
      <c r="J36" s="189">
        <v>18</v>
      </c>
      <c r="K36" s="170">
        <f t="shared" ref="K36:K54" si="128">SUM(H36:J36)</f>
        <v>18</v>
      </c>
      <c r="L36" s="189">
        <v>0</v>
      </c>
      <c r="M36" s="190">
        <f t="shared" si="1"/>
        <v>18</v>
      </c>
      <c r="N36" s="170">
        <f t="shared" si="125"/>
        <v>18</v>
      </c>
      <c r="O36" s="189">
        <v>0</v>
      </c>
      <c r="P36" s="188">
        <v>0</v>
      </c>
      <c r="Q36" s="170">
        <f t="shared" si="3"/>
        <v>0</v>
      </c>
      <c r="R36" s="189">
        <v>0</v>
      </c>
      <c r="S36" s="190">
        <f t="shared" si="9"/>
        <v>0</v>
      </c>
      <c r="T36" s="170">
        <f t="shared" si="4"/>
        <v>0</v>
      </c>
      <c r="U36" s="189">
        <v>18</v>
      </c>
      <c r="V36" s="188">
        <v>0</v>
      </c>
      <c r="W36" s="170">
        <f t="shared" si="126"/>
        <v>18</v>
      </c>
      <c r="X36" s="191">
        <v>0</v>
      </c>
      <c r="Y36" s="188">
        <v>0</v>
      </c>
      <c r="Z36" s="189">
        <v>0</v>
      </c>
      <c r="AA36" s="189">
        <v>0</v>
      </c>
      <c r="AB36" s="188">
        <v>0</v>
      </c>
      <c r="AC36" s="189">
        <v>0</v>
      </c>
      <c r="AD36" s="189">
        <v>0</v>
      </c>
      <c r="AE36" s="188">
        <v>0</v>
      </c>
      <c r="AF36" s="189">
        <v>0</v>
      </c>
      <c r="AG36" s="189">
        <v>0</v>
      </c>
      <c r="AH36" s="188">
        <v>0</v>
      </c>
      <c r="AI36" s="189">
        <v>0</v>
      </c>
      <c r="AJ36" s="189">
        <v>0</v>
      </c>
      <c r="AK36" s="188">
        <v>0</v>
      </c>
      <c r="AL36" s="170">
        <f t="shared" si="6"/>
        <v>0</v>
      </c>
      <c r="AM36" s="188">
        <v>0</v>
      </c>
      <c r="AN36" s="188">
        <v>0</v>
      </c>
      <c r="AO36" s="188">
        <v>0</v>
      </c>
      <c r="AP36" s="188">
        <v>0</v>
      </c>
      <c r="AQ36" s="188">
        <v>1</v>
      </c>
      <c r="AR36" s="188">
        <v>1</v>
      </c>
      <c r="AS36" s="188">
        <v>1</v>
      </c>
      <c r="AT36" s="192">
        <v>0</v>
      </c>
      <c r="AU36" s="188">
        <v>0</v>
      </c>
      <c r="AV36" s="193">
        <v>0</v>
      </c>
      <c r="AW36" s="194">
        <f t="shared" ref="AW36:AW58" si="129">SUM(AM36:AV36)</f>
        <v>3</v>
      </c>
      <c r="AX36" s="195">
        <f t="shared" si="8"/>
        <v>15</v>
      </c>
      <c r="AY36" s="196"/>
      <c r="AZ36" s="197"/>
      <c r="BA36" s="197"/>
      <c r="BB36" s="197"/>
      <c r="BC36" s="197"/>
      <c r="BD36" s="197"/>
      <c r="BE36" s="198"/>
      <c r="BF36" s="190"/>
      <c r="BG36" s="171"/>
      <c r="BH36" s="190"/>
      <c r="BI36" s="190"/>
      <c r="BJ36" s="190"/>
      <c r="BK36" s="190"/>
      <c r="BL36" s="190"/>
      <c r="BM36" s="190"/>
      <c r="BN36" s="190"/>
      <c r="BO36" s="190"/>
      <c r="BP36" s="190"/>
      <c r="BQ36" s="190"/>
      <c r="BR36" s="190"/>
      <c r="BS36" s="190"/>
      <c r="BT36" s="190"/>
      <c r="BU36" s="190"/>
      <c r="BV36" s="190"/>
      <c r="BW36" s="199"/>
      <c r="BY36" s="281">
        <v>0.12949640287769784</v>
      </c>
      <c r="BZ36" s="282" t="s">
        <v>208</v>
      </c>
      <c r="CA36" s="283" t="s">
        <v>208</v>
      </c>
      <c r="CB36" s="284">
        <v>0.12949640287769784</v>
      </c>
      <c r="CC36" s="282" t="s">
        <v>208</v>
      </c>
      <c r="CD36" s="284">
        <v>0.12949640287769784</v>
      </c>
      <c r="CE36" s="282" t="s">
        <v>208</v>
      </c>
      <c r="CF36" s="284" t="s">
        <v>208</v>
      </c>
      <c r="CG36" s="282" t="s">
        <v>208</v>
      </c>
      <c r="CH36" s="284">
        <v>0</v>
      </c>
      <c r="CI36" s="282">
        <v>0.13953488372093023</v>
      </c>
      <c r="CJ36" s="284">
        <v>0</v>
      </c>
      <c r="CK36" s="282">
        <v>0</v>
      </c>
      <c r="CL36" s="283">
        <v>0.1111111111111111</v>
      </c>
      <c r="CM36" s="283">
        <v>0</v>
      </c>
      <c r="CN36" s="283">
        <v>0.2</v>
      </c>
      <c r="CO36" s="283">
        <v>0.1</v>
      </c>
      <c r="CP36" s="283">
        <v>0.4</v>
      </c>
      <c r="CQ36" s="283">
        <v>0.1</v>
      </c>
      <c r="CR36" s="283">
        <v>0</v>
      </c>
      <c r="CS36" s="283">
        <v>0.1</v>
      </c>
      <c r="CT36" s="283">
        <v>0.3</v>
      </c>
      <c r="CU36" s="283">
        <v>0.1</v>
      </c>
      <c r="CV36" s="283">
        <v>0.1</v>
      </c>
      <c r="CW36" s="283">
        <v>0.2</v>
      </c>
      <c r="CX36" s="284">
        <v>0.1</v>
      </c>
      <c r="CY36" s="282" t="s">
        <v>208</v>
      </c>
      <c r="CZ36" s="283" t="s">
        <v>208</v>
      </c>
      <c r="DA36" s="283" t="s">
        <v>208</v>
      </c>
      <c r="DB36" s="283">
        <v>0</v>
      </c>
      <c r="DC36" s="283">
        <v>1</v>
      </c>
      <c r="DD36" s="283">
        <v>0.25</v>
      </c>
      <c r="DE36" s="283">
        <v>0.16666666666666666</v>
      </c>
      <c r="DF36" s="283">
        <v>0</v>
      </c>
      <c r="DG36" s="283" t="s">
        <v>208</v>
      </c>
      <c r="DH36" s="284" t="s">
        <v>208</v>
      </c>
      <c r="DI36" s="282">
        <v>0.15789473684210525</v>
      </c>
      <c r="DJ36" s="284">
        <v>0.125</v>
      </c>
      <c r="DK36" s="32" t="e">
        <f>#REF!/(#REF!+#REF!)</f>
        <v>#REF!</v>
      </c>
      <c r="DL36" s="34" t="e">
        <f>#REF!/(#REF!+#REF!)</f>
        <v>#REF!</v>
      </c>
      <c r="DM36" s="32" t="e">
        <f>#REF!/(#REF!+#REF!)</f>
        <v>#REF!</v>
      </c>
      <c r="DN36" s="34" t="e">
        <f>#REF!/(#REF!+#REF!)</f>
        <v>#REF!</v>
      </c>
      <c r="DO36" s="200" t="e">
        <f t="shared" ref="DO36:EM36" si="130">AY36/(AY35+AY36)</f>
        <v>#DIV/0!</v>
      </c>
      <c r="DP36" s="201" t="e">
        <f t="shared" si="130"/>
        <v>#DIV/0!</v>
      </c>
      <c r="DQ36" s="201" t="e">
        <f t="shared" si="130"/>
        <v>#DIV/0!</v>
      </c>
      <c r="DR36" s="201" t="e">
        <f t="shared" si="130"/>
        <v>#DIV/0!</v>
      </c>
      <c r="DS36" s="201" t="e">
        <f t="shared" si="130"/>
        <v>#DIV/0!</v>
      </c>
      <c r="DT36" s="201" t="e">
        <f t="shared" si="130"/>
        <v>#DIV/0!</v>
      </c>
      <c r="DU36" s="202" t="e">
        <f t="shared" si="130"/>
        <v>#DIV/0!</v>
      </c>
      <c r="DV36" s="200" t="e">
        <f t="shared" si="130"/>
        <v>#DIV/0!</v>
      </c>
      <c r="DW36" s="203" t="e">
        <f t="shared" si="130"/>
        <v>#DIV/0!</v>
      </c>
      <c r="DX36" s="203" t="e">
        <f t="shared" si="130"/>
        <v>#DIV/0!</v>
      </c>
      <c r="DY36" s="201" t="e">
        <f t="shared" si="130"/>
        <v>#DIV/0!</v>
      </c>
      <c r="DZ36" s="201" t="e">
        <f t="shared" si="130"/>
        <v>#DIV/0!</v>
      </c>
      <c r="EA36" s="201" t="e">
        <f t="shared" si="130"/>
        <v>#DIV/0!</v>
      </c>
      <c r="EB36" s="201" t="e">
        <f t="shared" si="130"/>
        <v>#DIV/0!</v>
      </c>
      <c r="EC36" s="201" t="e">
        <f t="shared" si="130"/>
        <v>#DIV/0!</v>
      </c>
      <c r="ED36" s="201" t="e">
        <f t="shared" si="130"/>
        <v>#DIV/0!</v>
      </c>
      <c r="EE36" s="201" t="e">
        <f t="shared" si="130"/>
        <v>#DIV/0!</v>
      </c>
      <c r="EF36" s="201" t="e">
        <f t="shared" si="130"/>
        <v>#DIV/0!</v>
      </c>
      <c r="EG36" s="201" t="e">
        <f t="shared" si="130"/>
        <v>#DIV/0!</v>
      </c>
      <c r="EH36" s="201" t="e">
        <f t="shared" si="130"/>
        <v>#DIV/0!</v>
      </c>
      <c r="EI36" s="201" t="e">
        <f t="shared" si="130"/>
        <v>#DIV/0!</v>
      </c>
      <c r="EJ36" s="201" t="e">
        <f t="shared" si="130"/>
        <v>#DIV/0!</v>
      </c>
      <c r="EK36" s="201" t="e">
        <f t="shared" si="130"/>
        <v>#DIV/0!</v>
      </c>
      <c r="EL36" s="201" t="e">
        <f t="shared" si="130"/>
        <v>#DIV/0!</v>
      </c>
      <c r="EM36" s="202" t="e">
        <f t="shared" si="130"/>
        <v>#DIV/0!</v>
      </c>
    </row>
    <row r="37" spans="2:143" s="10" customFormat="1" ht="12.5" x14ac:dyDescent="0.25">
      <c r="B37" s="301"/>
      <c r="C37" s="295"/>
      <c r="D37" s="298"/>
      <c r="E37" s="30" t="s">
        <v>3</v>
      </c>
      <c r="F37" s="186">
        <v>1261</v>
      </c>
      <c r="G37" s="275"/>
      <c r="H37" s="191">
        <v>280</v>
      </c>
      <c r="I37" s="188">
        <v>980</v>
      </c>
      <c r="J37" s="189">
        <v>1</v>
      </c>
      <c r="K37" s="170">
        <f t="shared" si="128"/>
        <v>1261</v>
      </c>
      <c r="L37" s="189">
        <v>295</v>
      </c>
      <c r="M37" s="190">
        <f t="shared" si="1"/>
        <v>966</v>
      </c>
      <c r="N37" s="170">
        <f t="shared" si="125"/>
        <v>1261</v>
      </c>
      <c r="O37" s="189">
        <v>184</v>
      </c>
      <c r="P37" s="188">
        <v>96</v>
      </c>
      <c r="Q37" s="170">
        <f t="shared" si="3"/>
        <v>280</v>
      </c>
      <c r="R37" s="189">
        <v>21</v>
      </c>
      <c r="S37" s="190">
        <f t="shared" si="9"/>
        <v>59</v>
      </c>
      <c r="T37" s="170">
        <f t="shared" si="4"/>
        <v>80</v>
      </c>
      <c r="U37" s="189">
        <v>1181</v>
      </c>
      <c r="V37" s="188">
        <v>80</v>
      </c>
      <c r="W37" s="170">
        <f t="shared" si="126"/>
        <v>1261</v>
      </c>
      <c r="X37" s="191">
        <v>70</v>
      </c>
      <c r="Y37" s="188">
        <v>70</v>
      </c>
      <c r="Z37" s="189">
        <v>70</v>
      </c>
      <c r="AA37" s="189">
        <v>70</v>
      </c>
      <c r="AB37" s="188">
        <v>70</v>
      </c>
      <c r="AC37" s="189">
        <v>70</v>
      </c>
      <c r="AD37" s="189">
        <v>70</v>
      </c>
      <c r="AE37" s="188">
        <v>70</v>
      </c>
      <c r="AF37" s="189">
        <v>70</v>
      </c>
      <c r="AG37" s="189">
        <v>70</v>
      </c>
      <c r="AH37" s="188">
        <v>70</v>
      </c>
      <c r="AI37" s="189">
        <v>70</v>
      </c>
      <c r="AJ37" s="189">
        <v>70</v>
      </c>
      <c r="AK37" s="188">
        <v>70</v>
      </c>
      <c r="AL37" s="170">
        <f t="shared" si="6"/>
        <v>980</v>
      </c>
      <c r="AM37" s="188">
        <v>5</v>
      </c>
      <c r="AN37" s="188">
        <v>72</v>
      </c>
      <c r="AO37" s="188">
        <v>73</v>
      </c>
      <c r="AP37" s="188">
        <v>380</v>
      </c>
      <c r="AQ37" s="188">
        <v>63</v>
      </c>
      <c r="AR37" s="188">
        <v>9</v>
      </c>
      <c r="AS37" s="188">
        <v>10</v>
      </c>
      <c r="AT37" s="192">
        <v>14</v>
      </c>
      <c r="AU37" s="188">
        <v>4</v>
      </c>
      <c r="AV37" s="193">
        <v>1</v>
      </c>
      <c r="AW37" s="194">
        <f t="shared" si="129"/>
        <v>631</v>
      </c>
      <c r="AX37" s="195">
        <f t="shared" si="8"/>
        <v>630</v>
      </c>
      <c r="AY37" s="196"/>
      <c r="AZ37" s="197"/>
      <c r="BA37" s="197"/>
      <c r="BB37" s="197"/>
      <c r="BC37" s="197"/>
      <c r="BD37" s="197"/>
      <c r="BE37" s="198"/>
      <c r="BF37" s="190"/>
      <c r="BG37" s="171"/>
      <c r="BH37" s="190"/>
      <c r="BI37" s="190"/>
      <c r="BJ37" s="190"/>
      <c r="BK37" s="190"/>
      <c r="BL37" s="190"/>
      <c r="BM37" s="190"/>
      <c r="BN37" s="190"/>
      <c r="BO37" s="190"/>
      <c r="BP37" s="190"/>
      <c r="BQ37" s="190"/>
      <c r="BR37" s="190"/>
      <c r="BS37" s="190"/>
      <c r="BT37" s="190"/>
      <c r="BU37" s="190"/>
      <c r="BV37" s="190"/>
      <c r="BW37" s="199"/>
      <c r="BY37" s="281"/>
      <c r="BZ37" s="282"/>
      <c r="CA37" s="283"/>
      <c r="CB37" s="284"/>
      <c r="CC37" s="282"/>
      <c r="CD37" s="284"/>
      <c r="CE37" s="282"/>
      <c r="CF37" s="284"/>
      <c r="CG37" s="282"/>
      <c r="CH37" s="284"/>
      <c r="CI37" s="282"/>
      <c r="CJ37" s="284"/>
      <c r="CK37" s="282"/>
      <c r="CL37" s="283"/>
      <c r="CM37" s="283"/>
      <c r="CN37" s="283"/>
      <c r="CO37" s="283"/>
      <c r="CP37" s="283"/>
      <c r="CQ37" s="283"/>
      <c r="CR37" s="283"/>
      <c r="CS37" s="283"/>
      <c r="CT37" s="283"/>
      <c r="CU37" s="283"/>
      <c r="CV37" s="283"/>
      <c r="CW37" s="283"/>
      <c r="CX37" s="284"/>
      <c r="CY37" s="282"/>
      <c r="CZ37" s="283"/>
      <c r="DA37" s="283"/>
      <c r="DB37" s="283"/>
      <c r="DC37" s="283"/>
      <c r="DD37" s="283"/>
      <c r="DE37" s="283"/>
      <c r="DF37" s="283"/>
      <c r="DG37" s="283"/>
      <c r="DH37" s="284"/>
      <c r="DI37" s="282"/>
      <c r="DJ37" s="284"/>
      <c r="DK37" s="32"/>
      <c r="DL37" s="34"/>
      <c r="DM37" s="32"/>
      <c r="DN37" s="34"/>
      <c r="DO37" s="200"/>
      <c r="DP37" s="201"/>
      <c r="DQ37" s="201"/>
      <c r="DR37" s="201"/>
      <c r="DS37" s="201"/>
      <c r="DT37" s="201"/>
      <c r="DU37" s="202"/>
      <c r="DV37" s="200"/>
      <c r="DW37" s="203"/>
      <c r="DX37" s="203"/>
      <c r="DY37" s="201"/>
      <c r="DZ37" s="201"/>
      <c r="EA37" s="201"/>
      <c r="EB37" s="201"/>
      <c r="EC37" s="201"/>
      <c r="ED37" s="201"/>
      <c r="EE37" s="201"/>
      <c r="EF37" s="201"/>
      <c r="EG37" s="201"/>
      <c r="EH37" s="201"/>
      <c r="EI37" s="201"/>
      <c r="EJ37" s="201"/>
      <c r="EK37" s="201"/>
      <c r="EL37" s="201"/>
      <c r="EM37" s="202"/>
    </row>
    <row r="38" spans="2:143" s="10" customFormat="1" ht="12.5" x14ac:dyDescent="0.25">
      <c r="B38" s="302"/>
      <c r="C38" s="296"/>
      <c r="D38" s="299"/>
      <c r="E38" s="80" t="s">
        <v>2</v>
      </c>
      <c r="F38" s="228">
        <v>1400</v>
      </c>
      <c r="G38" s="275"/>
      <c r="H38" s="233">
        <v>280</v>
      </c>
      <c r="I38" s="230">
        <v>980</v>
      </c>
      <c r="J38" s="231">
        <v>140</v>
      </c>
      <c r="K38" s="170">
        <f t="shared" si="128"/>
        <v>1400</v>
      </c>
      <c r="L38" s="231">
        <v>295</v>
      </c>
      <c r="M38" s="232">
        <f t="shared" si="1"/>
        <v>1105</v>
      </c>
      <c r="N38" s="170">
        <f t="shared" si="125"/>
        <v>1400</v>
      </c>
      <c r="O38" s="231">
        <v>184</v>
      </c>
      <c r="P38" s="230">
        <v>96</v>
      </c>
      <c r="Q38" s="170">
        <f t="shared" si="3"/>
        <v>280</v>
      </c>
      <c r="R38" s="231">
        <v>21</v>
      </c>
      <c r="S38" s="232">
        <f t="shared" si="9"/>
        <v>69</v>
      </c>
      <c r="T38" s="170">
        <f t="shared" si="4"/>
        <v>90</v>
      </c>
      <c r="U38" s="231">
        <v>1310</v>
      </c>
      <c r="V38" s="230">
        <v>90</v>
      </c>
      <c r="W38" s="170">
        <f t="shared" si="126"/>
        <v>1400</v>
      </c>
      <c r="X38" s="233">
        <v>70</v>
      </c>
      <c r="Y38" s="230">
        <v>70</v>
      </c>
      <c r="Z38" s="231">
        <v>70</v>
      </c>
      <c r="AA38" s="231">
        <v>70</v>
      </c>
      <c r="AB38" s="230">
        <v>70</v>
      </c>
      <c r="AC38" s="231">
        <v>70</v>
      </c>
      <c r="AD38" s="231">
        <v>70</v>
      </c>
      <c r="AE38" s="230">
        <v>70</v>
      </c>
      <c r="AF38" s="231">
        <v>70</v>
      </c>
      <c r="AG38" s="231">
        <v>70</v>
      </c>
      <c r="AH38" s="230">
        <v>70</v>
      </c>
      <c r="AI38" s="231">
        <v>70</v>
      </c>
      <c r="AJ38" s="231">
        <v>70</v>
      </c>
      <c r="AK38" s="230">
        <v>70</v>
      </c>
      <c r="AL38" s="170">
        <f t="shared" si="6"/>
        <v>980</v>
      </c>
      <c r="AM38" s="230">
        <v>5</v>
      </c>
      <c r="AN38" s="230">
        <v>72</v>
      </c>
      <c r="AO38" s="230">
        <v>73</v>
      </c>
      <c r="AP38" s="230">
        <v>386</v>
      </c>
      <c r="AQ38" s="230">
        <v>64</v>
      </c>
      <c r="AR38" s="230">
        <v>13</v>
      </c>
      <c r="AS38" s="230">
        <v>16</v>
      </c>
      <c r="AT38" s="204">
        <v>16</v>
      </c>
      <c r="AU38" s="230">
        <v>4</v>
      </c>
      <c r="AV38" s="205">
        <v>1</v>
      </c>
      <c r="AW38" s="206">
        <f t="shared" si="129"/>
        <v>650</v>
      </c>
      <c r="AX38" s="207">
        <f t="shared" si="8"/>
        <v>750</v>
      </c>
      <c r="AY38" s="208"/>
      <c r="AZ38" s="209"/>
      <c r="BA38" s="209"/>
      <c r="BB38" s="209"/>
      <c r="BC38" s="209"/>
      <c r="BD38" s="209"/>
      <c r="BE38" s="210"/>
      <c r="BF38" s="232"/>
      <c r="BG38" s="234"/>
      <c r="BH38" s="232"/>
      <c r="BI38" s="232"/>
      <c r="BJ38" s="232"/>
      <c r="BK38" s="232"/>
      <c r="BL38" s="232"/>
      <c r="BM38" s="232"/>
      <c r="BN38" s="232"/>
      <c r="BO38" s="232"/>
      <c r="BP38" s="232"/>
      <c r="BQ38" s="232"/>
      <c r="BR38" s="232"/>
      <c r="BS38" s="232"/>
      <c r="BT38" s="232"/>
      <c r="BU38" s="232"/>
      <c r="BV38" s="232"/>
      <c r="BW38" s="235"/>
      <c r="BY38" s="285">
        <v>1</v>
      </c>
      <c r="BZ38" s="286" t="s">
        <v>208</v>
      </c>
      <c r="CA38" s="287" t="s">
        <v>208</v>
      </c>
      <c r="CB38" s="288">
        <v>1</v>
      </c>
      <c r="CC38" s="286" t="s">
        <v>208</v>
      </c>
      <c r="CD38" s="288">
        <v>1</v>
      </c>
      <c r="CE38" s="286" t="s">
        <v>208</v>
      </c>
      <c r="CF38" s="288" t="s">
        <v>208</v>
      </c>
      <c r="CG38" s="286" t="s">
        <v>208</v>
      </c>
      <c r="CH38" s="288">
        <v>1</v>
      </c>
      <c r="CI38" s="286">
        <v>1</v>
      </c>
      <c r="CJ38" s="288">
        <v>1</v>
      </c>
      <c r="CK38" s="286">
        <v>1</v>
      </c>
      <c r="CL38" s="287">
        <v>1</v>
      </c>
      <c r="CM38" s="287">
        <v>1</v>
      </c>
      <c r="CN38" s="287">
        <v>1</v>
      </c>
      <c r="CO38" s="287">
        <v>1</v>
      </c>
      <c r="CP38" s="287">
        <v>1</v>
      </c>
      <c r="CQ38" s="287">
        <v>1</v>
      </c>
      <c r="CR38" s="287">
        <v>1</v>
      </c>
      <c r="CS38" s="287">
        <v>1</v>
      </c>
      <c r="CT38" s="287">
        <v>1</v>
      </c>
      <c r="CU38" s="287">
        <v>1</v>
      </c>
      <c r="CV38" s="287">
        <v>1</v>
      </c>
      <c r="CW38" s="287">
        <v>1</v>
      </c>
      <c r="CX38" s="288">
        <v>1</v>
      </c>
      <c r="CY38" s="286" t="s">
        <v>208</v>
      </c>
      <c r="CZ38" s="287" t="s">
        <v>208</v>
      </c>
      <c r="DA38" s="287" t="s">
        <v>208</v>
      </c>
      <c r="DB38" s="287">
        <v>1</v>
      </c>
      <c r="DC38" s="287">
        <v>1</v>
      </c>
      <c r="DD38" s="287">
        <v>1</v>
      </c>
      <c r="DE38" s="287">
        <v>1</v>
      </c>
      <c r="DF38" s="287">
        <v>1</v>
      </c>
      <c r="DG38" s="287" t="s">
        <v>208</v>
      </c>
      <c r="DH38" s="288" t="s">
        <v>208</v>
      </c>
      <c r="DI38" s="286">
        <v>1</v>
      </c>
      <c r="DJ38" s="288">
        <v>1</v>
      </c>
      <c r="DK38" s="47" t="e">
        <f t="shared" ref="DK38:EM38" si="131">SUM(DK35:DK36)</f>
        <v>#REF!</v>
      </c>
      <c r="DL38" s="49" t="e">
        <f t="shared" si="131"/>
        <v>#REF!</v>
      </c>
      <c r="DM38" s="47" t="e">
        <f t="shared" si="131"/>
        <v>#REF!</v>
      </c>
      <c r="DN38" s="49" t="e">
        <f t="shared" si="131"/>
        <v>#REF!</v>
      </c>
      <c r="DO38" s="211" t="e">
        <f t="shared" si="131"/>
        <v>#DIV/0!</v>
      </c>
      <c r="DP38" s="212" t="e">
        <f t="shared" si="131"/>
        <v>#DIV/0!</v>
      </c>
      <c r="DQ38" s="212" t="e">
        <f t="shared" si="131"/>
        <v>#DIV/0!</v>
      </c>
      <c r="DR38" s="212" t="e">
        <f t="shared" si="131"/>
        <v>#DIV/0!</v>
      </c>
      <c r="DS38" s="212" t="e">
        <f t="shared" si="131"/>
        <v>#DIV/0!</v>
      </c>
      <c r="DT38" s="212" t="e">
        <f t="shared" si="131"/>
        <v>#DIV/0!</v>
      </c>
      <c r="DU38" s="213" t="e">
        <f t="shared" si="131"/>
        <v>#DIV/0!</v>
      </c>
      <c r="DV38" s="211" t="e">
        <f t="shared" si="131"/>
        <v>#DIV/0!</v>
      </c>
      <c r="DW38" s="214" t="e">
        <f t="shared" si="131"/>
        <v>#DIV/0!</v>
      </c>
      <c r="DX38" s="214" t="e">
        <f t="shared" si="131"/>
        <v>#DIV/0!</v>
      </c>
      <c r="DY38" s="212" t="e">
        <f t="shared" si="131"/>
        <v>#DIV/0!</v>
      </c>
      <c r="DZ38" s="212" t="e">
        <f t="shared" si="131"/>
        <v>#DIV/0!</v>
      </c>
      <c r="EA38" s="212" t="e">
        <f t="shared" si="131"/>
        <v>#DIV/0!</v>
      </c>
      <c r="EB38" s="212" t="e">
        <f t="shared" si="131"/>
        <v>#DIV/0!</v>
      </c>
      <c r="EC38" s="212" t="e">
        <f t="shared" si="131"/>
        <v>#DIV/0!</v>
      </c>
      <c r="ED38" s="212" t="e">
        <f t="shared" si="131"/>
        <v>#DIV/0!</v>
      </c>
      <c r="EE38" s="212" t="e">
        <f t="shared" si="131"/>
        <v>#DIV/0!</v>
      </c>
      <c r="EF38" s="212" t="e">
        <f t="shared" si="131"/>
        <v>#DIV/0!</v>
      </c>
      <c r="EG38" s="212" t="e">
        <f t="shared" si="131"/>
        <v>#DIV/0!</v>
      </c>
      <c r="EH38" s="212" t="e">
        <f t="shared" si="131"/>
        <v>#DIV/0!</v>
      </c>
      <c r="EI38" s="212" t="e">
        <f t="shared" si="131"/>
        <v>#DIV/0!</v>
      </c>
      <c r="EJ38" s="212" t="e">
        <f t="shared" si="131"/>
        <v>#DIV/0!</v>
      </c>
      <c r="EK38" s="212" t="e">
        <f t="shared" si="131"/>
        <v>#DIV/0!</v>
      </c>
      <c r="EL38" s="212" t="e">
        <f t="shared" si="131"/>
        <v>#DIV/0!</v>
      </c>
      <c r="EM38" s="213" t="e">
        <f t="shared" si="131"/>
        <v>#DIV/0!</v>
      </c>
    </row>
    <row r="39" spans="2:143" s="10" customFormat="1" ht="12.75" customHeight="1" x14ac:dyDescent="0.25">
      <c r="B39" s="328" t="s">
        <v>157</v>
      </c>
      <c r="C39" s="294">
        <v>9</v>
      </c>
      <c r="D39" s="325" t="s">
        <v>86</v>
      </c>
      <c r="E39" s="105" t="s">
        <v>4</v>
      </c>
      <c r="F39" s="215">
        <v>524</v>
      </c>
      <c r="G39" s="275"/>
      <c r="H39" s="216">
        <v>153</v>
      </c>
      <c r="I39" s="217">
        <v>371</v>
      </c>
      <c r="J39" s="218">
        <v>0</v>
      </c>
      <c r="K39" s="170">
        <f t="shared" si="128"/>
        <v>524</v>
      </c>
      <c r="L39" s="218">
        <v>99</v>
      </c>
      <c r="M39" s="219">
        <f t="shared" si="1"/>
        <v>425</v>
      </c>
      <c r="N39" s="170">
        <f t="shared" si="125"/>
        <v>524</v>
      </c>
      <c r="O39" s="218">
        <v>104</v>
      </c>
      <c r="P39" s="217">
        <v>49</v>
      </c>
      <c r="Q39" s="170">
        <f t="shared" si="3"/>
        <v>153</v>
      </c>
      <c r="R39" s="218">
        <v>5</v>
      </c>
      <c r="S39" s="219">
        <f t="shared" si="9"/>
        <v>23</v>
      </c>
      <c r="T39" s="170">
        <f t="shared" si="4"/>
        <v>28</v>
      </c>
      <c r="U39" s="218">
        <v>496</v>
      </c>
      <c r="V39" s="217">
        <v>28</v>
      </c>
      <c r="W39" s="170">
        <f t="shared" si="126"/>
        <v>524</v>
      </c>
      <c r="X39" s="220">
        <v>36</v>
      </c>
      <c r="Y39" s="217">
        <v>21</v>
      </c>
      <c r="Z39" s="218">
        <v>18</v>
      </c>
      <c r="AA39" s="218">
        <v>30</v>
      </c>
      <c r="AB39" s="217">
        <v>32</v>
      </c>
      <c r="AC39" s="218">
        <v>35</v>
      </c>
      <c r="AD39" s="218">
        <v>23</v>
      </c>
      <c r="AE39" s="217">
        <v>22</v>
      </c>
      <c r="AF39" s="218">
        <v>16</v>
      </c>
      <c r="AG39" s="218">
        <v>41</v>
      </c>
      <c r="AH39" s="217">
        <v>19</v>
      </c>
      <c r="AI39" s="218">
        <v>34</v>
      </c>
      <c r="AJ39" s="218">
        <v>20</v>
      </c>
      <c r="AK39" s="217">
        <v>24</v>
      </c>
      <c r="AL39" s="170">
        <f t="shared" si="6"/>
        <v>371</v>
      </c>
      <c r="AM39" s="217">
        <v>2</v>
      </c>
      <c r="AN39" s="217">
        <v>35</v>
      </c>
      <c r="AO39" s="217">
        <v>29</v>
      </c>
      <c r="AP39" s="217">
        <v>177</v>
      </c>
      <c r="AQ39" s="217">
        <v>32</v>
      </c>
      <c r="AR39" s="217">
        <v>2</v>
      </c>
      <c r="AS39" s="217">
        <v>2</v>
      </c>
      <c r="AT39" s="221">
        <v>5</v>
      </c>
      <c r="AU39" s="217">
        <v>3</v>
      </c>
      <c r="AV39" s="222">
        <v>1</v>
      </c>
      <c r="AW39" s="175">
        <f t="shared" si="129"/>
        <v>288</v>
      </c>
      <c r="AX39" s="176">
        <f t="shared" si="8"/>
        <v>236</v>
      </c>
      <c r="AY39" s="223"/>
      <c r="AZ39" s="224"/>
      <c r="BA39" s="224"/>
      <c r="BB39" s="224"/>
      <c r="BC39" s="224"/>
      <c r="BD39" s="224"/>
      <c r="BE39" s="225"/>
      <c r="BF39" s="190"/>
      <c r="BG39" s="171"/>
      <c r="BH39" s="190"/>
      <c r="BI39" s="190"/>
      <c r="BJ39" s="190"/>
      <c r="BK39" s="190"/>
      <c r="BL39" s="190"/>
      <c r="BM39" s="190"/>
      <c r="BN39" s="190"/>
      <c r="BO39" s="190"/>
      <c r="BP39" s="190"/>
      <c r="BQ39" s="190"/>
      <c r="BR39" s="190"/>
      <c r="BS39" s="190"/>
      <c r="BT39" s="190"/>
      <c r="BU39" s="190"/>
      <c r="BV39" s="190"/>
      <c r="BW39" s="199"/>
      <c r="BY39" s="277">
        <v>0.44144903117101936</v>
      </c>
      <c r="BZ39" s="278">
        <v>0.68609865470852016</v>
      </c>
      <c r="CA39" s="279">
        <v>0.38485477178423239</v>
      </c>
      <c r="CB39" s="280" t="s">
        <v>208</v>
      </c>
      <c r="CC39" s="278">
        <v>0.34375</v>
      </c>
      <c r="CD39" s="280">
        <v>0.4727474972191324</v>
      </c>
      <c r="CE39" s="278">
        <v>0.8125</v>
      </c>
      <c r="CF39" s="280">
        <v>0.51578947368421058</v>
      </c>
      <c r="CG39" s="278">
        <v>0.23809523809523808</v>
      </c>
      <c r="CH39" s="280">
        <v>0.40350877192982454</v>
      </c>
      <c r="CI39" s="278">
        <v>0.44724977457168619</v>
      </c>
      <c r="CJ39" s="280">
        <v>0.35897435897435898</v>
      </c>
      <c r="CK39" s="278">
        <v>0.60919540229885061</v>
      </c>
      <c r="CL39" s="279">
        <v>0.35227272727272729</v>
      </c>
      <c r="CM39" s="279">
        <v>0.27272727272727271</v>
      </c>
      <c r="CN39" s="279">
        <v>0.46987951807228917</v>
      </c>
      <c r="CO39" s="279">
        <v>0.53012048192771088</v>
      </c>
      <c r="CP39" s="279">
        <v>0.55294117647058827</v>
      </c>
      <c r="CQ39" s="279">
        <v>0.4</v>
      </c>
      <c r="CR39" s="279">
        <v>0.36904761904761907</v>
      </c>
      <c r="CS39" s="279">
        <v>0.33734939759036142</v>
      </c>
      <c r="CT39" s="279">
        <v>0.63529411764705879</v>
      </c>
      <c r="CU39" s="279">
        <v>0.32926829268292684</v>
      </c>
      <c r="CV39" s="279">
        <v>0.55294117647058827</v>
      </c>
      <c r="CW39" s="279">
        <v>0.35632183908045978</v>
      </c>
      <c r="CX39" s="280">
        <v>0.41379310344827586</v>
      </c>
      <c r="CY39" s="278">
        <v>0.4</v>
      </c>
      <c r="CZ39" s="279">
        <v>0.52238805970149249</v>
      </c>
      <c r="DA39" s="279">
        <v>0.40845070422535212</v>
      </c>
      <c r="DB39" s="279">
        <v>0.5</v>
      </c>
      <c r="DC39" s="279">
        <v>0.5161290322580645</v>
      </c>
      <c r="DD39" s="279">
        <v>0.22222222222222221</v>
      </c>
      <c r="DE39" s="279">
        <v>0.2</v>
      </c>
      <c r="DF39" s="279">
        <v>0.38461538461538464</v>
      </c>
      <c r="DG39" s="279">
        <v>0.75</v>
      </c>
      <c r="DH39" s="280">
        <v>1</v>
      </c>
      <c r="DI39" s="278">
        <v>0.48322147651006714</v>
      </c>
      <c r="DJ39" s="280">
        <v>0.39932318104906939</v>
      </c>
      <c r="DK39" s="18" t="e">
        <f>#REF!/(#REF!+#REF!+#REF!+#REF!+#REF!+#REF!)</f>
        <v>#REF!</v>
      </c>
      <c r="DL39" s="20" t="e">
        <f>#REF!/(#REF!+#REF!+#REF!+#REF!+#REF!+#REF!)</f>
        <v>#REF!</v>
      </c>
      <c r="DM39" s="18" t="e">
        <f>#REF!/(#REF!+#REF!+#REF!+#REF!+#REF!+#REF!)</f>
        <v>#REF!</v>
      </c>
      <c r="DN39" s="20" t="e">
        <f>#REF!/(#REF!+#REF!+#REF!+#REF!+#REF!+#REF!)</f>
        <v>#REF!</v>
      </c>
      <c r="DO39" s="182" t="e">
        <f t="shared" ref="DO39:EM39" si="132">AY39/(AY39+AY40+AY41+AY42+AY43+AY47)</f>
        <v>#DIV/0!</v>
      </c>
      <c r="DP39" s="183" t="e">
        <f t="shared" si="132"/>
        <v>#DIV/0!</v>
      </c>
      <c r="DQ39" s="183" t="e">
        <f t="shared" si="132"/>
        <v>#DIV/0!</v>
      </c>
      <c r="DR39" s="183" t="e">
        <f t="shared" si="132"/>
        <v>#DIV/0!</v>
      </c>
      <c r="DS39" s="183" t="e">
        <f t="shared" si="132"/>
        <v>#DIV/0!</v>
      </c>
      <c r="DT39" s="183" t="e">
        <f t="shared" si="132"/>
        <v>#DIV/0!</v>
      </c>
      <c r="DU39" s="184" t="e">
        <f t="shared" si="132"/>
        <v>#DIV/0!</v>
      </c>
      <c r="DV39" s="182" t="e">
        <f t="shared" si="132"/>
        <v>#DIV/0!</v>
      </c>
      <c r="DW39" s="185" t="e">
        <f t="shared" si="132"/>
        <v>#DIV/0!</v>
      </c>
      <c r="DX39" s="185" t="e">
        <f t="shared" si="132"/>
        <v>#DIV/0!</v>
      </c>
      <c r="DY39" s="183" t="e">
        <f t="shared" si="132"/>
        <v>#DIV/0!</v>
      </c>
      <c r="DZ39" s="183" t="e">
        <f t="shared" si="132"/>
        <v>#DIV/0!</v>
      </c>
      <c r="EA39" s="183" t="e">
        <f t="shared" si="132"/>
        <v>#DIV/0!</v>
      </c>
      <c r="EB39" s="183" t="e">
        <f t="shared" si="132"/>
        <v>#DIV/0!</v>
      </c>
      <c r="EC39" s="183" t="e">
        <f t="shared" si="132"/>
        <v>#DIV/0!</v>
      </c>
      <c r="ED39" s="183" t="e">
        <f t="shared" si="132"/>
        <v>#DIV/0!</v>
      </c>
      <c r="EE39" s="183" t="e">
        <f t="shared" si="132"/>
        <v>#DIV/0!</v>
      </c>
      <c r="EF39" s="183" t="e">
        <f t="shared" si="132"/>
        <v>#DIV/0!</v>
      </c>
      <c r="EG39" s="183" t="e">
        <f t="shared" si="132"/>
        <v>#DIV/0!</v>
      </c>
      <c r="EH39" s="183" t="e">
        <f t="shared" si="132"/>
        <v>#DIV/0!</v>
      </c>
      <c r="EI39" s="183" t="e">
        <f t="shared" si="132"/>
        <v>#DIV/0!</v>
      </c>
      <c r="EJ39" s="183" t="e">
        <f t="shared" si="132"/>
        <v>#DIV/0!</v>
      </c>
      <c r="EK39" s="183" t="e">
        <f t="shared" si="132"/>
        <v>#DIV/0!</v>
      </c>
      <c r="EL39" s="183" t="e">
        <f t="shared" si="132"/>
        <v>#DIV/0!</v>
      </c>
      <c r="EM39" s="184" t="e">
        <f t="shared" si="132"/>
        <v>#DIV/0!</v>
      </c>
    </row>
    <row r="40" spans="2:143" s="10" customFormat="1" ht="12.5" x14ac:dyDescent="0.25">
      <c r="B40" s="329"/>
      <c r="C40" s="295"/>
      <c r="D40" s="326"/>
      <c r="E40" s="111" t="s">
        <v>78</v>
      </c>
      <c r="F40" s="186">
        <v>60</v>
      </c>
      <c r="G40" s="275"/>
      <c r="H40" s="187">
        <v>4</v>
      </c>
      <c r="I40" s="188">
        <v>56</v>
      </c>
      <c r="J40" s="189">
        <v>0</v>
      </c>
      <c r="K40" s="170">
        <f t="shared" si="128"/>
        <v>60</v>
      </c>
      <c r="L40" s="189">
        <v>18</v>
      </c>
      <c r="M40" s="190">
        <f t="shared" si="1"/>
        <v>42</v>
      </c>
      <c r="N40" s="170">
        <f t="shared" si="125"/>
        <v>60</v>
      </c>
      <c r="O40" s="189">
        <v>1</v>
      </c>
      <c r="P40" s="188">
        <v>3</v>
      </c>
      <c r="Q40" s="170">
        <f t="shared" si="3"/>
        <v>4</v>
      </c>
      <c r="R40" s="189">
        <v>0</v>
      </c>
      <c r="S40" s="190">
        <f t="shared" si="9"/>
        <v>7</v>
      </c>
      <c r="T40" s="170">
        <f t="shared" si="4"/>
        <v>7</v>
      </c>
      <c r="U40" s="189">
        <v>53</v>
      </c>
      <c r="V40" s="188">
        <v>7</v>
      </c>
      <c r="W40" s="170">
        <f t="shared" si="126"/>
        <v>60</v>
      </c>
      <c r="X40" s="191">
        <v>1</v>
      </c>
      <c r="Y40" s="188">
        <v>3</v>
      </c>
      <c r="Z40" s="189">
        <v>3</v>
      </c>
      <c r="AA40" s="189">
        <v>2</v>
      </c>
      <c r="AB40" s="188">
        <v>4</v>
      </c>
      <c r="AC40" s="189">
        <v>1</v>
      </c>
      <c r="AD40" s="189">
        <v>7</v>
      </c>
      <c r="AE40" s="188">
        <v>1</v>
      </c>
      <c r="AF40" s="189">
        <v>5</v>
      </c>
      <c r="AG40" s="189">
        <v>5</v>
      </c>
      <c r="AH40" s="188">
        <v>4</v>
      </c>
      <c r="AI40" s="189">
        <v>3</v>
      </c>
      <c r="AJ40" s="189">
        <v>9</v>
      </c>
      <c r="AK40" s="188">
        <v>8</v>
      </c>
      <c r="AL40" s="170">
        <f t="shared" si="6"/>
        <v>56</v>
      </c>
      <c r="AM40" s="188">
        <v>0</v>
      </c>
      <c r="AN40" s="188">
        <v>1</v>
      </c>
      <c r="AO40" s="188">
        <v>2</v>
      </c>
      <c r="AP40" s="188">
        <v>19</v>
      </c>
      <c r="AQ40" s="188">
        <v>5</v>
      </c>
      <c r="AR40" s="188">
        <v>0</v>
      </c>
      <c r="AS40" s="188">
        <v>1</v>
      </c>
      <c r="AT40" s="192">
        <v>1</v>
      </c>
      <c r="AU40" s="188">
        <v>0</v>
      </c>
      <c r="AV40" s="193">
        <v>0</v>
      </c>
      <c r="AW40" s="194">
        <f t="shared" si="129"/>
        <v>29</v>
      </c>
      <c r="AX40" s="195">
        <f t="shared" si="8"/>
        <v>31</v>
      </c>
      <c r="AY40" s="196"/>
      <c r="AZ40" s="197"/>
      <c r="BA40" s="197"/>
      <c r="BB40" s="197"/>
      <c r="BC40" s="197"/>
      <c r="BD40" s="197"/>
      <c r="BE40" s="198"/>
      <c r="BF40" s="190"/>
      <c r="BG40" s="171"/>
      <c r="BH40" s="190"/>
      <c r="BI40" s="190"/>
      <c r="BJ40" s="190"/>
      <c r="BK40" s="190"/>
      <c r="BL40" s="190"/>
      <c r="BM40" s="190"/>
      <c r="BN40" s="190"/>
      <c r="BO40" s="190"/>
      <c r="BP40" s="190"/>
      <c r="BQ40" s="190"/>
      <c r="BR40" s="190"/>
      <c r="BS40" s="190"/>
      <c r="BT40" s="190"/>
      <c r="BU40" s="190"/>
      <c r="BV40" s="190"/>
      <c r="BW40" s="199"/>
      <c r="BY40" s="281">
        <v>5.0547598989048023E-2</v>
      </c>
      <c r="BZ40" s="282">
        <v>1.7937219730941704E-2</v>
      </c>
      <c r="CA40" s="283">
        <v>5.8091286307053944E-2</v>
      </c>
      <c r="CB40" s="284" t="s">
        <v>208</v>
      </c>
      <c r="CC40" s="282">
        <v>6.25E-2</v>
      </c>
      <c r="CD40" s="284">
        <v>4.6718576195773083E-2</v>
      </c>
      <c r="CE40" s="282">
        <v>7.8125E-3</v>
      </c>
      <c r="CF40" s="284">
        <v>3.1578947368421054E-2</v>
      </c>
      <c r="CG40" s="282">
        <v>0</v>
      </c>
      <c r="CH40" s="284">
        <v>0.12280701754385964</v>
      </c>
      <c r="CI40" s="282">
        <v>4.7790802524797116E-2</v>
      </c>
      <c r="CJ40" s="284">
        <v>8.9743589743589744E-2</v>
      </c>
      <c r="CK40" s="282">
        <v>1.1494252873563218E-2</v>
      </c>
      <c r="CL40" s="283">
        <v>5.6818181818181816E-2</v>
      </c>
      <c r="CM40" s="283">
        <v>3.4090909090909088E-2</v>
      </c>
      <c r="CN40" s="283">
        <v>2.4096385542168676E-2</v>
      </c>
      <c r="CO40" s="283">
        <v>4.8192771084337352E-2</v>
      </c>
      <c r="CP40" s="283">
        <v>1.1764705882352941E-2</v>
      </c>
      <c r="CQ40" s="283">
        <v>8.7499999999999994E-2</v>
      </c>
      <c r="CR40" s="283">
        <v>1.1904761904761904E-2</v>
      </c>
      <c r="CS40" s="283">
        <v>6.0240963855421686E-2</v>
      </c>
      <c r="CT40" s="283">
        <v>5.8823529411764705E-2</v>
      </c>
      <c r="CU40" s="283">
        <v>6.097560975609756E-2</v>
      </c>
      <c r="CV40" s="283">
        <v>3.5294117647058823E-2</v>
      </c>
      <c r="CW40" s="283">
        <v>0.10344827586206896</v>
      </c>
      <c r="CX40" s="284">
        <v>0.10344827586206896</v>
      </c>
      <c r="CY40" s="282">
        <v>0</v>
      </c>
      <c r="CZ40" s="283">
        <v>1.4925373134328358E-2</v>
      </c>
      <c r="DA40" s="283">
        <v>2.8169014084507043E-2</v>
      </c>
      <c r="DB40" s="283">
        <v>5.3672316384180789E-2</v>
      </c>
      <c r="DC40" s="283">
        <v>8.0645161290322578E-2</v>
      </c>
      <c r="DD40" s="283">
        <v>0</v>
      </c>
      <c r="DE40" s="283">
        <v>0.1</v>
      </c>
      <c r="DF40" s="283">
        <v>7.6923076923076927E-2</v>
      </c>
      <c r="DG40" s="283">
        <v>0</v>
      </c>
      <c r="DH40" s="284">
        <v>0</v>
      </c>
      <c r="DI40" s="282">
        <v>4.8657718120805368E-2</v>
      </c>
      <c r="DJ40" s="284">
        <v>5.2453468697123522E-2</v>
      </c>
      <c r="DK40" s="32" t="e">
        <f>#REF!/(#REF!+#REF!+#REF!+#REF!+#REF!+#REF!)</f>
        <v>#REF!</v>
      </c>
      <c r="DL40" s="34" t="e">
        <f>#REF!/(#REF!+#REF!+#REF!+#REF!+#REF!+#REF!)</f>
        <v>#REF!</v>
      </c>
      <c r="DM40" s="32" t="e">
        <f>#REF!/(#REF!+#REF!+#REF!+#REF!+#REF!+#REF!)</f>
        <v>#REF!</v>
      </c>
      <c r="DN40" s="34" t="e">
        <f>#REF!/(#REF!+#REF!+#REF!+#REF!+#REF!+#REF!)</f>
        <v>#REF!</v>
      </c>
      <c r="DO40" s="200" t="e">
        <f t="shared" ref="DO40:EM40" si="133">AY40/(AY39+AY40+AY41+AY42+AY43+AY47)</f>
        <v>#DIV/0!</v>
      </c>
      <c r="DP40" s="201" t="e">
        <f t="shared" si="133"/>
        <v>#DIV/0!</v>
      </c>
      <c r="DQ40" s="201" t="e">
        <f t="shared" si="133"/>
        <v>#DIV/0!</v>
      </c>
      <c r="DR40" s="201" t="e">
        <f t="shared" si="133"/>
        <v>#DIV/0!</v>
      </c>
      <c r="DS40" s="201" t="e">
        <f t="shared" si="133"/>
        <v>#DIV/0!</v>
      </c>
      <c r="DT40" s="201" t="e">
        <f t="shared" si="133"/>
        <v>#DIV/0!</v>
      </c>
      <c r="DU40" s="202" t="e">
        <f t="shared" si="133"/>
        <v>#DIV/0!</v>
      </c>
      <c r="DV40" s="200" t="e">
        <f t="shared" si="133"/>
        <v>#DIV/0!</v>
      </c>
      <c r="DW40" s="203" t="e">
        <f t="shared" si="133"/>
        <v>#DIV/0!</v>
      </c>
      <c r="DX40" s="203" t="e">
        <f t="shared" si="133"/>
        <v>#DIV/0!</v>
      </c>
      <c r="DY40" s="201" t="e">
        <f t="shared" si="133"/>
        <v>#DIV/0!</v>
      </c>
      <c r="DZ40" s="201" t="e">
        <f t="shared" si="133"/>
        <v>#DIV/0!</v>
      </c>
      <c r="EA40" s="201" t="e">
        <f t="shared" si="133"/>
        <v>#DIV/0!</v>
      </c>
      <c r="EB40" s="201" t="e">
        <f t="shared" si="133"/>
        <v>#DIV/0!</v>
      </c>
      <c r="EC40" s="201" t="e">
        <f t="shared" si="133"/>
        <v>#DIV/0!</v>
      </c>
      <c r="ED40" s="201" t="e">
        <f t="shared" si="133"/>
        <v>#DIV/0!</v>
      </c>
      <c r="EE40" s="201" t="e">
        <f t="shared" si="133"/>
        <v>#DIV/0!</v>
      </c>
      <c r="EF40" s="201" t="e">
        <f t="shared" si="133"/>
        <v>#DIV/0!</v>
      </c>
      <c r="EG40" s="201" t="e">
        <f t="shared" si="133"/>
        <v>#DIV/0!</v>
      </c>
      <c r="EH40" s="201" t="e">
        <f t="shared" si="133"/>
        <v>#DIV/0!</v>
      </c>
      <c r="EI40" s="201" t="e">
        <f t="shared" si="133"/>
        <v>#DIV/0!</v>
      </c>
      <c r="EJ40" s="201" t="e">
        <f t="shared" si="133"/>
        <v>#DIV/0!</v>
      </c>
      <c r="EK40" s="201" t="e">
        <f t="shared" si="133"/>
        <v>#DIV/0!</v>
      </c>
      <c r="EL40" s="201" t="e">
        <f t="shared" si="133"/>
        <v>#DIV/0!</v>
      </c>
      <c r="EM40" s="202" t="e">
        <f t="shared" si="133"/>
        <v>#DIV/0!</v>
      </c>
    </row>
    <row r="41" spans="2:143" s="10" customFormat="1" ht="12.5" x14ac:dyDescent="0.25">
      <c r="B41" s="329"/>
      <c r="C41" s="295"/>
      <c r="D41" s="326"/>
      <c r="E41" s="111" t="s">
        <v>79</v>
      </c>
      <c r="F41" s="186">
        <v>25</v>
      </c>
      <c r="G41" s="275"/>
      <c r="H41" s="187">
        <v>4</v>
      </c>
      <c r="I41" s="188">
        <v>21</v>
      </c>
      <c r="J41" s="189">
        <v>0</v>
      </c>
      <c r="K41" s="170">
        <f t="shared" si="128"/>
        <v>25</v>
      </c>
      <c r="L41" s="189">
        <v>8</v>
      </c>
      <c r="M41" s="190">
        <f t="shared" si="1"/>
        <v>17</v>
      </c>
      <c r="N41" s="170">
        <f t="shared" si="125"/>
        <v>25</v>
      </c>
      <c r="O41" s="189">
        <v>3</v>
      </c>
      <c r="P41" s="188">
        <v>1</v>
      </c>
      <c r="Q41" s="170">
        <f t="shared" si="3"/>
        <v>4</v>
      </c>
      <c r="R41" s="189">
        <v>2</v>
      </c>
      <c r="S41" s="190">
        <f t="shared" si="9"/>
        <v>0</v>
      </c>
      <c r="T41" s="170">
        <f t="shared" si="4"/>
        <v>2</v>
      </c>
      <c r="U41" s="189">
        <v>23</v>
      </c>
      <c r="V41" s="188">
        <v>2</v>
      </c>
      <c r="W41" s="170">
        <f t="shared" si="126"/>
        <v>25</v>
      </c>
      <c r="X41" s="191">
        <v>3</v>
      </c>
      <c r="Y41" s="188">
        <v>3</v>
      </c>
      <c r="Z41" s="189">
        <v>1</v>
      </c>
      <c r="AA41" s="189">
        <v>0</v>
      </c>
      <c r="AB41" s="188">
        <v>1</v>
      </c>
      <c r="AC41" s="189">
        <v>3</v>
      </c>
      <c r="AD41" s="189">
        <v>1</v>
      </c>
      <c r="AE41" s="188">
        <v>3</v>
      </c>
      <c r="AF41" s="189">
        <v>2</v>
      </c>
      <c r="AG41" s="189">
        <v>1</v>
      </c>
      <c r="AH41" s="188">
        <v>1</v>
      </c>
      <c r="AI41" s="189">
        <v>0</v>
      </c>
      <c r="AJ41" s="189">
        <v>0</v>
      </c>
      <c r="AK41" s="188">
        <v>2</v>
      </c>
      <c r="AL41" s="170">
        <f t="shared" si="6"/>
        <v>21</v>
      </c>
      <c r="AM41" s="188">
        <v>0</v>
      </c>
      <c r="AN41" s="188">
        <v>3</v>
      </c>
      <c r="AO41" s="188">
        <v>5</v>
      </c>
      <c r="AP41" s="188">
        <v>5</v>
      </c>
      <c r="AQ41" s="188">
        <v>0</v>
      </c>
      <c r="AR41" s="188">
        <v>1</v>
      </c>
      <c r="AS41" s="188">
        <v>0</v>
      </c>
      <c r="AT41" s="192">
        <v>1</v>
      </c>
      <c r="AU41" s="188">
        <v>0</v>
      </c>
      <c r="AV41" s="193">
        <v>0</v>
      </c>
      <c r="AW41" s="194">
        <f t="shared" si="129"/>
        <v>15</v>
      </c>
      <c r="AX41" s="195">
        <f t="shared" si="8"/>
        <v>10</v>
      </c>
      <c r="AY41" s="196"/>
      <c r="AZ41" s="197"/>
      <c r="BA41" s="197"/>
      <c r="BB41" s="197"/>
      <c r="BC41" s="197"/>
      <c r="BD41" s="197"/>
      <c r="BE41" s="198"/>
      <c r="BF41" s="190"/>
      <c r="BG41" s="171"/>
      <c r="BH41" s="190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0"/>
      <c r="BW41" s="199"/>
      <c r="BY41" s="281">
        <v>2.1061499578770009E-2</v>
      </c>
      <c r="BZ41" s="282">
        <v>1.7937219730941704E-2</v>
      </c>
      <c r="CA41" s="283">
        <v>2.1784232365145227E-2</v>
      </c>
      <c r="CB41" s="284" t="s">
        <v>208</v>
      </c>
      <c r="CC41" s="282">
        <v>2.7777777777777776E-2</v>
      </c>
      <c r="CD41" s="284">
        <v>1.8909899888765295E-2</v>
      </c>
      <c r="CE41" s="282">
        <v>2.34375E-2</v>
      </c>
      <c r="CF41" s="284">
        <v>1.0526315789473684E-2</v>
      </c>
      <c r="CG41" s="282">
        <v>9.5238095238095233E-2</v>
      </c>
      <c r="CH41" s="284">
        <v>0</v>
      </c>
      <c r="CI41" s="282">
        <v>2.0739404869251576E-2</v>
      </c>
      <c r="CJ41" s="284">
        <v>2.564102564102564E-2</v>
      </c>
      <c r="CK41" s="282">
        <v>3.4482758620689655E-2</v>
      </c>
      <c r="CL41" s="283">
        <v>3.4090909090909088E-2</v>
      </c>
      <c r="CM41" s="283">
        <v>1.1363636363636364E-2</v>
      </c>
      <c r="CN41" s="283">
        <v>0</v>
      </c>
      <c r="CO41" s="283">
        <v>1.2048192771084338E-2</v>
      </c>
      <c r="CP41" s="283">
        <v>3.5294117647058823E-2</v>
      </c>
      <c r="CQ41" s="283">
        <v>2.5000000000000001E-2</v>
      </c>
      <c r="CR41" s="283">
        <v>3.5714285714285712E-2</v>
      </c>
      <c r="CS41" s="283">
        <v>2.4096385542168676E-2</v>
      </c>
      <c r="CT41" s="283">
        <v>1.1764705882352941E-2</v>
      </c>
      <c r="CU41" s="283">
        <v>2.4390243902439025E-2</v>
      </c>
      <c r="CV41" s="283">
        <v>1.1764705882352941E-2</v>
      </c>
      <c r="CW41" s="283">
        <v>0</v>
      </c>
      <c r="CX41" s="284">
        <v>3.4482758620689655E-2</v>
      </c>
      <c r="CY41" s="282">
        <v>0</v>
      </c>
      <c r="CZ41" s="283">
        <v>4.4776119402985072E-2</v>
      </c>
      <c r="DA41" s="283">
        <v>7.0422535211267609E-2</v>
      </c>
      <c r="DB41" s="283">
        <v>1.4124293785310734E-2</v>
      </c>
      <c r="DC41" s="283">
        <v>0</v>
      </c>
      <c r="DD41" s="283">
        <v>0.1111111111111111</v>
      </c>
      <c r="DE41" s="283">
        <v>0</v>
      </c>
      <c r="DF41" s="283">
        <v>7.6923076923076927E-2</v>
      </c>
      <c r="DG41" s="283">
        <v>0</v>
      </c>
      <c r="DH41" s="284">
        <v>0</v>
      </c>
      <c r="DI41" s="282">
        <v>2.5167785234899327E-2</v>
      </c>
      <c r="DJ41" s="284">
        <v>1.6920473773265651E-2</v>
      </c>
      <c r="DK41" s="32" t="e">
        <f>#REF!/(#REF!+#REF!+#REF!+#REF!+#REF!+#REF!)</f>
        <v>#REF!</v>
      </c>
      <c r="DL41" s="34" t="e">
        <f>#REF!/(#REF!+#REF!+#REF!+#REF!+#REF!+#REF!)</f>
        <v>#REF!</v>
      </c>
      <c r="DM41" s="32" t="e">
        <f>#REF!/(#REF!+#REF!+#REF!+#REF!+#REF!+#REF!)</f>
        <v>#REF!</v>
      </c>
      <c r="DN41" s="34" t="e">
        <f>#REF!/(#REF!+#REF!+#REF!+#REF!+#REF!+#REF!)</f>
        <v>#REF!</v>
      </c>
      <c r="DO41" s="200" t="e">
        <f t="shared" ref="DO41:EM41" si="134">AY41/(AY39+AY40+AY41+AY42+AY43+AY47)</f>
        <v>#DIV/0!</v>
      </c>
      <c r="DP41" s="201" t="e">
        <f t="shared" si="134"/>
        <v>#DIV/0!</v>
      </c>
      <c r="DQ41" s="201" t="e">
        <f t="shared" si="134"/>
        <v>#DIV/0!</v>
      </c>
      <c r="DR41" s="201" t="e">
        <f t="shared" si="134"/>
        <v>#DIV/0!</v>
      </c>
      <c r="DS41" s="201" t="e">
        <f t="shared" si="134"/>
        <v>#DIV/0!</v>
      </c>
      <c r="DT41" s="201" t="e">
        <f t="shared" si="134"/>
        <v>#DIV/0!</v>
      </c>
      <c r="DU41" s="202" t="e">
        <f t="shared" si="134"/>
        <v>#DIV/0!</v>
      </c>
      <c r="DV41" s="200" t="e">
        <f t="shared" si="134"/>
        <v>#DIV/0!</v>
      </c>
      <c r="DW41" s="203" t="e">
        <f t="shared" si="134"/>
        <v>#DIV/0!</v>
      </c>
      <c r="DX41" s="203" t="e">
        <f t="shared" si="134"/>
        <v>#DIV/0!</v>
      </c>
      <c r="DY41" s="201" t="e">
        <f t="shared" si="134"/>
        <v>#DIV/0!</v>
      </c>
      <c r="DZ41" s="201" t="e">
        <f t="shared" si="134"/>
        <v>#DIV/0!</v>
      </c>
      <c r="EA41" s="201" t="e">
        <f t="shared" si="134"/>
        <v>#DIV/0!</v>
      </c>
      <c r="EB41" s="201" t="e">
        <f t="shared" si="134"/>
        <v>#DIV/0!</v>
      </c>
      <c r="EC41" s="201" t="e">
        <f t="shared" si="134"/>
        <v>#DIV/0!</v>
      </c>
      <c r="ED41" s="201" t="e">
        <f t="shared" si="134"/>
        <v>#DIV/0!</v>
      </c>
      <c r="EE41" s="201" t="e">
        <f t="shared" si="134"/>
        <v>#DIV/0!</v>
      </c>
      <c r="EF41" s="201" t="e">
        <f t="shared" si="134"/>
        <v>#DIV/0!</v>
      </c>
      <c r="EG41" s="201" t="e">
        <f t="shared" si="134"/>
        <v>#DIV/0!</v>
      </c>
      <c r="EH41" s="201" t="e">
        <f t="shared" si="134"/>
        <v>#DIV/0!</v>
      </c>
      <c r="EI41" s="201" t="e">
        <f t="shared" si="134"/>
        <v>#DIV/0!</v>
      </c>
      <c r="EJ41" s="201" t="e">
        <f t="shared" si="134"/>
        <v>#DIV/0!</v>
      </c>
      <c r="EK41" s="201" t="e">
        <f t="shared" si="134"/>
        <v>#DIV/0!</v>
      </c>
      <c r="EL41" s="201" t="e">
        <f t="shared" si="134"/>
        <v>#DIV/0!</v>
      </c>
      <c r="EM41" s="202" t="e">
        <f t="shared" si="134"/>
        <v>#DIV/0!</v>
      </c>
    </row>
    <row r="42" spans="2:143" s="10" customFormat="1" ht="12.5" x14ac:dyDescent="0.25">
      <c r="B42" s="329"/>
      <c r="C42" s="295"/>
      <c r="D42" s="326"/>
      <c r="E42" s="111" t="s">
        <v>80</v>
      </c>
      <c r="F42" s="186">
        <v>222</v>
      </c>
      <c r="G42" s="275"/>
      <c r="H42" s="187">
        <v>16</v>
      </c>
      <c r="I42" s="188">
        <v>206</v>
      </c>
      <c r="J42" s="189">
        <v>0</v>
      </c>
      <c r="K42" s="170">
        <f t="shared" si="128"/>
        <v>222</v>
      </c>
      <c r="L42" s="189">
        <v>54</v>
      </c>
      <c r="M42" s="190">
        <f t="shared" si="1"/>
        <v>168</v>
      </c>
      <c r="N42" s="170">
        <f t="shared" si="125"/>
        <v>222</v>
      </c>
      <c r="O42" s="189">
        <v>5</v>
      </c>
      <c r="P42" s="188">
        <v>11</v>
      </c>
      <c r="Q42" s="170">
        <f t="shared" si="3"/>
        <v>16</v>
      </c>
      <c r="R42" s="189">
        <v>6</v>
      </c>
      <c r="S42" s="190">
        <f t="shared" si="9"/>
        <v>6</v>
      </c>
      <c r="T42" s="170">
        <f t="shared" si="4"/>
        <v>12</v>
      </c>
      <c r="U42" s="189">
        <v>210</v>
      </c>
      <c r="V42" s="188">
        <v>12</v>
      </c>
      <c r="W42" s="170">
        <f t="shared" si="126"/>
        <v>222</v>
      </c>
      <c r="X42" s="191">
        <v>8</v>
      </c>
      <c r="Y42" s="188">
        <v>22</v>
      </c>
      <c r="Z42" s="189">
        <v>13</v>
      </c>
      <c r="AA42" s="189">
        <v>13</v>
      </c>
      <c r="AB42" s="188">
        <v>8</v>
      </c>
      <c r="AC42" s="189">
        <v>11</v>
      </c>
      <c r="AD42" s="189">
        <v>15</v>
      </c>
      <c r="AE42" s="188">
        <v>19</v>
      </c>
      <c r="AF42" s="189">
        <v>20</v>
      </c>
      <c r="AG42" s="189">
        <v>11</v>
      </c>
      <c r="AH42" s="188">
        <v>19</v>
      </c>
      <c r="AI42" s="189">
        <v>14</v>
      </c>
      <c r="AJ42" s="189">
        <v>16</v>
      </c>
      <c r="AK42" s="188">
        <v>17</v>
      </c>
      <c r="AL42" s="170">
        <f t="shared" si="6"/>
        <v>206</v>
      </c>
      <c r="AM42" s="188">
        <v>0</v>
      </c>
      <c r="AN42" s="188">
        <v>11</v>
      </c>
      <c r="AO42" s="188">
        <v>19</v>
      </c>
      <c r="AP42" s="188">
        <v>53</v>
      </c>
      <c r="AQ42" s="188">
        <v>6</v>
      </c>
      <c r="AR42" s="188">
        <v>3</v>
      </c>
      <c r="AS42" s="188">
        <v>4</v>
      </c>
      <c r="AT42" s="192">
        <v>3</v>
      </c>
      <c r="AU42" s="188">
        <v>1</v>
      </c>
      <c r="AV42" s="193">
        <v>0</v>
      </c>
      <c r="AW42" s="194">
        <f t="shared" si="129"/>
        <v>100</v>
      </c>
      <c r="AX42" s="195">
        <f t="shared" si="8"/>
        <v>122</v>
      </c>
      <c r="AY42" s="196"/>
      <c r="AZ42" s="197"/>
      <c r="BA42" s="197"/>
      <c r="BB42" s="197"/>
      <c r="BC42" s="197"/>
      <c r="BD42" s="197"/>
      <c r="BE42" s="198"/>
      <c r="BF42" s="190"/>
      <c r="BG42" s="171"/>
      <c r="BH42" s="190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  <c r="BV42" s="190"/>
      <c r="BW42" s="199"/>
      <c r="BY42" s="281">
        <v>0.18702611625947768</v>
      </c>
      <c r="BZ42" s="282">
        <v>7.1748878923766815E-2</v>
      </c>
      <c r="CA42" s="283">
        <v>0.21369294605809128</v>
      </c>
      <c r="CB42" s="284" t="s">
        <v>208</v>
      </c>
      <c r="CC42" s="282">
        <v>0.1875</v>
      </c>
      <c r="CD42" s="284">
        <v>0.18687430478309233</v>
      </c>
      <c r="CE42" s="282">
        <v>3.90625E-2</v>
      </c>
      <c r="CF42" s="284">
        <v>0.11578947368421053</v>
      </c>
      <c r="CG42" s="282">
        <v>0.2857142857142857</v>
      </c>
      <c r="CH42" s="284">
        <v>0.10526315789473684</v>
      </c>
      <c r="CI42" s="282">
        <v>0.18935978358881875</v>
      </c>
      <c r="CJ42" s="284">
        <v>0.15384615384615385</v>
      </c>
      <c r="CK42" s="282">
        <v>9.1954022988505746E-2</v>
      </c>
      <c r="CL42" s="283">
        <v>0.29545454545454547</v>
      </c>
      <c r="CM42" s="283">
        <v>0.18181818181818182</v>
      </c>
      <c r="CN42" s="283">
        <v>0.15662650602409639</v>
      </c>
      <c r="CO42" s="283">
        <v>0.12048192771084337</v>
      </c>
      <c r="CP42" s="283">
        <v>0.12941176470588237</v>
      </c>
      <c r="CQ42" s="283">
        <v>0.2</v>
      </c>
      <c r="CR42" s="283">
        <v>0.23809523809523808</v>
      </c>
      <c r="CS42" s="283">
        <v>0.24096385542168675</v>
      </c>
      <c r="CT42" s="283">
        <v>0.16470588235294117</v>
      </c>
      <c r="CU42" s="283">
        <v>0.23170731707317074</v>
      </c>
      <c r="CV42" s="283">
        <v>0.16470588235294117</v>
      </c>
      <c r="CW42" s="283">
        <v>0.19540229885057472</v>
      </c>
      <c r="CX42" s="284">
        <v>0.20689655172413793</v>
      </c>
      <c r="CY42" s="282">
        <v>0</v>
      </c>
      <c r="CZ42" s="283">
        <v>0.16417910447761194</v>
      </c>
      <c r="DA42" s="283">
        <v>0.26760563380281688</v>
      </c>
      <c r="DB42" s="283">
        <v>0.14971751412429379</v>
      </c>
      <c r="DC42" s="283">
        <v>9.6774193548387094E-2</v>
      </c>
      <c r="DD42" s="283">
        <v>0.33333333333333331</v>
      </c>
      <c r="DE42" s="283">
        <v>0.4</v>
      </c>
      <c r="DF42" s="283">
        <v>0.23076923076923078</v>
      </c>
      <c r="DG42" s="283">
        <v>0.25</v>
      </c>
      <c r="DH42" s="284">
        <v>0</v>
      </c>
      <c r="DI42" s="282">
        <v>0.16778523489932887</v>
      </c>
      <c r="DJ42" s="284">
        <v>0.20642978003384094</v>
      </c>
      <c r="DK42" s="32" t="e">
        <f>#REF!/(#REF!+#REF!+#REF!+#REF!+#REF!+#REF!)</f>
        <v>#REF!</v>
      </c>
      <c r="DL42" s="34" t="e">
        <f>#REF!/(#REF!+#REF!+#REF!+#REF!+#REF!+#REF!)</f>
        <v>#REF!</v>
      </c>
      <c r="DM42" s="32" t="e">
        <f>#REF!/(#REF!+#REF!+#REF!+#REF!+#REF!+#REF!)</f>
        <v>#REF!</v>
      </c>
      <c r="DN42" s="34" t="e">
        <f>#REF!/(#REF!+#REF!+#REF!+#REF!+#REF!+#REF!)</f>
        <v>#REF!</v>
      </c>
      <c r="DO42" s="200" t="e">
        <f t="shared" ref="DO42:EM42" si="135">AY42/(AY39+AY40+AY41+AY42+AY43+AY47)</f>
        <v>#DIV/0!</v>
      </c>
      <c r="DP42" s="201" t="e">
        <f t="shared" si="135"/>
        <v>#DIV/0!</v>
      </c>
      <c r="DQ42" s="201" t="e">
        <f t="shared" si="135"/>
        <v>#DIV/0!</v>
      </c>
      <c r="DR42" s="201" t="e">
        <f t="shared" si="135"/>
        <v>#DIV/0!</v>
      </c>
      <c r="DS42" s="201" t="e">
        <f t="shared" si="135"/>
        <v>#DIV/0!</v>
      </c>
      <c r="DT42" s="201" t="e">
        <f t="shared" si="135"/>
        <v>#DIV/0!</v>
      </c>
      <c r="DU42" s="202" t="e">
        <f t="shared" si="135"/>
        <v>#DIV/0!</v>
      </c>
      <c r="DV42" s="200" t="e">
        <f t="shared" si="135"/>
        <v>#DIV/0!</v>
      </c>
      <c r="DW42" s="203" t="e">
        <f t="shared" si="135"/>
        <v>#DIV/0!</v>
      </c>
      <c r="DX42" s="203" t="e">
        <f t="shared" si="135"/>
        <v>#DIV/0!</v>
      </c>
      <c r="DY42" s="201" t="e">
        <f t="shared" si="135"/>
        <v>#DIV/0!</v>
      </c>
      <c r="DZ42" s="201" t="e">
        <f t="shared" si="135"/>
        <v>#DIV/0!</v>
      </c>
      <c r="EA42" s="201" t="e">
        <f t="shared" si="135"/>
        <v>#DIV/0!</v>
      </c>
      <c r="EB42" s="201" t="e">
        <f t="shared" si="135"/>
        <v>#DIV/0!</v>
      </c>
      <c r="EC42" s="201" t="e">
        <f t="shared" si="135"/>
        <v>#DIV/0!</v>
      </c>
      <c r="ED42" s="201" t="e">
        <f t="shared" si="135"/>
        <v>#DIV/0!</v>
      </c>
      <c r="EE42" s="201" t="e">
        <f t="shared" si="135"/>
        <v>#DIV/0!</v>
      </c>
      <c r="EF42" s="201" t="e">
        <f t="shared" si="135"/>
        <v>#DIV/0!</v>
      </c>
      <c r="EG42" s="201" t="e">
        <f t="shared" si="135"/>
        <v>#DIV/0!</v>
      </c>
      <c r="EH42" s="201" t="e">
        <f t="shared" si="135"/>
        <v>#DIV/0!</v>
      </c>
      <c r="EI42" s="201" t="e">
        <f t="shared" si="135"/>
        <v>#DIV/0!</v>
      </c>
      <c r="EJ42" s="201" t="e">
        <f t="shared" si="135"/>
        <v>#DIV/0!</v>
      </c>
      <c r="EK42" s="201" t="e">
        <f t="shared" si="135"/>
        <v>#DIV/0!</v>
      </c>
      <c r="EL42" s="201" t="e">
        <f t="shared" si="135"/>
        <v>#DIV/0!</v>
      </c>
      <c r="EM42" s="202" t="e">
        <f t="shared" si="135"/>
        <v>#DIV/0!</v>
      </c>
    </row>
    <row r="43" spans="2:143" s="10" customFormat="1" ht="25" x14ac:dyDescent="0.25">
      <c r="B43" s="329"/>
      <c r="C43" s="295"/>
      <c r="D43" s="326"/>
      <c r="E43" s="111" t="s">
        <v>81</v>
      </c>
      <c r="F43" s="186">
        <v>9</v>
      </c>
      <c r="G43" s="275"/>
      <c r="H43" s="187">
        <v>0</v>
      </c>
      <c r="I43" s="188">
        <v>9</v>
      </c>
      <c r="J43" s="189">
        <v>0</v>
      </c>
      <c r="K43" s="170">
        <f t="shared" si="128"/>
        <v>9</v>
      </c>
      <c r="L43" s="189">
        <v>5</v>
      </c>
      <c r="M43" s="190">
        <f t="shared" si="1"/>
        <v>4</v>
      </c>
      <c r="N43" s="170">
        <f t="shared" si="125"/>
        <v>9</v>
      </c>
      <c r="O43" s="189">
        <v>0</v>
      </c>
      <c r="P43" s="188">
        <v>0</v>
      </c>
      <c r="Q43" s="170">
        <f t="shared" si="3"/>
        <v>0</v>
      </c>
      <c r="R43" s="189">
        <v>0</v>
      </c>
      <c r="S43" s="190">
        <f t="shared" si="9"/>
        <v>0</v>
      </c>
      <c r="T43" s="170">
        <f t="shared" si="4"/>
        <v>0</v>
      </c>
      <c r="U43" s="189">
        <v>9</v>
      </c>
      <c r="V43" s="188">
        <v>0</v>
      </c>
      <c r="W43" s="170">
        <f t="shared" si="126"/>
        <v>9</v>
      </c>
      <c r="X43" s="191">
        <v>0</v>
      </c>
      <c r="Y43" s="188">
        <v>2</v>
      </c>
      <c r="Z43" s="189">
        <v>1</v>
      </c>
      <c r="AA43" s="189">
        <v>0</v>
      </c>
      <c r="AB43" s="188">
        <v>1</v>
      </c>
      <c r="AC43" s="189">
        <v>0</v>
      </c>
      <c r="AD43" s="189">
        <v>0</v>
      </c>
      <c r="AE43" s="188">
        <v>1</v>
      </c>
      <c r="AF43" s="189">
        <v>1</v>
      </c>
      <c r="AG43" s="189">
        <v>1</v>
      </c>
      <c r="AH43" s="188">
        <v>0</v>
      </c>
      <c r="AI43" s="189">
        <v>0</v>
      </c>
      <c r="AJ43" s="189">
        <v>0</v>
      </c>
      <c r="AK43" s="188">
        <v>2</v>
      </c>
      <c r="AL43" s="170">
        <f t="shared" si="6"/>
        <v>9</v>
      </c>
      <c r="AM43" s="188">
        <v>1</v>
      </c>
      <c r="AN43" s="188">
        <v>0</v>
      </c>
      <c r="AO43" s="188">
        <v>1</v>
      </c>
      <c r="AP43" s="188">
        <v>3</v>
      </c>
      <c r="AQ43" s="188">
        <v>1</v>
      </c>
      <c r="AR43" s="188">
        <v>0</v>
      </c>
      <c r="AS43" s="188">
        <v>0</v>
      </c>
      <c r="AT43" s="192">
        <v>1</v>
      </c>
      <c r="AU43" s="188">
        <v>0</v>
      </c>
      <c r="AV43" s="193">
        <v>0</v>
      </c>
      <c r="AW43" s="194">
        <f t="shared" si="129"/>
        <v>7</v>
      </c>
      <c r="AX43" s="195">
        <f t="shared" si="8"/>
        <v>2</v>
      </c>
      <c r="AY43" s="196"/>
      <c r="AZ43" s="197"/>
      <c r="BA43" s="197"/>
      <c r="BB43" s="197"/>
      <c r="BC43" s="197"/>
      <c r="BD43" s="197"/>
      <c r="BE43" s="198"/>
      <c r="BF43" s="190"/>
      <c r="BG43" s="171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9"/>
      <c r="BY43" s="281">
        <v>7.582139848357203E-3</v>
      </c>
      <c r="BZ43" s="282">
        <v>0</v>
      </c>
      <c r="CA43" s="283">
        <v>9.3360995850622405E-3</v>
      </c>
      <c r="CB43" s="284" t="s">
        <v>208</v>
      </c>
      <c r="CC43" s="282">
        <v>1.7361111111111112E-2</v>
      </c>
      <c r="CD43" s="284">
        <v>4.4493882091212458E-3</v>
      </c>
      <c r="CE43" s="282">
        <v>0</v>
      </c>
      <c r="CF43" s="284">
        <v>0</v>
      </c>
      <c r="CG43" s="282">
        <v>0</v>
      </c>
      <c r="CH43" s="284">
        <v>0</v>
      </c>
      <c r="CI43" s="282">
        <v>8.1154192966636611E-3</v>
      </c>
      <c r="CJ43" s="284">
        <v>0</v>
      </c>
      <c r="CK43" s="282">
        <v>0</v>
      </c>
      <c r="CL43" s="283">
        <v>2.2727272727272728E-2</v>
      </c>
      <c r="CM43" s="283">
        <v>1.1363636363636364E-2</v>
      </c>
      <c r="CN43" s="283">
        <v>0</v>
      </c>
      <c r="CO43" s="283">
        <v>1.2048192771084338E-2</v>
      </c>
      <c r="CP43" s="283">
        <v>0</v>
      </c>
      <c r="CQ43" s="283">
        <v>0</v>
      </c>
      <c r="CR43" s="283">
        <v>1.1904761904761904E-2</v>
      </c>
      <c r="CS43" s="283">
        <v>1.2048192771084338E-2</v>
      </c>
      <c r="CT43" s="283">
        <v>1.1764705882352941E-2</v>
      </c>
      <c r="CU43" s="283">
        <v>0</v>
      </c>
      <c r="CV43" s="283">
        <v>0</v>
      </c>
      <c r="CW43" s="283">
        <v>0</v>
      </c>
      <c r="CX43" s="284">
        <v>2.2988505747126436E-2</v>
      </c>
      <c r="CY43" s="282">
        <v>0.2</v>
      </c>
      <c r="CZ43" s="283">
        <v>0</v>
      </c>
      <c r="DA43" s="283">
        <v>1.4084507042253521E-2</v>
      </c>
      <c r="DB43" s="283">
        <v>8.4745762711864406E-3</v>
      </c>
      <c r="DC43" s="283">
        <v>1.6129032258064516E-2</v>
      </c>
      <c r="DD43" s="283">
        <v>0</v>
      </c>
      <c r="DE43" s="283">
        <v>0</v>
      </c>
      <c r="DF43" s="283">
        <v>7.6923076923076927E-2</v>
      </c>
      <c r="DG43" s="283">
        <v>0</v>
      </c>
      <c r="DH43" s="284">
        <v>0</v>
      </c>
      <c r="DI43" s="282">
        <v>1.1744966442953021E-2</v>
      </c>
      <c r="DJ43" s="284">
        <v>3.3840947546531302E-3</v>
      </c>
      <c r="DK43" s="32" t="e">
        <f>#REF!/(#REF!+#REF!+#REF!+#REF!+#REF!+#REF!)</f>
        <v>#REF!</v>
      </c>
      <c r="DL43" s="34" t="e">
        <f>#REF!/(#REF!+#REF!+#REF!+#REF!+#REF!+#REF!)</f>
        <v>#REF!</v>
      </c>
      <c r="DM43" s="32" t="e">
        <f>#REF!/(#REF!+#REF!+#REF!+#REF!+#REF!+#REF!)</f>
        <v>#REF!</v>
      </c>
      <c r="DN43" s="34" t="e">
        <f>#REF!/(#REF!+#REF!+#REF!+#REF!+#REF!+#REF!)</f>
        <v>#REF!</v>
      </c>
      <c r="DO43" s="200" t="e">
        <f t="shared" ref="DO43:EM43" si="136">AY43/(AY39+AY40+AY41+AY42+AY43+AY47)</f>
        <v>#DIV/0!</v>
      </c>
      <c r="DP43" s="201" t="e">
        <f t="shared" si="136"/>
        <v>#DIV/0!</v>
      </c>
      <c r="DQ43" s="201" t="e">
        <f t="shared" si="136"/>
        <v>#DIV/0!</v>
      </c>
      <c r="DR43" s="201" t="e">
        <f t="shared" si="136"/>
        <v>#DIV/0!</v>
      </c>
      <c r="DS43" s="201" t="e">
        <f t="shared" si="136"/>
        <v>#DIV/0!</v>
      </c>
      <c r="DT43" s="201" t="e">
        <f t="shared" si="136"/>
        <v>#DIV/0!</v>
      </c>
      <c r="DU43" s="202" t="e">
        <f t="shared" si="136"/>
        <v>#DIV/0!</v>
      </c>
      <c r="DV43" s="200" t="e">
        <f t="shared" si="136"/>
        <v>#DIV/0!</v>
      </c>
      <c r="DW43" s="203" t="e">
        <f t="shared" si="136"/>
        <v>#DIV/0!</v>
      </c>
      <c r="DX43" s="203" t="e">
        <f t="shared" si="136"/>
        <v>#DIV/0!</v>
      </c>
      <c r="DY43" s="201" t="e">
        <f t="shared" si="136"/>
        <v>#DIV/0!</v>
      </c>
      <c r="DZ43" s="201" t="e">
        <f t="shared" si="136"/>
        <v>#DIV/0!</v>
      </c>
      <c r="EA43" s="201" t="e">
        <f t="shared" si="136"/>
        <v>#DIV/0!</v>
      </c>
      <c r="EB43" s="201" t="e">
        <f t="shared" si="136"/>
        <v>#DIV/0!</v>
      </c>
      <c r="EC43" s="201" t="e">
        <f t="shared" si="136"/>
        <v>#DIV/0!</v>
      </c>
      <c r="ED43" s="201" t="e">
        <f t="shared" si="136"/>
        <v>#DIV/0!</v>
      </c>
      <c r="EE43" s="201" t="e">
        <f t="shared" si="136"/>
        <v>#DIV/0!</v>
      </c>
      <c r="EF43" s="201" t="e">
        <f t="shared" si="136"/>
        <v>#DIV/0!</v>
      </c>
      <c r="EG43" s="201" t="e">
        <f t="shared" si="136"/>
        <v>#DIV/0!</v>
      </c>
      <c r="EH43" s="201" t="e">
        <f t="shared" si="136"/>
        <v>#DIV/0!</v>
      </c>
      <c r="EI43" s="201" t="e">
        <f t="shared" si="136"/>
        <v>#DIV/0!</v>
      </c>
      <c r="EJ43" s="201" t="e">
        <f t="shared" si="136"/>
        <v>#DIV/0!</v>
      </c>
      <c r="EK43" s="201" t="e">
        <f t="shared" si="136"/>
        <v>#DIV/0!</v>
      </c>
      <c r="EL43" s="201" t="e">
        <f t="shared" si="136"/>
        <v>#DIV/0!</v>
      </c>
      <c r="EM43" s="202" t="e">
        <f t="shared" si="136"/>
        <v>#DIV/0!</v>
      </c>
    </row>
    <row r="44" spans="2:143" s="10" customFormat="1" ht="12.5" x14ac:dyDescent="0.25">
      <c r="B44" s="329"/>
      <c r="C44" s="295"/>
      <c r="D44" s="326"/>
      <c r="E44" s="250" t="s">
        <v>82</v>
      </c>
      <c r="F44" s="186">
        <v>35</v>
      </c>
      <c r="G44" s="275"/>
      <c r="H44" s="187">
        <v>14</v>
      </c>
      <c r="I44" s="188">
        <v>21</v>
      </c>
      <c r="J44" s="189">
        <v>0</v>
      </c>
      <c r="K44" s="170">
        <f t="shared" si="128"/>
        <v>35</v>
      </c>
      <c r="L44" s="189">
        <v>5</v>
      </c>
      <c r="M44" s="190">
        <f t="shared" si="1"/>
        <v>30</v>
      </c>
      <c r="N44" s="170">
        <f t="shared" si="125"/>
        <v>35</v>
      </c>
      <c r="O44" s="189">
        <v>7</v>
      </c>
      <c r="P44" s="188">
        <v>7</v>
      </c>
      <c r="Q44" s="170">
        <f t="shared" si="3"/>
        <v>14</v>
      </c>
      <c r="R44" s="189">
        <v>0</v>
      </c>
      <c r="S44" s="190">
        <f t="shared" si="9"/>
        <v>1</v>
      </c>
      <c r="T44" s="170">
        <f t="shared" si="4"/>
        <v>1</v>
      </c>
      <c r="U44" s="189">
        <v>34</v>
      </c>
      <c r="V44" s="188">
        <v>1</v>
      </c>
      <c r="W44" s="170">
        <f t="shared" si="126"/>
        <v>35</v>
      </c>
      <c r="X44" s="191">
        <v>0</v>
      </c>
      <c r="Y44" s="188">
        <v>0</v>
      </c>
      <c r="Z44" s="189">
        <v>3</v>
      </c>
      <c r="AA44" s="189">
        <v>2</v>
      </c>
      <c r="AB44" s="188">
        <v>1</v>
      </c>
      <c r="AC44" s="189">
        <v>2</v>
      </c>
      <c r="AD44" s="189">
        <v>1</v>
      </c>
      <c r="AE44" s="188">
        <v>0</v>
      </c>
      <c r="AF44" s="189">
        <v>5</v>
      </c>
      <c r="AG44" s="189">
        <v>1</v>
      </c>
      <c r="AH44" s="188">
        <v>1</v>
      </c>
      <c r="AI44" s="189">
        <v>1</v>
      </c>
      <c r="AJ44" s="189">
        <v>2</v>
      </c>
      <c r="AK44" s="188">
        <v>2</v>
      </c>
      <c r="AL44" s="170">
        <f t="shared" si="6"/>
        <v>21</v>
      </c>
      <c r="AM44" s="188">
        <v>0</v>
      </c>
      <c r="AN44" s="188">
        <v>1</v>
      </c>
      <c r="AO44" s="188">
        <v>0</v>
      </c>
      <c r="AP44" s="188">
        <v>14</v>
      </c>
      <c r="AQ44" s="188">
        <v>1</v>
      </c>
      <c r="AR44" s="188">
        <v>1</v>
      </c>
      <c r="AS44" s="188">
        <v>0</v>
      </c>
      <c r="AT44" s="192">
        <v>1</v>
      </c>
      <c r="AU44" s="188">
        <v>0</v>
      </c>
      <c r="AV44" s="193">
        <v>0</v>
      </c>
      <c r="AW44" s="194">
        <f t="shared" si="129"/>
        <v>18</v>
      </c>
      <c r="AX44" s="195">
        <f t="shared" si="8"/>
        <v>17</v>
      </c>
      <c r="AY44" s="196"/>
      <c r="AZ44" s="197"/>
      <c r="BA44" s="197"/>
      <c r="BB44" s="197"/>
      <c r="BC44" s="197"/>
      <c r="BD44" s="197"/>
      <c r="BE44" s="198"/>
      <c r="BF44" s="190"/>
      <c r="BG44" s="171"/>
      <c r="BH44" s="190"/>
      <c r="BI44" s="190"/>
      <c r="BJ44" s="190"/>
      <c r="BK44" s="190"/>
      <c r="BL44" s="190"/>
      <c r="BM44" s="190"/>
      <c r="BN44" s="190"/>
      <c r="BO44" s="190"/>
      <c r="BP44" s="190"/>
      <c r="BQ44" s="190"/>
      <c r="BR44" s="190"/>
      <c r="BS44" s="190"/>
      <c r="BT44" s="190"/>
      <c r="BU44" s="190"/>
      <c r="BV44" s="190"/>
      <c r="BW44" s="199"/>
      <c r="BY44" s="281">
        <v>2.9486099410278011E-2</v>
      </c>
      <c r="BZ44" s="282">
        <v>6.2780269058295965E-2</v>
      </c>
      <c r="CA44" s="283">
        <v>2.1784232365145227E-2</v>
      </c>
      <c r="CB44" s="284" t="s">
        <v>208</v>
      </c>
      <c r="CC44" s="282">
        <v>1.7361111111111112E-2</v>
      </c>
      <c r="CD44" s="284">
        <v>3.3370411568409343E-2</v>
      </c>
      <c r="CE44" s="282">
        <v>5.46875E-2</v>
      </c>
      <c r="CF44" s="284">
        <v>7.3684210526315783E-2</v>
      </c>
      <c r="CG44" s="282">
        <v>0</v>
      </c>
      <c r="CH44" s="284">
        <v>1.7543859649122806E-2</v>
      </c>
      <c r="CI44" s="282">
        <v>3.0658250676284943E-2</v>
      </c>
      <c r="CJ44" s="284">
        <v>1.282051282051282E-2</v>
      </c>
      <c r="CK44" s="282">
        <v>0</v>
      </c>
      <c r="CL44" s="283">
        <v>0</v>
      </c>
      <c r="CM44" s="283">
        <v>6.8181818181818177E-2</v>
      </c>
      <c r="CN44" s="283">
        <v>3.614457831325301E-2</v>
      </c>
      <c r="CO44" s="283">
        <v>1.2048192771084338E-2</v>
      </c>
      <c r="CP44" s="283">
        <v>3.5294117647058823E-2</v>
      </c>
      <c r="CQ44" s="283">
        <v>1.2500000000000001E-2</v>
      </c>
      <c r="CR44" s="283">
        <v>2.3809523809523808E-2</v>
      </c>
      <c r="CS44" s="283">
        <v>6.0240963855421686E-2</v>
      </c>
      <c r="CT44" s="283">
        <v>2.3529411764705882E-2</v>
      </c>
      <c r="CU44" s="283">
        <v>3.6585365853658534E-2</v>
      </c>
      <c r="CV44" s="283">
        <v>3.5294117647058823E-2</v>
      </c>
      <c r="CW44" s="283">
        <v>3.4482758620689655E-2</v>
      </c>
      <c r="CX44" s="284">
        <v>3.4482758620689655E-2</v>
      </c>
      <c r="CY44" s="282">
        <v>0</v>
      </c>
      <c r="CZ44" s="283">
        <v>1.4925373134328358E-2</v>
      </c>
      <c r="DA44" s="283">
        <v>0</v>
      </c>
      <c r="DB44" s="283">
        <v>3.954802259887006E-2</v>
      </c>
      <c r="DC44" s="283">
        <v>1.6129032258064516E-2</v>
      </c>
      <c r="DD44" s="283">
        <v>0.1111111111111111</v>
      </c>
      <c r="DE44" s="283">
        <v>0</v>
      </c>
      <c r="DF44" s="283">
        <v>7.6923076923076927E-2</v>
      </c>
      <c r="DG44" s="283">
        <v>0</v>
      </c>
      <c r="DH44" s="284">
        <v>0</v>
      </c>
      <c r="DI44" s="282">
        <v>3.0201342281879196E-2</v>
      </c>
      <c r="DJ44" s="284">
        <v>2.8764805414551606E-2</v>
      </c>
      <c r="DK44" s="32" t="e">
        <f>#REF!/(#REF!+#REF!+#REF!+#REF!+#REF!+#REF!)</f>
        <v>#REF!</v>
      </c>
      <c r="DL44" s="34" t="e">
        <f>#REF!/(#REF!+#REF!+#REF!+#REF!+#REF!+#REF!)</f>
        <v>#REF!</v>
      </c>
      <c r="DM44" s="32" t="e">
        <f>#REF!/(#REF!+#REF!+#REF!+#REF!+#REF!+#REF!)</f>
        <v>#REF!</v>
      </c>
      <c r="DN44" s="34" t="e">
        <f>#REF!/(#REF!+#REF!+#REF!+#REF!+#REF!+#REF!)</f>
        <v>#REF!</v>
      </c>
      <c r="DO44" s="200" t="e">
        <f>AY44/(#REF!+AY39+AY40+AY41+AY42+AY44)</f>
        <v>#REF!</v>
      </c>
      <c r="DP44" s="201" t="e">
        <f>AZ44/(#REF!+AZ39+AZ40+AZ41+AZ42+AZ44)</f>
        <v>#REF!</v>
      </c>
      <c r="DQ44" s="201" t="e">
        <f>BA44/(#REF!+BA39+BA40+BA41+BA42+BA44)</f>
        <v>#REF!</v>
      </c>
      <c r="DR44" s="201" t="e">
        <f>BB44/(#REF!+BB39+BB40+BB41+BB42+BB44)</f>
        <v>#REF!</v>
      </c>
      <c r="DS44" s="201" t="e">
        <f>BC44/(#REF!+BC39+BC40+BC41+BC42+BC44)</f>
        <v>#REF!</v>
      </c>
      <c r="DT44" s="201" t="e">
        <f>BD44/(#REF!+BD39+BD40+BD41+BD42+BD44)</f>
        <v>#REF!</v>
      </c>
      <c r="DU44" s="202" t="e">
        <f>BE44/(#REF!+BE39+BE40+BE41+BE42+BE44)</f>
        <v>#REF!</v>
      </c>
      <c r="DV44" s="200" t="e">
        <f>BF44/(#REF!+BF39+BF40+BF41+BF42+BF44)</f>
        <v>#REF!</v>
      </c>
      <c r="DW44" s="203" t="e">
        <f>BG44/(#REF!+BG39+BG40+BG41+BG42+BG44)</f>
        <v>#REF!</v>
      </c>
      <c r="DX44" s="203" t="e">
        <f>BH44/(#REF!+BH39+BH40+BH41+BH42+BH44)</f>
        <v>#REF!</v>
      </c>
      <c r="DY44" s="201" t="e">
        <f>BI44/(#REF!+BI39+BI40+BI41+BI42+BI44)</f>
        <v>#REF!</v>
      </c>
      <c r="DZ44" s="201" t="e">
        <f>BJ44/(#REF!+BJ39+BJ40+BJ41+BJ42+BJ44)</f>
        <v>#REF!</v>
      </c>
      <c r="EA44" s="201" t="e">
        <f>BK44/(#REF!+BK39+BK40+BK41+BK42+BK44)</f>
        <v>#REF!</v>
      </c>
      <c r="EB44" s="201" t="e">
        <f>BL44/(#REF!+BL39+BL40+BL41+BL42+BL44)</f>
        <v>#REF!</v>
      </c>
      <c r="EC44" s="201" t="e">
        <f>BM44/(#REF!+BM39+BM40+BM41+BM42+BM44)</f>
        <v>#REF!</v>
      </c>
      <c r="ED44" s="201" t="e">
        <f>BN44/(#REF!+BN39+BN40+BN41+BN42+BN44)</f>
        <v>#REF!</v>
      </c>
      <c r="EE44" s="201" t="e">
        <f>BO44/(#REF!+BO39+BO40+BO41+BO42+BO44)</f>
        <v>#REF!</v>
      </c>
      <c r="EF44" s="201" t="e">
        <f>BP44/(#REF!+BP39+BP40+BP41+BP42+BP44)</f>
        <v>#REF!</v>
      </c>
      <c r="EG44" s="201" t="e">
        <f>BQ44/(#REF!+BQ39+BQ40+BQ41+BQ42+BQ44)</f>
        <v>#REF!</v>
      </c>
      <c r="EH44" s="201" t="e">
        <f>BR44/(#REF!+BR39+BR40+BR41+BR42+BR44)</f>
        <v>#REF!</v>
      </c>
      <c r="EI44" s="201" t="e">
        <f>BS44/(#REF!+BS39+BS40+BS41+BS42+BS44)</f>
        <v>#REF!</v>
      </c>
      <c r="EJ44" s="201" t="e">
        <f>BT44/(#REF!+BT39+BT40+BT41+BT42+BT44)</f>
        <v>#REF!</v>
      </c>
      <c r="EK44" s="201" t="e">
        <f>BU44/(#REF!+BU39+BU40+BU41+BU42+BU44)</f>
        <v>#REF!</v>
      </c>
      <c r="EL44" s="201" t="e">
        <f>BV44/(#REF!+BV39+BV40+BV41+BV42+BV44)</f>
        <v>#REF!</v>
      </c>
      <c r="EM44" s="202" t="e">
        <f>BW44/(#REF!+BW39+BW40+BW41+BW42+BW44)</f>
        <v>#REF!</v>
      </c>
    </row>
    <row r="45" spans="2:143" s="10" customFormat="1" ht="12.5" x14ac:dyDescent="0.25">
      <c r="B45" s="329"/>
      <c r="C45" s="295"/>
      <c r="D45" s="326"/>
      <c r="E45" s="250" t="s">
        <v>183</v>
      </c>
      <c r="F45" s="186">
        <v>201</v>
      </c>
      <c r="G45" s="275"/>
      <c r="H45" s="187">
        <v>17</v>
      </c>
      <c r="I45" s="188">
        <v>184</v>
      </c>
      <c r="J45" s="189">
        <v>0</v>
      </c>
      <c r="K45" s="170">
        <f t="shared" ref="K45" si="137">SUM(H45:J45)</f>
        <v>201</v>
      </c>
      <c r="L45" s="189">
        <v>60</v>
      </c>
      <c r="M45" s="190">
        <f t="shared" si="1"/>
        <v>141</v>
      </c>
      <c r="N45" s="170">
        <f t="shared" ref="N45" si="138">SUM(L45:M45)</f>
        <v>201</v>
      </c>
      <c r="O45" s="189">
        <v>5</v>
      </c>
      <c r="P45" s="188">
        <v>12</v>
      </c>
      <c r="Q45" s="170">
        <f t="shared" si="3"/>
        <v>17</v>
      </c>
      <c r="R45" s="189">
        <v>5</v>
      </c>
      <c r="S45" s="190">
        <f t="shared" si="9"/>
        <v>12</v>
      </c>
      <c r="T45" s="170">
        <f t="shared" si="4"/>
        <v>17</v>
      </c>
      <c r="U45" s="189">
        <v>184</v>
      </c>
      <c r="V45" s="188">
        <v>17</v>
      </c>
      <c r="W45" s="170">
        <f t="shared" ref="W45" si="139">SUM(U45:V45)</f>
        <v>201</v>
      </c>
      <c r="X45" s="191">
        <v>17</v>
      </c>
      <c r="Y45" s="188">
        <v>15</v>
      </c>
      <c r="Z45" s="189">
        <v>21</v>
      </c>
      <c r="AA45" s="189">
        <v>16</v>
      </c>
      <c r="AB45" s="188">
        <v>19</v>
      </c>
      <c r="AC45" s="189">
        <v>11</v>
      </c>
      <c r="AD45" s="189">
        <v>8</v>
      </c>
      <c r="AE45" s="188">
        <v>13</v>
      </c>
      <c r="AF45" s="189">
        <v>9</v>
      </c>
      <c r="AG45" s="189">
        <v>3</v>
      </c>
      <c r="AH45" s="188">
        <v>11</v>
      </c>
      <c r="AI45" s="189">
        <v>11</v>
      </c>
      <c r="AJ45" s="189">
        <v>18</v>
      </c>
      <c r="AK45" s="188">
        <v>12</v>
      </c>
      <c r="AL45" s="170">
        <f t="shared" si="6"/>
        <v>184</v>
      </c>
      <c r="AM45" s="188">
        <v>0</v>
      </c>
      <c r="AN45" s="188">
        <v>14</v>
      </c>
      <c r="AO45" s="188">
        <v>8</v>
      </c>
      <c r="AP45" s="188">
        <v>49</v>
      </c>
      <c r="AQ45" s="188">
        <v>14</v>
      </c>
      <c r="AR45" s="188">
        <v>1</v>
      </c>
      <c r="AS45" s="188">
        <v>3</v>
      </c>
      <c r="AT45" s="192">
        <v>1</v>
      </c>
      <c r="AU45" s="188">
        <v>0</v>
      </c>
      <c r="AV45" s="193">
        <v>0</v>
      </c>
      <c r="AW45" s="194">
        <f t="shared" ref="AW45" si="140">SUM(AM45:AV45)</f>
        <v>90</v>
      </c>
      <c r="AX45" s="195">
        <f t="shared" si="8"/>
        <v>111</v>
      </c>
      <c r="AY45" s="196"/>
      <c r="AZ45" s="197"/>
      <c r="BA45" s="197"/>
      <c r="BB45" s="197"/>
      <c r="BC45" s="197"/>
      <c r="BD45" s="197"/>
      <c r="BE45" s="198"/>
      <c r="BF45" s="190"/>
      <c r="BG45" s="171"/>
      <c r="BH45" s="190"/>
      <c r="BI45" s="190"/>
      <c r="BJ45" s="190"/>
      <c r="BK45" s="190"/>
      <c r="BL45" s="190"/>
      <c r="BM45" s="190"/>
      <c r="BN45" s="190"/>
      <c r="BO45" s="190"/>
      <c r="BP45" s="190"/>
      <c r="BQ45" s="190"/>
      <c r="BR45" s="190"/>
      <c r="BS45" s="190"/>
      <c r="BT45" s="190"/>
      <c r="BU45" s="190"/>
      <c r="BV45" s="190"/>
      <c r="BW45" s="199"/>
      <c r="BY45" s="281">
        <v>0.16933445661331087</v>
      </c>
      <c r="BZ45" s="282">
        <v>7.623318385650224E-2</v>
      </c>
      <c r="CA45" s="283">
        <v>0.1908713692946058</v>
      </c>
      <c r="CB45" s="284" t="s">
        <v>208</v>
      </c>
      <c r="CC45" s="282">
        <v>0.20833333333333334</v>
      </c>
      <c r="CD45" s="284">
        <v>0.15684093437152391</v>
      </c>
      <c r="CE45" s="282">
        <v>3.90625E-2</v>
      </c>
      <c r="CF45" s="284">
        <v>0.12631578947368421</v>
      </c>
      <c r="CG45" s="282">
        <v>0.23809523809523808</v>
      </c>
      <c r="CH45" s="284">
        <v>0.21052631578947367</v>
      </c>
      <c r="CI45" s="282">
        <v>0.16591523895401261</v>
      </c>
      <c r="CJ45" s="284">
        <v>0.21794871794871795</v>
      </c>
      <c r="CK45" s="282">
        <v>0.20689655172413793</v>
      </c>
      <c r="CL45" s="283">
        <v>0.18181818181818182</v>
      </c>
      <c r="CM45" s="283">
        <v>0.27272727272727271</v>
      </c>
      <c r="CN45" s="283">
        <v>0.21686746987951808</v>
      </c>
      <c r="CO45" s="283">
        <v>0.2289156626506024</v>
      </c>
      <c r="CP45" s="283">
        <v>0.14117647058823529</v>
      </c>
      <c r="CQ45" s="283">
        <v>0.1</v>
      </c>
      <c r="CR45" s="283">
        <v>0.19047619047619047</v>
      </c>
      <c r="CS45" s="283">
        <v>0.12048192771084337</v>
      </c>
      <c r="CT45" s="283">
        <v>3.5294117647058823E-2</v>
      </c>
      <c r="CU45" s="283">
        <v>0.13414634146341464</v>
      </c>
      <c r="CV45" s="283">
        <v>0.12941176470588237</v>
      </c>
      <c r="CW45" s="283">
        <v>0.26436781609195403</v>
      </c>
      <c r="CX45" s="284">
        <v>0.13793103448275862</v>
      </c>
      <c r="CY45" s="282">
        <v>0</v>
      </c>
      <c r="CZ45" s="283">
        <v>0.20895522388059701</v>
      </c>
      <c r="DA45" s="283">
        <v>0.11267605633802817</v>
      </c>
      <c r="DB45" s="283">
        <v>0.1384180790960452</v>
      </c>
      <c r="DC45" s="283">
        <v>0.22580645161290322</v>
      </c>
      <c r="DD45" s="283">
        <v>0.1111111111111111</v>
      </c>
      <c r="DE45" s="283">
        <v>0.3</v>
      </c>
      <c r="DF45" s="283">
        <v>7.6923076923076927E-2</v>
      </c>
      <c r="DG45" s="283">
        <v>0</v>
      </c>
      <c r="DH45" s="284">
        <v>0</v>
      </c>
      <c r="DI45" s="282">
        <v>0.15100671140939598</v>
      </c>
      <c r="DJ45" s="284">
        <v>0.18781725888324874</v>
      </c>
      <c r="DK45" s="32" t="e">
        <f>#REF!/(#REF!+#REF!+#REF!+#REF!+#REF!+#REF!)</f>
        <v>#REF!</v>
      </c>
      <c r="DL45" s="34" t="e">
        <f>#REF!/(#REF!+#REF!+#REF!+#REF!+#REF!+#REF!)</f>
        <v>#REF!</v>
      </c>
      <c r="DM45" s="32" t="e">
        <f>#REF!/(#REF!+#REF!+#REF!+#REF!+#REF!+#REF!)</f>
        <v>#REF!</v>
      </c>
      <c r="DN45" s="34" t="e">
        <f>#REF!/(#REF!+#REF!+#REF!+#REF!+#REF!+#REF!)</f>
        <v>#REF!</v>
      </c>
      <c r="DO45" s="200" t="e">
        <f>AY45/(#REF!+AY40+AY41+AY42+AY43+AY45)</f>
        <v>#REF!</v>
      </c>
      <c r="DP45" s="201" t="e">
        <f>AZ45/(#REF!+AZ40+AZ41+AZ42+AZ43+AZ45)</f>
        <v>#REF!</v>
      </c>
      <c r="DQ45" s="201" t="e">
        <f>BA45/(#REF!+BA40+BA41+BA42+BA43+BA45)</f>
        <v>#REF!</v>
      </c>
      <c r="DR45" s="201" t="e">
        <f>BB45/(#REF!+BB40+BB41+BB42+BB43+BB45)</f>
        <v>#REF!</v>
      </c>
      <c r="DS45" s="201" t="e">
        <f>BC45/(#REF!+BC40+BC41+BC42+BC43+BC45)</f>
        <v>#REF!</v>
      </c>
      <c r="DT45" s="201" t="e">
        <f>BD45/(#REF!+BD40+BD41+BD42+BD43+BD45)</f>
        <v>#REF!</v>
      </c>
      <c r="DU45" s="202" t="e">
        <f>BE45/(#REF!+BE40+BE41+BE42+BE43+BE45)</f>
        <v>#REF!</v>
      </c>
      <c r="DV45" s="200" t="e">
        <f>BF45/(#REF!+BF40+BF41+BF42+BF43+BF45)</f>
        <v>#REF!</v>
      </c>
      <c r="DW45" s="203" t="e">
        <f>BG45/(#REF!+BG40+BG41+BG42+BG43+BG45)</f>
        <v>#REF!</v>
      </c>
      <c r="DX45" s="203" t="e">
        <f>BH45/(#REF!+BH40+BH41+BH42+BH43+BH45)</f>
        <v>#REF!</v>
      </c>
      <c r="DY45" s="201" t="e">
        <f>BI45/(#REF!+BI40+BI41+BI42+BI43+BI45)</f>
        <v>#REF!</v>
      </c>
      <c r="DZ45" s="201" t="e">
        <f>BJ45/(#REF!+BJ40+BJ41+BJ42+BJ43+BJ45)</f>
        <v>#REF!</v>
      </c>
      <c r="EA45" s="201" t="e">
        <f>BK45/(#REF!+BK40+BK41+BK42+BK43+BK45)</f>
        <v>#REF!</v>
      </c>
      <c r="EB45" s="201" t="e">
        <f>BL45/(#REF!+BL40+BL41+BL42+BL43+BL45)</f>
        <v>#REF!</v>
      </c>
      <c r="EC45" s="201" t="e">
        <f>BM45/(#REF!+BM40+BM41+BM42+BM43+BM45)</f>
        <v>#REF!</v>
      </c>
      <c r="ED45" s="201" t="e">
        <f>BN45/(#REF!+BN40+BN41+BN42+BN43+BN45)</f>
        <v>#REF!</v>
      </c>
      <c r="EE45" s="201" t="e">
        <f>BO45/(#REF!+BO40+BO41+BO42+BO43+BO45)</f>
        <v>#REF!</v>
      </c>
      <c r="EF45" s="201" t="e">
        <f>BP45/(#REF!+BP40+BP41+BP42+BP43+BP45)</f>
        <v>#REF!</v>
      </c>
      <c r="EG45" s="201" t="e">
        <f>BQ45/(#REF!+BQ40+BQ41+BQ42+BQ43+BQ45)</f>
        <v>#REF!</v>
      </c>
      <c r="EH45" s="201" t="e">
        <f>BR45/(#REF!+BR40+BR41+BR42+BR43+BR45)</f>
        <v>#REF!</v>
      </c>
      <c r="EI45" s="201" t="e">
        <f>BS45/(#REF!+BS40+BS41+BS42+BS43+BS45)</f>
        <v>#REF!</v>
      </c>
      <c r="EJ45" s="201" t="e">
        <f>BT45/(#REF!+BT40+BT41+BT42+BT43+BT45)</f>
        <v>#REF!</v>
      </c>
      <c r="EK45" s="201" t="e">
        <f>BU45/(#REF!+BU40+BU41+BU42+BU43+BU45)</f>
        <v>#REF!</v>
      </c>
      <c r="EL45" s="201" t="e">
        <f>BV45/(#REF!+BV40+BV41+BV42+BV43+BV45)</f>
        <v>#REF!</v>
      </c>
      <c r="EM45" s="202" t="e">
        <f>BW45/(#REF!+BW40+BW41+BW42+BW43+BW45)</f>
        <v>#REF!</v>
      </c>
    </row>
    <row r="46" spans="2:143" s="10" customFormat="1" ht="12.5" x14ac:dyDescent="0.25">
      <c r="B46" s="329"/>
      <c r="C46" s="295"/>
      <c r="D46" s="326"/>
      <c r="E46" s="111" t="s">
        <v>83</v>
      </c>
      <c r="F46" s="186">
        <v>4</v>
      </c>
      <c r="G46" s="275"/>
      <c r="H46" s="187">
        <v>0</v>
      </c>
      <c r="I46" s="188">
        <v>4</v>
      </c>
      <c r="J46" s="189">
        <v>0</v>
      </c>
      <c r="K46" s="170">
        <f t="shared" si="128"/>
        <v>4</v>
      </c>
      <c r="L46" s="189">
        <v>2</v>
      </c>
      <c r="M46" s="190">
        <f t="shared" si="1"/>
        <v>2</v>
      </c>
      <c r="N46" s="170">
        <f t="shared" si="125"/>
        <v>4</v>
      </c>
      <c r="O46" s="189">
        <v>0</v>
      </c>
      <c r="P46" s="188">
        <v>0</v>
      </c>
      <c r="Q46" s="170">
        <f t="shared" si="3"/>
        <v>0</v>
      </c>
      <c r="R46" s="189">
        <v>0</v>
      </c>
      <c r="S46" s="190">
        <f t="shared" si="9"/>
        <v>0</v>
      </c>
      <c r="T46" s="170">
        <f t="shared" si="4"/>
        <v>0</v>
      </c>
      <c r="U46" s="189">
        <v>4</v>
      </c>
      <c r="V46" s="188">
        <v>0</v>
      </c>
      <c r="W46" s="170">
        <f t="shared" si="126"/>
        <v>4</v>
      </c>
      <c r="X46" s="191">
        <v>0</v>
      </c>
      <c r="Y46" s="188">
        <v>0</v>
      </c>
      <c r="Z46" s="189">
        <v>0</v>
      </c>
      <c r="AA46" s="189">
        <v>1</v>
      </c>
      <c r="AB46" s="188">
        <v>0</v>
      </c>
      <c r="AC46" s="189">
        <v>0</v>
      </c>
      <c r="AD46" s="189">
        <v>1</v>
      </c>
      <c r="AE46" s="188">
        <v>1</v>
      </c>
      <c r="AF46" s="189">
        <v>0</v>
      </c>
      <c r="AG46" s="189">
        <v>0</v>
      </c>
      <c r="AH46" s="188">
        <v>1</v>
      </c>
      <c r="AI46" s="189">
        <v>0</v>
      </c>
      <c r="AJ46" s="189">
        <v>0</v>
      </c>
      <c r="AK46" s="188">
        <v>0</v>
      </c>
      <c r="AL46" s="170">
        <f t="shared" si="6"/>
        <v>4</v>
      </c>
      <c r="AM46" s="188">
        <v>0</v>
      </c>
      <c r="AN46" s="188">
        <v>0</v>
      </c>
      <c r="AO46" s="188">
        <v>0</v>
      </c>
      <c r="AP46" s="188">
        <v>2</v>
      </c>
      <c r="AQ46" s="188">
        <v>1</v>
      </c>
      <c r="AR46" s="188">
        <v>0</v>
      </c>
      <c r="AS46" s="188">
        <v>0</v>
      </c>
      <c r="AT46" s="192">
        <v>0</v>
      </c>
      <c r="AU46" s="188">
        <v>0</v>
      </c>
      <c r="AV46" s="193">
        <v>0</v>
      </c>
      <c r="AW46" s="194">
        <f t="shared" si="129"/>
        <v>3</v>
      </c>
      <c r="AX46" s="195">
        <f t="shared" si="8"/>
        <v>1</v>
      </c>
      <c r="AY46" s="196"/>
      <c r="AZ46" s="197"/>
      <c r="BA46" s="197"/>
      <c r="BB46" s="197"/>
      <c r="BC46" s="197"/>
      <c r="BD46" s="197"/>
      <c r="BE46" s="198"/>
      <c r="BF46" s="190"/>
      <c r="BG46" s="171"/>
      <c r="BH46" s="190"/>
      <c r="BI46" s="190"/>
      <c r="BJ46" s="190"/>
      <c r="BK46" s="190"/>
      <c r="BL46" s="190"/>
      <c r="BM46" s="190"/>
      <c r="BN46" s="190"/>
      <c r="BO46" s="190"/>
      <c r="BP46" s="190"/>
      <c r="BQ46" s="190"/>
      <c r="BR46" s="190"/>
      <c r="BS46" s="190"/>
      <c r="BT46" s="190"/>
      <c r="BU46" s="190"/>
      <c r="BV46" s="190"/>
      <c r="BW46" s="199"/>
      <c r="BY46" s="281">
        <v>3.3698399326032012E-3</v>
      </c>
      <c r="BZ46" s="282">
        <v>0</v>
      </c>
      <c r="CA46" s="283">
        <v>4.1493775933609959E-3</v>
      </c>
      <c r="CB46" s="284" t="s">
        <v>208</v>
      </c>
      <c r="CC46" s="282">
        <v>6.9444444444444441E-3</v>
      </c>
      <c r="CD46" s="284">
        <v>2.2246941045606229E-3</v>
      </c>
      <c r="CE46" s="282">
        <v>0</v>
      </c>
      <c r="CF46" s="284">
        <v>0</v>
      </c>
      <c r="CG46" s="282">
        <v>0</v>
      </c>
      <c r="CH46" s="284">
        <v>0</v>
      </c>
      <c r="CI46" s="282">
        <v>3.6068530207394047E-3</v>
      </c>
      <c r="CJ46" s="284">
        <v>0</v>
      </c>
      <c r="CK46" s="282">
        <v>0</v>
      </c>
      <c r="CL46" s="283">
        <v>0</v>
      </c>
      <c r="CM46" s="283">
        <v>0</v>
      </c>
      <c r="CN46" s="283">
        <v>1.2048192771084338E-2</v>
      </c>
      <c r="CO46" s="283">
        <v>0</v>
      </c>
      <c r="CP46" s="283">
        <v>0</v>
      </c>
      <c r="CQ46" s="283">
        <v>1.2500000000000001E-2</v>
      </c>
      <c r="CR46" s="283">
        <v>1.1904761904761904E-2</v>
      </c>
      <c r="CS46" s="283">
        <v>0</v>
      </c>
      <c r="CT46" s="283">
        <v>0</v>
      </c>
      <c r="CU46" s="283">
        <v>1.2195121951219513E-2</v>
      </c>
      <c r="CV46" s="283">
        <v>0</v>
      </c>
      <c r="CW46" s="283">
        <v>0</v>
      </c>
      <c r="CX46" s="284">
        <v>0</v>
      </c>
      <c r="CY46" s="282">
        <v>0</v>
      </c>
      <c r="CZ46" s="283">
        <v>0</v>
      </c>
      <c r="DA46" s="283">
        <v>0</v>
      </c>
      <c r="DB46" s="283">
        <v>5.6497175141242938E-3</v>
      </c>
      <c r="DC46" s="283">
        <v>1.6129032258064516E-2</v>
      </c>
      <c r="DD46" s="283">
        <v>0</v>
      </c>
      <c r="DE46" s="283">
        <v>0</v>
      </c>
      <c r="DF46" s="283">
        <v>0</v>
      </c>
      <c r="DG46" s="283">
        <v>0</v>
      </c>
      <c r="DH46" s="284">
        <v>0</v>
      </c>
      <c r="DI46" s="282">
        <v>5.0335570469798654E-3</v>
      </c>
      <c r="DJ46" s="284">
        <v>1.6920473773265651E-3</v>
      </c>
      <c r="DK46" s="32" t="e">
        <f>#REF!/(#REF!+#REF!+#REF!+#REF!+#REF!+#REF!)</f>
        <v>#REF!</v>
      </c>
      <c r="DL46" s="34" t="e">
        <f>#REF!/(#REF!+#REF!+#REF!+#REF!+#REF!+#REF!)</f>
        <v>#REF!</v>
      </c>
      <c r="DM46" s="32" t="e">
        <f>#REF!/(#REF!+#REF!+#REF!+#REF!+#REF!+#REF!)</f>
        <v>#REF!</v>
      </c>
      <c r="DN46" s="34" t="e">
        <f>#REF!/(#REF!+#REF!+#REF!+#REF!+#REF!+#REF!)</f>
        <v>#REF!</v>
      </c>
      <c r="DO46" s="200" t="e">
        <f>AY46/(#REF!+AY40+AY41+AY42+AY43+AY46)</f>
        <v>#REF!</v>
      </c>
      <c r="DP46" s="201" t="e">
        <f>AZ46/(#REF!+AZ40+AZ41+AZ42+AZ43+AZ46)</f>
        <v>#REF!</v>
      </c>
      <c r="DQ46" s="201" t="e">
        <f>BA46/(#REF!+BA40+BA41+BA42+BA43+BA46)</f>
        <v>#REF!</v>
      </c>
      <c r="DR46" s="201" t="e">
        <f>BB46/(#REF!+BB40+BB41+BB42+BB43+BB46)</f>
        <v>#REF!</v>
      </c>
      <c r="DS46" s="201" t="e">
        <f>BC46/(#REF!+BC40+BC41+BC42+BC43+BC46)</f>
        <v>#REF!</v>
      </c>
      <c r="DT46" s="201" t="e">
        <f>BD46/(#REF!+BD40+BD41+BD42+BD43+BD46)</f>
        <v>#REF!</v>
      </c>
      <c r="DU46" s="202" t="e">
        <f>BE46/(#REF!+BE40+BE41+BE42+BE43+BE46)</f>
        <v>#REF!</v>
      </c>
      <c r="DV46" s="200" t="e">
        <f>BF46/(#REF!+BF40+BF41+BF42+BF43+BF46)</f>
        <v>#REF!</v>
      </c>
      <c r="DW46" s="203" t="e">
        <f>BG46/(#REF!+BG40+BG41+BG42+BG43+BG46)</f>
        <v>#REF!</v>
      </c>
      <c r="DX46" s="203" t="e">
        <f>BH46/(#REF!+BH40+BH41+BH42+BH43+BH46)</f>
        <v>#REF!</v>
      </c>
      <c r="DY46" s="201" t="e">
        <f>BI46/(#REF!+BI40+BI41+BI42+BI43+BI46)</f>
        <v>#REF!</v>
      </c>
      <c r="DZ46" s="201" t="e">
        <f>BJ46/(#REF!+BJ40+BJ41+BJ42+BJ43+BJ46)</f>
        <v>#REF!</v>
      </c>
      <c r="EA46" s="201" t="e">
        <f>BK46/(#REF!+BK40+BK41+BK42+BK43+BK46)</f>
        <v>#REF!</v>
      </c>
      <c r="EB46" s="201" t="e">
        <f>BL46/(#REF!+BL40+BL41+BL42+BL43+BL46)</f>
        <v>#REF!</v>
      </c>
      <c r="EC46" s="201" t="e">
        <f>BM46/(#REF!+BM40+BM41+BM42+BM43+BM46)</f>
        <v>#REF!</v>
      </c>
      <c r="ED46" s="201" t="e">
        <f>BN46/(#REF!+BN40+BN41+BN42+BN43+BN46)</f>
        <v>#REF!</v>
      </c>
      <c r="EE46" s="201" t="e">
        <f>BO46/(#REF!+BO40+BO41+BO42+BO43+BO46)</f>
        <v>#REF!</v>
      </c>
      <c r="EF46" s="201" t="e">
        <f>BP46/(#REF!+BP40+BP41+BP42+BP43+BP46)</f>
        <v>#REF!</v>
      </c>
      <c r="EG46" s="201" t="e">
        <f>BQ46/(#REF!+BQ40+BQ41+BQ42+BQ43+BQ46)</f>
        <v>#REF!</v>
      </c>
      <c r="EH46" s="201" t="e">
        <f>BR46/(#REF!+BR40+BR41+BR42+BR43+BR46)</f>
        <v>#REF!</v>
      </c>
      <c r="EI46" s="201" t="e">
        <f>BS46/(#REF!+BS40+BS41+BS42+BS43+BS46)</f>
        <v>#REF!</v>
      </c>
      <c r="EJ46" s="201" t="e">
        <f>BT46/(#REF!+BT40+BT41+BT42+BT43+BT46)</f>
        <v>#REF!</v>
      </c>
      <c r="EK46" s="201" t="e">
        <f>BU46/(#REF!+BU40+BU41+BU42+BU43+BU46)</f>
        <v>#REF!</v>
      </c>
      <c r="EL46" s="201" t="e">
        <f>BV46/(#REF!+BV40+BV41+BV42+BV43+BV46)</f>
        <v>#REF!</v>
      </c>
      <c r="EM46" s="202" t="e">
        <f>BW46/(#REF!+BW40+BW41+BW42+BW43+BW46)</f>
        <v>#REF!</v>
      </c>
    </row>
    <row r="47" spans="2:143" s="10" customFormat="1" ht="12.5" x14ac:dyDescent="0.25">
      <c r="B47" s="329"/>
      <c r="C47" s="295"/>
      <c r="D47" s="326"/>
      <c r="E47" s="111" t="s">
        <v>84</v>
      </c>
      <c r="F47" s="186">
        <v>107</v>
      </c>
      <c r="G47" s="275"/>
      <c r="H47" s="187">
        <v>15</v>
      </c>
      <c r="I47" s="188">
        <v>92</v>
      </c>
      <c r="J47" s="189">
        <v>0</v>
      </c>
      <c r="K47" s="170">
        <f t="shared" si="128"/>
        <v>107</v>
      </c>
      <c r="L47" s="189">
        <v>37</v>
      </c>
      <c r="M47" s="190">
        <f t="shared" si="1"/>
        <v>70</v>
      </c>
      <c r="N47" s="170">
        <f t="shared" si="125"/>
        <v>107</v>
      </c>
      <c r="O47" s="189">
        <v>3</v>
      </c>
      <c r="P47" s="188">
        <v>12</v>
      </c>
      <c r="Q47" s="170">
        <f t="shared" si="3"/>
        <v>15</v>
      </c>
      <c r="R47" s="189">
        <v>3</v>
      </c>
      <c r="S47" s="190">
        <f t="shared" si="9"/>
        <v>8</v>
      </c>
      <c r="T47" s="170">
        <f t="shared" si="4"/>
        <v>11</v>
      </c>
      <c r="U47" s="189">
        <v>96</v>
      </c>
      <c r="V47" s="188">
        <v>11</v>
      </c>
      <c r="W47" s="170">
        <f t="shared" si="126"/>
        <v>107</v>
      </c>
      <c r="X47" s="191">
        <v>4</v>
      </c>
      <c r="Y47" s="188">
        <v>4</v>
      </c>
      <c r="Z47" s="189">
        <v>10</v>
      </c>
      <c r="AA47" s="189">
        <v>6</v>
      </c>
      <c r="AB47" s="188">
        <v>3</v>
      </c>
      <c r="AC47" s="189">
        <v>6</v>
      </c>
      <c r="AD47" s="189">
        <v>12</v>
      </c>
      <c r="AE47" s="188">
        <v>8</v>
      </c>
      <c r="AF47" s="189">
        <v>11</v>
      </c>
      <c r="AG47" s="189">
        <v>5</v>
      </c>
      <c r="AH47" s="188">
        <v>12</v>
      </c>
      <c r="AI47" s="189">
        <v>5</v>
      </c>
      <c r="AJ47" s="189">
        <v>3</v>
      </c>
      <c r="AK47" s="188">
        <v>3</v>
      </c>
      <c r="AL47" s="170">
        <f t="shared" si="6"/>
        <v>92</v>
      </c>
      <c r="AM47" s="188">
        <v>2</v>
      </c>
      <c r="AN47" s="188">
        <v>2</v>
      </c>
      <c r="AO47" s="188">
        <v>7</v>
      </c>
      <c r="AP47" s="188">
        <v>32</v>
      </c>
      <c r="AQ47" s="188">
        <v>2</v>
      </c>
      <c r="AR47" s="188">
        <v>1</v>
      </c>
      <c r="AS47" s="188">
        <v>0</v>
      </c>
      <c r="AT47" s="192">
        <v>0</v>
      </c>
      <c r="AU47" s="188">
        <v>0</v>
      </c>
      <c r="AV47" s="193">
        <v>0</v>
      </c>
      <c r="AW47" s="194">
        <f t="shared" si="129"/>
        <v>46</v>
      </c>
      <c r="AX47" s="195">
        <f t="shared" si="8"/>
        <v>61</v>
      </c>
      <c r="AY47" s="196"/>
      <c r="AZ47" s="197"/>
      <c r="BA47" s="197"/>
      <c r="BB47" s="197"/>
      <c r="BC47" s="197"/>
      <c r="BD47" s="197"/>
      <c r="BE47" s="198"/>
      <c r="BF47" s="190"/>
      <c r="BG47" s="171"/>
      <c r="BH47" s="190"/>
      <c r="BI47" s="190"/>
      <c r="BJ47" s="190"/>
      <c r="BK47" s="190"/>
      <c r="BL47" s="190"/>
      <c r="BM47" s="190"/>
      <c r="BN47" s="190"/>
      <c r="BO47" s="190"/>
      <c r="BP47" s="190"/>
      <c r="BQ47" s="190"/>
      <c r="BR47" s="190"/>
      <c r="BS47" s="190"/>
      <c r="BT47" s="190"/>
      <c r="BU47" s="190"/>
      <c r="BV47" s="190"/>
      <c r="BW47" s="199"/>
      <c r="BY47" s="281">
        <v>9.0143218197135638E-2</v>
      </c>
      <c r="BZ47" s="282">
        <v>6.726457399103139E-2</v>
      </c>
      <c r="CA47" s="283">
        <v>9.5435684647302899E-2</v>
      </c>
      <c r="CB47" s="284" t="s">
        <v>208</v>
      </c>
      <c r="CC47" s="282">
        <v>0.12847222222222221</v>
      </c>
      <c r="CD47" s="284">
        <v>7.7864293659621803E-2</v>
      </c>
      <c r="CE47" s="282">
        <v>2.34375E-2</v>
      </c>
      <c r="CF47" s="284">
        <v>0.12631578947368421</v>
      </c>
      <c r="CG47" s="282">
        <v>0.14285714285714285</v>
      </c>
      <c r="CH47" s="284">
        <v>0.14035087719298245</v>
      </c>
      <c r="CI47" s="282">
        <v>8.6564472497745723E-2</v>
      </c>
      <c r="CJ47" s="284">
        <v>0.14102564102564102</v>
      </c>
      <c r="CK47" s="282">
        <v>4.5977011494252873E-2</v>
      </c>
      <c r="CL47" s="283">
        <v>5.6818181818181816E-2</v>
      </c>
      <c r="CM47" s="283">
        <v>0.14772727272727273</v>
      </c>
      <c r="CN47" s="283">
        <v>8.4337349397590355E-2</v>
      </c>
      <c r="CO47" s="283">
        <v>3.614457831325301E-2</v>
      </c>
      <c r="CP47" s="283">
        <v>9.4117647058823528E-2</v>
      </c>
      <c r="CQ47" s="283">
        <v>0.16250000000000001</v>
      </c>
      <c r="CR47" s="283">
        <v>0.10714285714285714</v>
      </c>
      <c r="CS47" s="283">
        <v>0.14457831325301204</v>
      </c>
      <c r="CT47" s="283">
        <v>5.8823529411764705E-2</v>
      </c>
      <c r="CU47" s="283">
        <v>0.17073170731707318</v>
      </c>
      <c r="CV47" s="283">
        <v>7.0588235294117646E-2</v>
      </c>
      <c r="CW47" s="283">
        <v>4.5977011494252873E-2</v>
      </c>
      <c r="CX47" s="284">
        <v>4.5977011494252873E-2</v>
      </c>
      <c r="CY47" s="282">
        <v>0.4</v>
      </c>
      <c r="CZ47" s="283">
        <v>2.9850746268656716E-2</v>
      </c>
      <c r="DA47" s="283">
        <v>9.8591549295774641E-2</v>
      </c>
      <c r="DB47" s="283">
        <v>9.03954802259887E-2</v>
      </c>
      <c r="DC47" s="283">
        <v>3.2258064516129031E-2</v>
      </c>
      <c r="DD47" s="283">
        <v>0.1111111111111111</v>
      </c>
      <c r="DE47" s="283">
        <v>0</v>
      </c>
      <c r="DF47" s="283">
        <v>0</v>
      </c>
      <c r="DG47" s="283">
        <v>0</v>
      </c>
      <c r="DH47" s="284">
        <v>0</v>
      </c>
      <c r="DI47" s="282">
        <v>7.7181208053691275E-2</v>
      </c>
      <c r="DJ47" s="284">
        <v>0.10321489001692047</v>
      </c>
      <c r="DK47" s="32" t="e">
        <f>#REF!/(#REF!+#REF!+#REF!+#REF!+#REF!+#REF!)</f>
        <v>#REF!</v>
      </c>
      <c r="DL47" s="34" t="e">
        <f>#REF!/(#REF!+#REF!+#REF!+#REF!+#REF!+#REF!)</f>
        <v>#REF!</v>
      </c>
      <c r="DM47" s="32" t="e">
        <f>#REF!/(#REF!+#REF!+#REF!+#REF!+#REF!+#REF!)</f>
        <v>#REF!</v>
      </c>
      <c r="DN47" s="34" t="e">
        <f>#REF!/(#REF!+#REF!+#REF!+#REF!+#REF!+#REF!)</f>
        <v>#REF!</v>
      </c>
      <c r="DO47" s="200" t="e">
        <f t="shared" ref="DO47:EM47" si="141">AY47/(AY39+AY40+AY41+AY42+AY43+AY47)</f>
        <v>#DIV/0!</v>
      </c>
      <c r="DP47" s="201" t="e">
        <f t="shared" si="141"/>
        <v>#DIV/0!</v>
      </c>
      <c r="DQ47" s="201" t="e">
        <f t="shared" si="141"/>
        <v>#DIV/0!</v>
      </c>
      <c r="DR47" s="201" t="e">
        <f t="shared" si="141"/>
        <v>#DIV/0!</v>
      </c>
      <c r="DS47" s="201" t="e">
        <f t="shared" si="141"/>
        <v>#DIV/0!</v>
      </c>
      <c r="DT47" s="201" t="e">
        <f t="shared" si="141"/>
        <v>#DIV/0!</v>
      </c>
      <c r="DU47" s="202" t="e">
        <f t="shared" si="141"/>
        <v>#DIV/0!</v>
      </c>
      <c r="DV47" s="200" t="e">
        <f t="shared" si="141"/>
        <v>#DIV/0!</v>
      </c>
      <c r="DW47" s="203" t="e">
        <f t="shared" si="141"/>
        <v>#DIV/0!</v>
      </c>
      <c r="DX47" s="203" t="e">
        <f t="shared" si="141"/>
        <v>#DIV/0!</v>
      </c>
      <c r="DY47" s="201" t="e">
        <f t="shared" si="141"/>
        <v>#DIV/0!</v>
      </c>
      <c r="DZ47" s="201" t="e">
        <f t="shared" si="141"/>
        <v>#DIV/0!</v>
      </c>
      <c r="EA47" s="201" t="e">
        <f t="shared" si="141"/>
        <v>#DIV/0!</v>
      </c>
      <c r="EB47" s="201" t="e">
        <f t="shared" si="141"/>
        <v>#DIV/0!</v>
      </c>
      <c r="EC47" s="201" t="e">
        <f t="shared" si="141"/>
        <v>#DIV/0!</v>
      </c>
      <c r="ED47" s="201" t="e">
        <f t="shared" si="141"/>
        <v>#DIV/0!</v>
      </c>
      <c r="EE47" s="201" t="e">
        <f t="shared" si="141"/>
        <v>#DIV/0!</v>
      </c>
      <c r="EF47" s="201" t="e">
        <f t="shared" si="141"/>
        <v>#DIV/0!</v>
      </c>
      <c r="EG47" s="201" t="e">
        <f t="shared" si="141"/>
        <v>#DIV/0!</v>
      </c>
      <c r="EH47" s="201" t="e">
        <f t="shared" si="141"/>
        <v>#DIV/0!</v>
      </c>
      <c r="EI47" s="201" t="e">
        <f t="shared" si="141"/>
        <v>#DIV/0!</v>
      </c>
      <c r="EJ47" s="201" t="e">
        <f t="shared" si="141"/>
        <v>#DIV/0!</v>
      </c>
      <c r="EK47" s="201" t="e">
        <f t="shared" si="141"/>
        <v>#DIV/0!</v>
      </c>
      <c r="EL47" s="201" t="e">
        <f t="shared" si="141"/>
        <v>#DIV/0!</v>
      </c>
      <c r="EM47" s="202" t="e">
        <f t="shared" si="141"/>
        <v>#DIV/0!</v>
      </c>
    </row>
    <row r="48" spans="2:143" s="10" customFormat="1" ht="12.5" x14ac:dyDescent="0.25">
      <c r="B48" s="329"/>
      <c r="C48" s="295"/>
      <c r="D48" s="326"/>
      <c r="E48" s="123" t="s">
        <v>85</v>
      </c>
      <c r="F48" s="186">
        <v>213</v>
      </c>
      <c r="G48" s="275"/>
      <c r="H48" s="187">
        <v>57</v>
      </c>
      <c r="I48" s="188">
        <v>16</v>
      </c>
      <c r="J48" s="189">
        <v>140</v>
      </c>
      <c r="K48" s="170">
        <f t="shared" si="128"/>
        <v>213</v>
      </c>
      <c r="L48" s="189">
        <v>7</v>
      </c>
      <c r="M48" s="190">
        <f t="shared" si="1"/>
        <v>206</v>
      </c>
      <c r="N48" s="170">
        <f t="shared" si="125"/>
        <v>213</v>
      </c>
      <c r="O48" s="189">
        <v>56</v>
      </c>
      <c r="P48" s="188">
        <v>1</v>
      </c>
      <c r="Q48" s="170">
        <f t="shared" si="3"/>
        <v>57</v>
      </c>
      <c r="R48" s="189">
        <v>0</v>
      </c>
      <c r="S48" s="190">
        <f t="shared" si="9"/>
        <v>12</v>
      </c>
      <c r="T48" s="170">
        <f t="shared" si="4"/>
        <v>12</v>
      </c>
      <c r="U48" s="189">
        <v>201</v>
      </c>
      <c r="V48" s="188">
        <v>12</v>
      </c>
      <c r="W48" s="170">
        <f t="shared" si="126"/>
        <v>213</v>
      </c>
      <c r="X48" s="191">
        <v>1</v>
      </c>
      <c r="Y48" s="188">
        <v>0</v>
      </c>
      <c r="Z48" s="189">
        <v>0</v>
      </c>
      <c r="AA48" s="189">
        <v>0</v>
      </c>
      <c r="AB48" s="188">
        <v>1</v>
      </c>
      <c r="AC48" s="189">
        <v>1</v>
      </c>
      <c r="AD48" s="189">
        <v>2</v>
      </c>
      <c r="AE48" s="188">
        <v>2</v>
      </c>
      <c r="AF48" s="189">
        <v>1</v>
      </c>
      <c r="AG48" s="189">
        <v>2</v>
      </c>
      <c r="AH48" s="188">
        <v>2</v>
      </c>
      <c r="AI48" s="189">
        <v>2</v>
      </c>
      <c r="AJ48" s="189">
        <v>2</v>
      </c>
      <c r="AK48" s="188">
        <v>0</v>
      </c>
      <c r="AL48" s="170">
        <f t="shared" si="6"/>
        <v>16</v>
      </c>
      <c r="AM48" s="188">
        <v>0</v>
      </c>
      <c r="AN48" s="188">
        <v>5</v>
      </c>
      <c r="AO48" s="188">
        <v>2</v>
      </c>
      <c r="AP48" s="188">
        <v>32</v>
      </c>
      <c r="AQ48" s="188">
        <v>2</v>
      </c>
      <c r="AR48" s="188">
        <v>4</v>
      </c>
      <c r="AS48" s="188">
        <v>6</v>
      </c>
      <c r="AT48" s="192">
        <v>3</v>
      </c>
      <c r="AU48" s="188">
        <v>0</v>
      </c>
      <c r="AV48" s="193">
        <v>0</v>
      </c>
      <c r="AW48" s="194">
        <f t="shared" si="129"/>
        <v>54</v>
      </c>
      <c r="AX48" s="195">
        <f t="shared" si="8"/>
        <v>159</v>
      </c>
      <c r="AY48" s="196"/>
      <c r="AZ48" s="197"/>
      <c r="BA48" s="197"/>
      <c r="BB48" s="197"/>
      <c r="BC48" s="197"/>
      <c r="BD48" s="197"/>
      <c r="BE48" s="198"/>
      <c r="BF48" s="190"/>
      <c r="BG48" s="171"/>
      <c r="BH48" s="190"/>
      <c r="BI48" s="190"/>
      <c r="BJ48" s="190"/>
      <c r="BK48" s="190"/>
      <c r="BL48" s="190"/>
      <c r="BM48" s="190"/>
      <c r="BN48" s="190"/>
      <c r="BO48" s="190"/>
      <c r="BP48" s="190"/>
      <c r="BQ48" s="190"/>
      <c r="BR48" s="190"/>
      <c r="BS48" s="190"/>
      <c r="BT48" s="190"/>
      <c r="BU48" s="190"/>
      <c r="BV48" s="190"/>
      <c r="BW48" s="199"/>
      <c r="BY48" s="281"/>
      <c r="BZ48" s="282"/>
      <c r="CA48" s="283"/>
      <c r="CB48" s="284"/>
      <c r="CC48" s="282"/>
      <c r="CD48" s="284"/>
      <c r="CE48" s="282"/>
      <c r="CF48" s="284"/>
      <c r="CG48" s="282"/>
      <c r="CH48" s="284"/>
      <c r="CI48" s="282"/>
      <c r="CJ48" s="284"/>
      <c r="CK48" s="282"/>
      <c r="CL48" s="283"/>
      <c r="CM48" s="283"/>
      <c r="CN48" s="283"/>
      <c r="CO48" s="283"/>
      <c r="CP48" s="283"/>
      <c r="CQ48" s="283"/>
      <c r="CR48" s="283"/>
      <c r="CS48" s="283"/>
      <c r="CT48" s="283"/>
      <c r="CU48" s="283"/>
      <c r="CV48" s="283"/>
      <c r="CW48" s="283"/>
      <c r="CX48" s="284"/>
      <c r="CY48" s="282"/>
      <c r="CZ48" s="283"/>
      <c r="DA48" s="283"/>
      <c r="DB48" s="283"/>
      <c r="DC48" s="283"/>
      <c r="DD48" s="283"/>
      <c r="DE48" s="283"/>
      <c r="DF48" s="283"/>
      <c r="DG48" s="283"/>
      <c r="DH48" s="284"/>
      <c r="DI48" s="282"/>
      <c r="DJ48" s="284"/>
      <c r="DK48" s="32"/>
      <c r="DL48" s="34"/>
      <c r="DM48" s="32"/>
      <c r="DN48" s="34"/>
      <c r="DO48" s="200"/>
      <c r="DP48" s="201"/>
      <c r="DQ48" s="201"/>
      <c r="DR48" s="201"/>
      <c r="DS48" s="201"/>
      <c r="DT48" s="201"/>
      <c r="DU48" s="202"/>
      <c r="DV48" s="200"/>
      <c r="DW48" s="203"/>
      <c r="DX48" s="203"/>
      <c r="DY48" s="201"/>
      <c r="DZ48" s="201"/>
      <c r="EA48" s="201"/>
      <c r="EB48" s="201"/>
      <c r="EC48" s="201"/>
      <c r="ED48" s="201"/>
      <c r="EE48" s="201"/>
      <c r="EF48" s="201"/>
      <c r="EG48" s="201"/>
      <c r="EH48" s="201"/>
      <c r="EI48" s="201"/>
      <c r="EJ48" s="201"/>
      <c r="EK48" s="201"/>
      <c r="EL48" s="201"/>
      <c r="EM48" s="202"/>
    </row>
    <row r="49" spans="2:143" s="10" customFormat="1" ht="12.5" x14ac:dyDescent="0.25">
      <c r="B49" s="329"/>
      <c r="C49" s="295"/>
      <c r="D49" s="327"/>
      <c r="E49" s="124" t="s">
        <v>2</v>
      </c>
      <c r="F49" s="251">
        <v>1400</v>
      </c>
      <c r="G49" s="275"/>
      <c r="H49" s="229">
        <v>280</v>
      </c>
      <c r="I49" s="230">
        <v>980</v>
      </c>
      <c r="J49" s="231">
        <v>140</v>
      </c>
      <c r="K49" s="170">
        <f t="shared" si="128"/>
        <v>1400</v>
      </c>
      <c r="L49" s="231">
        <v>295</v>
      </c>
      <c r="M49" s="232">
        <f t="shared" si="1"/>
        <v>1105</v>
      </c>
      <c r="N49" s="170">
        <f t="shared" si="125"/>
        <v>1400</v>
      </c>
      <c r="O49" s="231">
        <v>184</v>
      </c>
      <c r="P49" s="230">
        <v>96</v>
      </c>
      <c r="Q49" s="170">
        <f t="shared" si="3"/>
        <v>280</v>
      </c>
      <c r="R49" s="231">
        <v>21</v>
      </c>
      <c r="S49" s="232">
        <f t="shared" si="9"/>
        <v>69</v>
      </c>
      <c r="T49" s="170">
        <f t="shared" si="4"/>
        <v>90</v>
      </c>
      <c r="U49" s="231">
        <v>1310</v>
      </c>
      <c r="V49" s="230">
        <v>90</v>
      </c>
      <c r="W49" s="170">
        <f t="shared" si="126"/>
        <v>1400</v>
      </c>
      <c r="X49" s="233">
        <v>70</v>
      </c>
      <c r="Y49" s="230">
        <v>70</v>
      </c>
      <c r="Z49" s="231">
        <v>70</v>
      </c>
      <c r="AA49" s="231">
        <v>70</v>
      </c>
      <c r="AB49" s="230">
        <v>70</v>
      </c>
      <c r="AC49" s="231">
        <v>70</v>
      </c>
      <c r="AD49" s="231">
        <v>70</v>
      </c>
      <c r="AE49" s="230">
        <v>70</v>
      </c>
      <c r="AF49" s="231">
        <v>70</v>
      </c>
      <c r="AG49" s="231">
        <v>70</v>
      </c>
      <c r="AH49" s="230">
        <v>70</v>
      </c>
      <c r="AI49" s="231">
        <v>70</v>
      </c>
      <c r="AJ49" s="231">
        <v>70</v>
      </c>
      <c r="AK49" s="230">
        <v>70</v>
      </c>
      <c r="AL49" s="170">
        <f t="shared" si="6"/>
        <v>980</v>
      </c>
      <c r="AM49" s="230">
        <v>5</v>
      </c>
      <c r="AN49" s="230">
        <v>72</v>
      </c>
      <c r="AO49" s="230">
        <v>73</v>
      </c>
      <c r="AP49" s="230">
        <v>386</v>
      </c>
      <c r="AQ49" s="230">
        <v>64</v>
      </c>
      <c r="AR49" s="230">
        <v>13</v>
      </c>
      <c r="AS49" s="230">
        <v>16</v>
      </c>
      <c r="AT49" s="204">
        <v>16</v>
      </c>
      <c r="AU49" s="230">
        <v>4</v>
      </c>
      <c r="AV49" s="205">
        <v>1</v>
      </c>
      <c r="AW49" s="206">
        <f t="shared" si="129"/>
        <v>650</v>
      </c>
      <c r="AX49" s="207">
        <f t="shared" si="8"/>
        <v>750</v>
      </c>
      <c r="AY49" s="196"/>
      <c r="AZ49" s="197"/>
      <c r="BA49" s="197"/>
      <c r="BB49" s="197"/>
      <c r="BC49" s="197"/>
      <c r="BD49" s="197"/>
      <c r="BE49" s="198"/>
      <c r="BF49" s="190"/>
      <c r="BG49" s="171"/>
      <c r="BH49" s="190"/>
      <c r="BI49" s="190"/>
      <c r="BJ49" s="190"/>
      <c r="BK49" s="190"/>
      <c r="BL49" s="190"/>
      <c r="BM49" s="190"/>
      <c r="BN49" s="190"/>
      <c r="BO49" s="190"/>
      <c r="BP49" s="190"/>
      <c r="BQ49" s="190"/>
      <c r="BR49" s="190"/>
      <c r="BS49" s="190"/>
      <c r="BT49" s="190"/>
      <c r="BU49" s="190"/>
      <c r="BV49" s="190"/>
      <c r="BW49" s="199"/>
      <c r="BY49" s="285">
        <v>0.99999999999999989</v>
      </c>
      <c r="BZ49" s="286">
        <v>1</v>
      </c>
      <c r="CA49" s="287">
        <v>1</v>
      </c>
      <c r="CB49" s="288" t="s">
        <v>208</v>
      </c>
      <c r="CC49" s="286">
        <v>1</v>
      </c>
      <c r="CD49" s="288">
        <v>1</v>
      </c>
      <c r="CE49" s="286">
        <v>1</v>
      </c>
      <c r="CF49" s="288">
        <v>1</v>
      </c>
      <c r="CG49" s="286">
        <v>1</v>
      </c>
      <c r="CH49" s="288">
        <v>1</v>
      </c>
      <c r="CI49" s="286">
        <v>1</v>
      </c>
      <c r="CJ49" s="288">
        <v>1</v>
      </c>
      <c r="CK49" s="286">
        <v>1</v>
      </c>
      <c r="CL49" s="287">
        <v>1.0000000000000002</v>
      </c>
      <c r="CM49" s="287">
        <v>1</v>
      </c>
      <c r="CN49" s="287">
        <v>1.0000000000000002</v>
      </c>
      <c r="CO49" s="287">
        <v>1.0000000000000002</v>
      </c>
      <c r="CP49" s="287">
        <v>0.99999999999999989</v>
      </c>
      <c r="CQ49" s="287">
        <v>1</v>
      </c>
      <c r="CR49" s="287">
        <v>0.99999999999999989</v>
      </c>
      <c r="CS49" s="287">
        <v>1</v>
      </c>
      <c r="CT49" s="287">
        <v>0.99999999999999989</v>
      </c>
      <c r="CU49" s="287">
        <v>1</v>
      </c>
      <c r="CV49" s="287">
        <v>0.99999999999999989</v>
      </c>
      <c r="CW49" s="287">
        <v>1</v>
      </c>
      <c r="CX49" s="288">
        <v>0.99999999999999978</v>
      </c>
      <c r="CY49" s="286">
        <v>1</v>
      </c>
      <c r="CZ49" s="287">
        <v>1.0000000000000002</v>
      </c>
      <c r="DA49" s="287">
        <v>0.99999999999999989</v>
      </c>
      <c r="DB49" s="287">
        <v>1</v>
      </c>
      <c r="DC49" s="287">
        <v>1</v>
      </c>
      <c r="DD49" s="287">
        <v>1</v>
      </c>
      <c r="DE49" s="287">
        <v>1</v>
      </c>
      <c r="DF49" s="287">
        <v>1</v>
      </c>
      <c r="DG49" s="287">
        <v>1</v>
      </c>
      <c r="DH49" s="288">
        <v>1</v>
      </c>
      <c r="DI49" s="286">
        <v>1</v>
      </c>
      <c r="DJ49" s="288">
        <v>1</v>
      </c>
      <c r="DK49" s="47" t="e">
        <f t="shared" ref="DK49:EM49" si="142">SUM(DK39:DK47)</f>
        <v>#REF!</v>
      </c>
      <c r="DL49" s="49" t="e">
        <f t="shared" si="142"/>
        <v>#REF!</v>
      </c>
      <c r="DM49" s="47" t="e">
        <f t="shared" si="142"/>
        <v>#REF!</v>
      </c>
      <c r="DN49" s="49" t="e">
        <f t="shared" si="142"/>
        <v>#REF!</v>
      </c>
      <c r="DO49" s="211" t="e">
        <f t="shared" si="142"/>
        <v>#DIV/0!</v>
      </c>
      <c r="DP49" s="212" t="e">
        <f t="shared" si="142"/>
        <v>#DIV/0!</v>
      </c>
      <c r="DQ49" s="212" t="e">
        <f t="shared" si="142"/>
        <v>#DIV/0!</v>
      </c>
      <c r="DR49" s="212" t="e">
        <f t="shared" si="142"/>
        <v>#DIV/0!</v>
      </c>
      <c r="DS49" s="212" t="e">
        <f t="shared" si="142"/>
        <v>#DIV/0!</v>
      </c>
      <c r="DT49" s="212" t="e">
        <f t="shared" si="142"/>
        <v>#DIV/0!</v>
      </c>
      <c r="DU49" s="213" t="e">
        <f t="shared" si="142"/>
        <v>#DIV/0!</v>
      </c>
      <c r="DV49" s="211" t="e">
        <f t="shared" si="142"/>
        <v>#DIV/0!</v>
      </c>
      <c r="DW49" s="214" t="e">
        <f t="shared" si="142"/>
        <v>#DIV/0!</v>
      </c>
      <c r="DX49" s="214" t="e">
        <f t="shared" si="142"/>
        <v>#DIV/0!</v>
      </c>
      <c r="DY49" s="212" t="e">
        <f t="shared" si="142"/>
        <v>#DIV/0!</v>
      </c>
      <c r="DZ49" s="212" t="e">
        <f t="shared" si="142"/>
        <v>#DIV/0!</v>
      </c>
      <c r="EA49" s="212" t="e">
        <f t="shared" si="142"/>
        <v>#DIV/0!</v>
      </c>
      <c r="EB49" s="212" t="e">
        <f t="shared" si="142"/>
        <v>#DIV/0!</v>
      </c>
      <c r="EC49" s="212" t="e">
        <f t="shared" si="142"/>
        <v>#DIV/0!</v>
      </c>
      <c r="ED49" s="212" t="e">
        <f t="shared" si="142"/>
        <v>#DIV/0!</v>
      </c>
      <c r="EE49" s="212" t="e">
        <f t="shared" si="142"/>
        <v>#DIV/0!</v>
      </c>
      <c r="EF49" s="212" t="e">
        <f t="shared" si="142"/>
        <v>#DIV/0!</v>
      </c>
      <c r="EG49" s="212" t="e">
        <f t="shared" si="142"/>
        <v>#DIV/0!</v>
      </c>
      <c r="EH49" s="212" t="e">
        <f t="shared" si="142"/>
        <v>#DIV/0!</v>
      </c>
      <c r="EI49" s="212" t="e">
        <f t="shared" si="142"/>
        <v>#DIV/0!</v>
      </c>
      <c r="EJ49" s="212" t="e">
        <f t="shared" si="142"/>
        <v>#DIV/0!</v>
      </c>
      <c r="EK49" s="212" t="e">
        <f t="shared" si="142"/>
        <v>#DIV/0!</v>
      </c>
      <c r="EL49" s="212" t="e">
        <f t="shared" si="142"/>
        <v>#DIV/0!</v>
      </c>
      <c r="EM49" s="213" t="e">
        <f t="shared" si="142"/>
        <v>#DIV/0!</v>
      </c>
    </row>
    <row r="50" spans="2:143" s="10" customFormat="1" ht="15" customHeight="1" x14ac:dyDescent="0.25">
      <c r="B50" s="329"/>
      <c r="C50" s="294">
        <v>10</v>
      </c>
      <c r="D50" s="297" t="s">
        <v>87</v>
      </c>
      <c r="E50" s="130" t="s">
        <v>66</v>
      </c>
      <c r="F50" s="215">
        <v>554</v>
      </c>
      <c r="G50" s="275"/>
      <c r="H50" s="216">
        <v>46</v>
      </c>
      <c r="I50" s="217">
        <v>508</v>
      </c>
      <c r="J50" s="218">
        <v>0</v>
      </c>
      <c r="K50" s="170">
        <f t="shared" si="128"/>
        <v>554</v>
      </c>
      <c r="L50" s="218">
        <v>158</v>
      </c>
      <c r="M50" s="219">
        <f t="shared" si="1"/>
        <v>396</v>
      </c>
      <c r="N50" s="170">
        <f t="shared" si="125"/>
        <v>554</v>
      </c>
      <c r="O50" s="218">
        <v>11</v>
      </c>
      <c r="P50" s="217">
        <v>35</v>
      </c>
      <c r="Q50" s="170">
        <f t="shared" si="3"/>
        <v>46</v>
      </c>
      <c r="R50" s="218">
        <v>15</v>
      </c>
      <c r="S50" s="219">
        <f t="shared" si="9"/>
        <v>26</v>
      </c>
      <c r="T50" s="170">
        <f t="shared" si="4"/>
        <v>41</v>
      </c>
      <c r="U50" s="218">
        <v>513</v>
      </c>
      <c r="V50" s="217">
        <v>41</v>
      </c>
      <c r="W50" s="170">
        <f t="shared" si="126"/>
        <v>554</v>
      </c>
      <c r="X50" s="220">
        <v>33</v>
      </c>
      <c r="Y50" s="217">
        <v>44</v>
      </c>
      <c r="Z50" s="218">
        <v>45</v>
      </c>
      <c r="AA50" s="218">
        <v>33</v>
      </c>
      <c r="AB50" s="217">
        <v>32</v>
      </c>
      <c r="AC50" s="218">
        <v>29</v>
      </c>
      <c r="AD50" s="218">
        <v>39</v>
      </c>
      <c r="AE50" s="217">
        <v>40</v>
      </c>
      <c r="AF50" s="218">
        <v>51</v>
      </c>
      <c r="AG50" s="218">
        <v>23</v>
      </c>
      <c r="AH50" s="217">
        <v>36</v>
      </c>
      <c r="AI50" s="218">
        <v>26</v>
      </c>
      <c r="AJ50" s="218">
        <v>40</v>
      </c>
      <c r="AK50" s="217">
        <v>37</v>
      </c>
      <c r="AL50" s="170">
        <f t="shared" si="6"/>
        <v>508</v>
      </c>
      <c r="AM50" s="217">
        <v>2</v>
      </c>
      <c r="AN50" s="217">
        <v>29</v>
      </c>
      <c r="AO50" s="217">
        <v>38</v>
      </c>
      <c r="AP50" s="217">
        <v>144</v>
      </c>
      <c r="AQ50" s="217">
        <v>23</v>
      </c>
      <c r="AR50" s="217">
        <v>5</v>
      </c>
      <c r="AS50" s="217">
        <v>7</v>
      </c>
      <c r="AT50" s="221">
        <v>5</v>
      </c>
      <c r="AU50" s="217">
        <v>1</v>
      </c>
      <c r="AV50" s="222">
        <v>0</v>
      </c>
      <c r="AW50" s="175">
        <f t="shared" si="129"/>
        <v>254</v>
      </c>
      <c r="AX50" s="176">
        <f t="shared" si="8"/>
        <v>300</v>
      </c>
      <c r="AY50" s="223"/>
      <c r="AZ50" s="224"/>
      <c r="BA50" s="224"/>
      <c r="BB50" s="224"/>
      <c r="BC50" s="224"/>
      <c r="BD50" s="224"/>
      <c r="BE50" s="225"/>
      <c r="BF50" s="219"/>
      <c r="BG50" s="226"/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27"/>
      <c r="BY50" s="277">
        <v>0.83559577677224739</v>
      </c>
      <c r="BZ50" s="278">
        <v>0.66666666666666663</v>
      </c>
      <c r="CA50" s="279">
        <v>0.85521885521885521</v>
      </c>
      <c r="CB50" s="280" t="s">
        <v>208</v>
      </c>
      <c r="CC50" s="278">
        <v>0.83597883597883593</v>
      </c>
      <c r="CD50" s="280">
        <v>0.83544303797468356</v>
      </c>
      <c r="CE50" s="278">
        <v>0.47826086956521741</v>
      </c>
      <c r="CF50" s="280">
        <v>0.76086956521739135</v>
      </c>
      <c r="CG50" s="278">
        <v>0.9375</v>
      </c>
      <c r="CH50" s="280">
        <v>0.76470588235294112</v>
      </c>
      <c r="CI50" s="278">
        <v>0.83686786296900484</v>
      </c>
      <c r="CJ50" s="280">
        <v>0.82</v>
      </c>
      <c r="CK50" s="278">
        <v>0.97058823529411764</v>
      </c>
      <c r="CL50" s="279">
        <v>0.8771929824561403</v>
      </c>
      <c r="CM50" s="279">
        <v>0.828125</v>
      </c>
      <c r="CN50" s="279">
        <v>0.79545454545454541</v>
      </c>
      <c r="CO50" s="279">
        <v>0.84615384615384615</v>
      </c>
      <c r="CP50" s="279">
        <v>0.81578947368421051</v>
      </c>
      <c r="CQ50" s="279">
        <v>0.8125</v>
      </c>
      <c r="CR50" s="279">
        <v>0.8867924528301887</v>
      </c>
      <c r="CS50" s="279">
        <v>0.94545454545454544</v>
      </c>
      <c r="CT50" s="279">
        <v>0.83870967741935487</v>
      </c>
      <c r="CU50" s="279">
        <v>0.72727272727272729</v>
      </c>
      <c r="CV50" s="279">
        <v>0.73684210526315785</v>
      </c>
      <c r="CW50" s="279">
        <v>0.8214285714285714</v>
      </c>
      <c r="CX50" s="280">
        <v>0.80392156862745101</v>
      </c>
      <c r="CY50" s="278">
        <v>0.66666666666666663</v>
      </c>
      <c r="CZ50" s="279">
        <v>0.90625</v>
      </c>
      <c r="DA50" s="279">
        <v>0.88372093023255816</v>
      </c>
      <c r="DB50" s="279">
        <v>0.81818181818181823</v>
      </c>
      <c r="DC50" s="279">
        <v>0.76666666666666672</v>
      </c>
      <c r="DD50" s="279">
        <v>0.7142857142857143</v>
      </c>
      <c r="DE50" s="279">
        <v>0.875</v>
      </c>
      <c r="DF50" s="279">
        <v>0.625</v>
      </c>
      <c r="DG50" s="279">
        <v>1</v>
      </c>
      <c r="DH50" s="280" t="s">
        <v>208</v>
      </c>
      <c r="DI50" s="278">
        <v>0.82467532467532467</v>
      </c>
      <c r="DJ50" s="280">
        <v>0.84507042253521125</v>
      </c>
      <c r="DK50" s="18" t="e">
        <f>#REF!/(#REF!+#REF!+#REF!)</f>
        <v>#REF!</v>
      </c>
      <c r="DL50" s="20" t="e">
        <f>#REF!/(#REF!+#REF!+#REF!)</f>
        <v>#REF!</v>
      </c>
      <c r="DM50" s="18" t="e">
        <f>#REF!/(#REF!+#REF!+#REF!)</f>
        <v>#REF!</v>
      </c>
      <c r="DN50" s="20" t="e">
        <f>#REF!/(#REF!+#REF!+#REF!)</f>
        <v>#REF!</v>
      </c>
      <c r="DO50" s="182" t="e">
        <f t="shared" ref="DO50:EM50" si="143">AY50/(AY50+AY51+AY52)</f>
        <v>#DIV/0!</v>
      </c>
      <c r="DP50" s="183" t="e">
        <f t="shared" si="143"/>
        <v>#DIV/0!</v>
      </c>
      <c r="DQ50" s="183" t="e">
        <f t="shared" si="143"/>
        <v>#DIV/0!</v>
      </c>
      <c r="DR50" s="183" t="e">
        <f t="shared" si="143"/>
        <v>#DIV/0!</v>
      </c>
      <c r="DS50" s="183" t="e">
        <f t="shared" si="143"/>
        <v>#DIV/0!</v>
      </c>
      <c r="DT50" s="183" t="e">
        <f t="shared" si="143"/>
        <v>#DIV/0!</v>
      </c>
      <c r="DU50" s="184" t="e">
        <f t="shared" si="143"/>
        <v>#DIV/0!</v>
      </c>
      <c r="DV50" s="182" t="e">
        <f t="shared" si="143"/>
        <v>#DIV/0!</v>
      </c>
      <c r="DW50" s="185" t="e">
        <f t="shared" si="143"/>
        <v>#DIV/0!</v>
      </c>
      <c r="DX50" s="185" t="e">
        <f t="shared" si="143"/>
        <v>#DIV/0!</v>
      </c>
      <c r="DY50" s="183" t="e">
        <f t="shared" si="143"/>
        <v>#DIV/0!</v>
      </c>
      <c r="DZ50" s="183" t="e">
        <f t="shared" si="143"/>
        <v>#DIV/0!</v>
      </c>
      <c r="EA50" s="183" t="e">
        <f t="shared" si="143"/>
        <v>#DIV/0!</v>
      </c>
      <c r="EB50" s="183" t="e">
        <f t="shared" si="143"/>
        <v>#DIV/0!</v>
      </c>
      <c r="EC50" s="183" t="e">
        <f t="shared" si="143"/>
        <v>#DIV/0!</v>
      </c>
      <c r="ED50" s="183" t="e">
        <f t="shared" si="143"/>
        <v>#DIV/0!</v>
      </c>
      <c r="EE50" s="183" t="e">
        <f t="shared" si="143"/>
        <v>#DIV/0!</v>
      </c>
      <c r="EF50" s="183" t="e">
        <f t="shared" si="143"/>
        <v>#DIV/0!</v>
      </c>
      <c r="EG50" s="183" t="e">
        <f t="shared" si="143"/>
        <v>#DIV/0!</v>
      </c>
      <c r="EH50" s="183" t="e">
        <f t="shared" si="143"/>
        <v>#DIV/0!</v>
      </c>
      <c r="EI50" s="183" t="e">
        <f t="shared" si="143"/>
        <v>#DIV/0!</v>
      </c>
      <c r="EJ50" s="183" t="e">
        <f t="shared" si="143"/>
        <v>#DIV/0!</v>
      </c>
      <c r="EK50" s="183" t="e">
        <f t="shared" si="143"/>
        <v>#DIV/0!</v>
      </c>
      <c r="EL50" s="183" t="e">
        <f t="shared" si="143"/>
        <v>#DIV/0!</v>
      </c>
      <c r="EM50" s="184" t="e">
        <f t="shared" si="143"/>
        <v>#DIV/0!</v>
      </c>
    </row>
    <row r="51" spans="2:143" s="10" customFormat="1" ht="12.5" x14ac:dyDescent="0.25">
      <c r="B51" s="329"/>
      <c r="C51" s="295"/>
      <c r="D51" s="298"/>
      <c r="E51" s="138" t="s">
        <v>67</v>
      </c>
      <c r="F51" s="186">
        <v>12</v>
      </c>
      <c r="G51" s="275"/>
      <c r="H51" s="187">
        <v>3</v>
      </c>
      <c r="I51" s="188">
        <v>9</v>
      </c>
      <c r="J51" s="189">
        <v>0</v>
      </c>
      <c r="K51" s="170">
        <f t="shared" si="128"/>
        <v>12</v>
      </c>
      <c r="L51" s="189">
        <v>5</v>
      </c>
      <c r="M51" s="190">
        <f t="shared" si="1"/>
        <v>7</v>
      </c>
      <c r="N51" s="170">
        <f t="shared" si="125"/>
        <v>12</v>
      </c>
      <c r="O51" s="189">
        <v>1</v>
      </c>
      <c r="P51" s="188">
        <v>2</v>
      </c>
      <c r="Q51" s="170">
        <f t="shared" si="3"/>
        <v>3</v>
      </c>
      <c r="R51" s="189">
        <v>0</v>
      </c>
      <c r="S51" s="190">
        <f t="shared" si="9"/>
        <v>1</v>
      </c>
      <c r="T51" s="170">
        <f t="shared" si="4"/>
        <v>1</v>
      </c>
      <c r="U51" s="189">
        <v>11</v>
      </c>
      <c r="V51" s="188">
        <v>1</v>
      </c>
      <c r="W51" s="170">
        <f t="shared" si="126"/>
        <v>12</v>
      </c>
      <c r="X51" s="191">
        <v>0</v>
      </c>
      <c r="Y51" s="188">
        <v>0</v>
      </c>
      <c r="Z51" s="189">
        <v>1</v>
      </c>
      <c r="AA51" s="189">
        <v>2</v>
      </c>
      <c r="AB51" s="188">
        <v>0</v>
      </c>
      <c r="AC51" s="189">
        <v>1</v>
      </c>
      <c r="AD51" s="189">
        <v>0</v>
      </c>
      <c r="AE51" s="188">
        <v>2</v>
      </c>
      <c r="AF51" s="189">
        <v>0</v>
      </c>
      <c r="AG51" s="189">
        <v>0</v>
      </c>
      <c r="AH51" s="188">
        <v>1</v>
      </c>
      <c r="AI51" s="189">
        <v>0</v>
      </c>
      <c r="AJ51" s="189">
        <v>0</v>
      </c>
      <c r="AK51" s="188">
        <v>2</v>
      </c>
      <c r="AL51" s="170">
        <f t="shared" si="6"/>
        <v>9</v>
      </c>
      <c r="AM51" s="188">
        <v>0</v>
      </c>
      <c r="AN51" s="188">
        <v>1</v>
      </c>
      <c r="AO51" s="188">
        <v>0</v>
      </c>
      <c r="AP51" s="188">
        <v>3</v>
      </c>
      <c r="AQ51" s="188">
        <v>1</v>
      </c>
      <c r="AR51" s="188">
        <v>0</v>
      </c>
      <c r="AS51" s="188">
        <v>0</v>
      </c>
      <c r="AT51" s="192">
        <v>0</v>
      </c>
      <c r="AU51" s="188">
        <v>0</v>
      </c>
      <c r="AV51" s="193">
        <v>0</v>
      </c>
      <c r="AW51" s="194">
        <f t="shared" si="129"/>
        <v>5</v>
      </c>
      <c r="AX51" s="195">
        <f t="shared" si="8"/>
        <v>7</v>
      </c>
      <c r="AY51" s="196"/>
      <c r="AZ51" s="197"/>
      <c r="BA51" s="197"/>
      <c r="BB51" s="197"/>
      <c r="BC51" s="197"/>
      <c r="BD51" s="197"/>
      <c r="BE51" s="198"/>
      <c r="BF51" s="190"/>
      <c r="BG51" s="171"/>
      <c r="BH51" s="190"/>
      <c r="BI51" s="190"/>
      <c r="BJ51" s="190"/>
      <c r="BK51" s="190"/>
      <c r="BL51" s="190"/>
      <c r="BM51" s="190"/>
      <c r="BN51" s="190"/>
      <c r="BO51" s="190"/>
      <c r="BP51" s="190"/>
      <c r="BQ51" s="190"/>
      <c r="BR51" s="190"/>
      <c r="BS51" s="190"/>
      <c r="BT51" s="190"/>
      <c r="BU51" s="190"/>
      <c r="BV51" s="190"/>
      <c r="BW51" s="199"/>
      <c r="BY51" s="281">
        <v>1.8099547511312219E-2</v>
      </c>
      <c r="BZ51" s="282">
        <v>4.3478260869565216E-2</v>
      </c>
      <c r="CA51" s="283">
        <v>1.5151515151515152E-2</v>
      </c>
      <c r="CB51" s="284" t="s">
        <v>208</v>
      </c>
      <c r="CC51" s="282">
        <v>2.6455026455026454E-2</v>
      </c>
      <c r="CD51" s="284">
        <v>1.4767932489451477E-2</v>
      </c>
      <c r="CE51" s="282">
        <v>4.3478260869565216E-2</v>
      </c>
      <c r="CF51" s="284">
        <v>4.3478260869565216E-2</v>
      </c>
      <c r="CG51" s="282">
        <v>0</v>
      </c>
      <c r="CH51" s="284">
        <v>2.9411764705882353E-2</v>
      </c>
      <c r="CI51" s="282">
        <v>1.794453507340946E-2</v>
      </c>
      <c r="CJ51" s="284">
        <v>0.02</v>
      </c>
      <c r="CK51" s="282">
        <v>0</v>
      </c>
      <c r="CL51" s="283">
        <v>0</v>
      </c>
      <c r="CM51" s="283">
        <v>3.125E-2</v>
      </c>
      <c r="CN51" s="283">
        <v>6.8181818181818177E-2</v>
      </c>
      <c r="CO51" s="283">
        <v>0</v>
      </c>
      <c r="CP51" s="283">
        <v>5.2631578947368418E-2</v>
      </c>
      <c r="CQ51" s="283">
        <v>0</v>
      </c>
      <c r="CR51" s="283">
        <v>3.7735849056603772E-2</v>
      </c>
      <c r="CS51" s="283">
        <v>0</v>
      </c>
      <c r="CT51" s="283">
        <v>0</v>
      </c>
      <c r="CU51" s="283">
        <v>1.8181818181818181E-2</v>
      </c>
      <c r="CV51" s="283">
        <v>0</v>
      </c>
      <c r="CW51" s="283">
        <v>0</v>
      </c>
      <c r="CX51" s="284">
        <v>3.9215686274509803E-2</v>
      </c>
      <c r="CY51" s="282">
        <v>0</v>
      </c>
      <c r="CZ51" s="283">
        <v>3.125E-2</v>
      </c>
      <c r="DA51" s="283">
        <v>0</v>
      </c>
      <c r="DB51" s="283">
        <v>1.7045454545454544E-2</v>
      </c>
      <c r="DC51" s="283">
        <v>3.3333333333333333E-2</v>
      </c>
      <c r="DD51" s="283">
        <v>0</v>
      </c>
      <c r="DE51" s="283">
        <v>0</v>
      </c>
      <c r="DF51" s="283">
        <v>0</v>
      </c>
      <c r="DG51" s="283">
        <v>0</v>
      </c>
      <c r="DH51" s="284" t="s">
        <v>208</v>
      </c>
      <c r="DI51" s="282">
        <v>1.6233766233766232E-2</v>
      </c>
      <c r="DJ51" s="284">
        <v>1.9718309859154931E-2</v>
      </c>
      <c r="DK51" s="32" t="e">
        <f>#REF!/(#REF!+#REF!+#REF!)</f>
        <v>#REF!</v>
      </c>
      <c r="DL51" s="34" t="e">
        <f>#REF!/(#REF!+#REF!+#REF!)</f>
        <v>#REF!</v>
      </c>
      <c r="DM51" s="32" t="e">
        <f>#REF!/(#REF!+#REF!+#REF!)</f>
        <v>#REF!</v>
      </c>
      <c r="DN51" s="34" t="e">
        <f>#REF!/(#REF!+#REF!+#REF!)</f>
        <v>#REF!</v>
      </c>
      <c r="DO51" s="200" t="e">
        <f t="shared" ref="DO51:EM51" si="144">AY51/(AY50+AY51+AY52)</f>
        <v>#DIV/0!</v>
      </c>
      <c r="DP51" s="201" t="e">
        <f t="shared" si="144"/>
        <v>#DIV/0!</v>
      </c>
      <c r="DQ51" s="201" t="e">
        <f t="shared" si="144"/>
        <v>#DIV/0!</v>
      </c>
      <c r="DR51" s="201" t="e">
        <f t="shared" si="144"/>
        <v>#DIV/0!</v>
      </c>
      <c r="DS51" s="201" t="e">
        <f t="shared" si="144"/>
        <v>#DIV/0!</v>
      </c>
      <c r="DT51" s="201" t="e">
        <f t="shared" si="144"/>
        <v>#DIV/0!</v>
      </c>
      <c r="DU51" s="202" t="e">
        <f t="shared" si="144"/>
        <v>#DIV/0!</v>
      </c>
      <c r="DV51" s="200" t="e">
        <f t="shared" si="144"/>
        <v>#DIV/0!</v>
      </c>
      <c r="DW51" s="203" t="e">
        <f t="shared" si="144"/>
        <v>#DIV/0!</v>
      </c>
      <c r="DX51" s="203" t="e">
        <f t="shared" si="144"/>
        <v>#DIV/0!</v>
      </c>
      <c r="DY51" s="201" t="e">
        <f t="shared" si="144"/>
        <v>#DIV/0!</v>
      </c>
      <c r="DZ51" s="201" t="e">
        <f t="shared" si="144"/>
        <v>#DIV/0!</v>
      </c>
      <c r="EA51" s="201" t="e">
        <f t="shared" si="144"/>
        <v>#DIV/0!</v>
      </c>
      <c r="EB51" s="201" t="e">
        <f t="shared" si="144"/>
        <v>#DIV/0!</v>
      </c>
      <c r="EC51" s="201" t="e">
        <f t="shared" si="144"/>
        <v>#DIV/0!</v>
      </c>
      <c r="ED51" s="201" t="e">
        <f t="shared" si="144"/>
        <v>#DIV/0!</v>
      </c>
      <c r="EE51" s="201" t="e">
        <f t="shared" si="144"/>
        <v>#DIV/0!</v>
      </c>
      <c r="EF51" s="201" t="e">
        <f t="shared" si="144"/>
        <v>#DIV/0!</v>
      </c>
      <c r="EG51" s="201" t="e">
        <f t="shared" si="144"/>
        <v>#DIV/0!</v>
      </c>
      <c r="EH51" s="201" t="e">
        <f t="shared" si="144"/>
        <v>#DIV/0!</v>
      </c>
      <c r="EI51" s="201" t="e">
        <f t="shared" si="144"/>
        <v>#DIV/0!</v>
      </c>
      <c r="EJ51" s="201" t="e">
        <f t="shared" si="144"/>
        <v>#DIV/0!</v>
      </c>
      <c r="EK51" s="201" t="e">
        <f t="shared" si="144"/>
        <v>#DIV/0!</v>
      </c>
      <c r="EL51" s="201" t="e">
        <f t="shared" si="144"/>
        <v>#DIV/0!</v>
      </c>
      <c r="EM51" s="202" t="e">
        <f t="shared" si="144"/>
        <v>#DIV/0!</v>
      </c>
    </row>
    <row r="52" spans="2:143" s="10" customFormat="1" ht="12.5" x14ac:dyDescent="0.25">
      <c r="B52" s="329"/>
      <c r="C52" s="295"/>
      <c r="D52" s="298"/>
      <c r="E52" s="138" t="s">
        <v>68</v>
      </c>
      <c r="F52" s="186">
        <v>97</v>
      </c>
      <c r="G52" s="275"/>
      <c r="H52" s="187">
        <v>20</v>
      </c>
      <c r="I52" s="188">
        <v>77</v>
      </c>
      <c r="J52" s="189">
        <v>0</v>
      </c>
      <c r="K52" s="170">
        <f t="shared" si="128"/>
        <v>97</v>
      </c>
      <c r="L52" s="189">
        <v>26</v>
      </c>
      <c r="M52" s="190">
        <f t="shared" si="1"/>
        <v>71</v>
      </c>
      <c r="N52" s="170">
        <f t="shared" si="125"/>
        <v>97</v>
      </c>
      <c r="O52" s="189">
        <v>11</v>
      </c>
      <c r="P52" s="188">
        <v>9</v>
      </c>
      <c r="Q52" s="170">
        <f t="shared" si="3"/>
        <v>20</v>
      </c>
      <c r="R52" s="189">
        <v>1</v>
      </c>
      <c r="S52" s="190">
        <f t="shared" si="9"/>
        <v>7</v>
      </c>
      <c r="T52" s="170">
        <f t="shared" si="4"/>
        <v>8</v>
      </c>
      <c r="U52" s="189">
        <v>89</v>
      </c>
      <c r="V52" s="188">
        <v>8</v>
      </c>
      <c r="W52" s="170">
        <f t="shared" si="126"/>
        <v>97</v>
      </c>
      <c r="X52" s="191">
        <v>0</v>
      </c>
      <c r="Y52" s="188">
        <v>5</v>
      </c>
      <c r="Z52" s="189">
        <v>6</v>
      </c>
      <c r="AA52" s="189">
        <v>5</v>
      </c>
      <c r="AB52" s="188">
        <v>5</v>
      </c>
      <c r="AC52" s="189">
        <v>4</v>
      </c>
      <c r="AD52" s="189">
        <v>6</v>
      </c>
      <c r="AE52" s="188">
        <v>4</v>
      </c>
      <c r="AF52" s="189">
        <v>3</v>
      </c>
      <c r="AG52" s="189">
        <v>4</v>
      </c>
      <c r="AH52" s="188">
        <v>12</v>
      </c>
      <c r="AI52" s="189">
        <v>8</v>
      </c>
      <c r="AJ52" s="189">
        <v>8</v>
      </c>
      <c r="AK52" s="188">
        <v>7</v>
      </c>
      <c r="AL52" s="170">
        <f t="shared" si="6"/>
        <v>77</v>
      </c>
      <c r="AM52" s="188">
        <v>1</v>
      </c>
      <c r="AN52" s="188">
        <v>2</v>
      </c>
      <c r="AO52" s="188">
        <v>5</v>
      </c>
      <c r="AP52" s="188">
        <v>29</v>
      </c>
      <c r="AQ52" s="188">
        <v>6</v>
      </c>
      <c r="AR52" s="188">
        <v>2</v>
      </c>
      <c r="AS52" s="188">
        <v>1</v>
      </c>
      <c r="AT52" s="192">
        <v>3</v>
      </c>
      <c r="AU52" s="188">
        <v>0</v>
      </c>
      <c r="AV52" s="193">
        <v>0</v>
      </c>
      <c r="AW52" s="194">
        <f t="shared" si="129"/>
        <v>49</v>
      </c>
      <c r="AX52" s="195">
        <f t="shared" si="8"/>
        <v>48</v>
      </c>
      <c r="AY52" s="196"/>
      <c r="AZ52" s="197"/>
      <c r="BA52" s="197"/>
      <c r="BB52" s="197"/>
      <c r="BC52" s="197"/>
      <c r="BD52" s="197"/>
      <c r="BE52" s="198"/>
      <c r="BF52" s="190"/>
      <c r="BG52" s="171"/>
      <c r="BH52" s="190"/>
      <c r="BI52" s="190"/>
      <c r="BJ52" s="190"/>
      <c r="BK52" s="190"/>
      <c r="BL52" s="190"/>
      <c r="BM52" s="190"/>
      <c r="BN52" s="190"/>
      <c r="BO52" s="190"/>
      <c r="BP52" s="190"/>
      <c r="BQ52" s="190"/>
      <c r="BR52" s="190"/>
      <c r="BS52" s="190"/>
      <c r="BT52" s="190"/>
      <c r="BU52" s="190"/>
      <c r="BV52" s="190"/>
      <c r="BW52" s="199"/>
      <c r="BY52" s="281">
        <v>0.14630467571644043</v>
      </c>
      <c r="BZ52" s="282">
        <v>0.28985507246376813</v>
      </c>
      <c r="CA52" s="283">
        <v>0.12962962962962962</v>
      </c>
      <c r="CB52" s="284" t="s">
        <v>208</v>
      </c>
      <c r="CC52" s="282">
        <v>0.13756613756613756</v>
      </c>
      <c r="CD52" s="284">
        <v>0.14978902953586498</v>
      </c>
      <c r="CE52" s="282">
        <v>0.47826086956521741</v>
      </c>
      <c r="CF52" s="284">
        <v>0.19565217391304349</v>
      </c>
      <c r="CG52" s="282">
        <v>6.25E-2</v>
      </c>
      <c r="CH52" s="284">
        <v>0.20588235294117646</v>
      </c>
      <c r="CI52" s="282">
        <v>0.14518760195758565</v>
      </c>
      <c r="CJ52" s="284">
        <v>0.16</v>
      </c>
      <c r="CK52" s="282">
        <v>2.9411764705882353E-2</v>
      </c>
      <c r="CL52" s="283">
        <v>0.12280701754385964</v>
      </c>
      <c r="CM52" s="283">
        <v>0.140625</v>
      </c>
      <c r="CN52" s="283">
        <v>0.13636363636363635</v>
      </c>
      <c r="CO52" s="283">
        <v>0.15384615384615385</v>
      </c>
      <c r="CP52" s="283">
        <v>0.13157894736842105</v>
      </c>
      <c r="CQ52" s="283">
        <v>0.1875</v>
      </c>
      <c r="CR52" s="283">
        <v>7.5471698113207544E-2</v>
      </c>
      <c r="CS52" s="283">
        <v>5.4545454545454543E-2</v>
      </c>
      <c r="CT52" s="283">
        <v>0.16129032258064516</v>
      </c>
      <c r="CU52" s="283">
        <v>0.25454545454545452</v>
      </c>
      <c r="CV52" s="283">
        <v>0.26315789473684209</v>
      </c>
      <c r="CW52" s="283">
        <v>0.17857142857142858</v>
      </c>
      <c r="CX52" s="284">
        <v>0.15686274509803921</v>
      </c>
      <c r="CY52" s="282">
        <v>0.33333333333333331</v>
      </c>
      <c r="CZ52" s="283">
        <v>6.25E-2</v>
      </c>
      <c r="DA52" s="283">
        <v>0.11627906976744186</v>
      </c>
      <c r="DB52" s="283">
        <v>0.16477272727272727</v>
      </c>
      <c r="DC52" s="283">
        <v>0.2</v>
      </c>
      <c r="DD52" s="283">
        <v>0.2857142857142857</v>
      </c>
      <c r="DE52" s="283">
        <v>0.125</v>
      </c>
      <c r="DF52" s="283">
        <v>0.375</v>
      </c>
      <c r="DG52" s="283">
        <v>0</v>
      </c>
      <c r="DH52" s="284" t="s">
        <v>208</v>
      </c>
      <c r="DI52" s="282">
        <v>0.15909090909090909</v>
      </c>
      <c r="DJ52" s="284">
        <v>0.13521126760563379</v>
      </c>
      <c r="DK52" s="32" t="e">
        <f>#REF!/(#REF!+#REF!+#REF!)</f>
        <v>#REF!</v>
      </c>
      <c r="DL52" s="34" t="e">
        <f>#REF!/(#REF!+#REF!+#REF!)</f>
        <v>#REF!</v>
      </c>
      <c r="DM52" s="32" t="e">
        <f>#REF!/(#REF!+#REF!+#REF!)</f>
        <v>#REF!</v>
      </c>
      <c r="DN52" s="34" t="e">
        <f>#REF!/(#REF!+#REF!+#REF!)</f>
        <v>#REF!</v>
      </c>
      <c r="DO52" s="200" t="e">
        <f t="shared" ref="DO52:EM52" si="145">AY52/(AY50+AY51+AY52)</f>
        <v>#DIV/0!</v>
      </c>
      <c r="DP52" s="201" t="e">
        <f t="shared" si="145"/>
        <v>#DIV/0!</v>
      </c>
      <c r="DQ52" s="201" t="e">
        <f t="shared" si="145"/>
        <v>#DIV/0!</v>
      </c>
      <c r="DR52" s="201" t="e">
        <f t="shared" si="145"/>
        <v>#DIV/0!</v>
      </c>
      <c r="DS52" s="201" t="e">
        <f t="shared" si="145"/>
        <v>#DIV/0!</v>
      </c>
      <c r="DT52" s="201" t="e">
        <f t="shared" si="145"/>
        <v>#DIV/0!</v>
      </c>
      <c r="DU52" s="202" t="e">
        <f t="shared" si="145"/>
        <v>#DIV/0!</v>
      </c>
      <c r="DV52" s="200" t="e">
        <f t="shared" si="145"/>
        <v>#DIV/0!</v>
      </c>
      <c r="DW52" s="203" t="e">
        <f t="shared" si="145"/>
        <v>#DIV/0!</v>
      </c>
      <c r="DX52" s="203" t="e">
        <f t="shared" si="145"/>
        <v>#DIV/0!</v>
      </c>
      <c r="DY52" s="201" t="e">
        <f t="shared" si="145"/>
        <v>#DIV/0!</v>
      </c>
      <c r="DZ52" s="201" t="e">
        <f t="shared" si="145"/>
        <v>#DIV/0!</v>
      </c>
      <c r="EA52" s="201" t="e">
        <f t="shared" si="145"/>
        <v>#DIV/0!</v>
      </c>
      <c r="EB52" s="201" t="e">
        <f t="shared" si="145"/>
        <v>#DIV/0!</v>
      </c>
      <c r="EC52" s="201" t="e">
        <f t="shared" si="145"/>
        <v>#DIV/0!</v>
      </c>
      <c r="ED52" s="201" t="e">
        <f t="shared" si="145"/>
        <v>#DIV/0!</v>
      </c>
      <c r="EE52" s="201" t="e">
        <f t="shared" si="145"/>
        <v>#DIV/0!</v>
      </c>
      <c r="EF52" s="201" t="e">
        <f t="shared" si="145"/>
        <v>#DIV/0!</v>
      </c>
      <c r="EG52" s="201" t="e">
        <f t="shared" si="145"/>
        <v>#DIV/0!</v>
      </c>
      <c r="EH52" s="201" t="e">
        <f t="shared" si="145"/>
        <v>#DIV/0!</v>
      </c>
      <c r="EI52" s="201" t="e">
        <f t="shared" si="145"/>
        <v>#DIV/0!</v>
      </c>
      <c r="EJ52" s="201" t="e">
        <f t="shared" si="145"/>
        <v>#DIV/0!</v>
      </c>
      <c r="EK52" s="201" t="e">
        <f t="shared" si="145"/>
        <v>#DIV/0!</v>
      </c>
      <c r="EL52" s="201" t="e">
        <f t="shared" si="145"/>
        <v>#DIV/0!</v>
      </c>
      <c r="EM52" s="202" t="e">
        <f t="shared" si="145"/>
        <v>#DIV/0!</v>
      </c>
    </row>
    <row r="53" spans="2:143" s="10" customFormat="1" ht="12.5" x14ac:dyDescent="0.25">
      <c r="B53" s="329"/>
      <c r="C53" s="295"/>
      <c r="D53" s="298"/>
      <c r="E53" s="30" t="s">
        <v>3</v>
      </c>
      <c r="F53" s="186">
        <v>737</v>
      </c>
      <c r="G53" s="275"/>
      <c r="H53" s="187">
        <v>211</v>
      </c>
      <c r="I53" s="188">
        <v>386</v>
      </c>
      <c r="J53" s="189">
        <v>140</v>
      </c>
      <c r="K53" s="170">
        <f t="shared" si="128"/>
        <v>737</v>
      </c>
      <c r="L53" s="189">
        <v>106</v>
      </c>
      <c r="M53" s="190">
        <f t="shared" si="1"/>
        <v>631</v>
      </c>
      <c r="N53" s="170">
        <f t="shared" si="125"/>
        <v>737</v>
      </c>
      <c r="O53" s="189">
        <v>161</v>
      </c>
      <c r="P53" s="188">
        <v>50</v>
      </c>
      <c r="Q53" s="170">
        <f t="shared" si="3"/>
        <v>211</v>
      </c>
      <c r="R53" s="189">
        <v>5</v>
      </c>
      <c r="S53" s="190">
        <f t="shared" si="9"/>
        <v>35</v>
      </c>
      <c r="T53" s="170">
        <f t="shared" si="4"/>
        <v>40</v>
      </c>
      <c r="U53" s="189">
        <v>697</v>
      </c>
      <c r="V53" s="188">
        <v>40</v>
      </c>
      <c r="W53" s="170">
        <f t="shared" si="126"/>
        <v>737</v>
      </c>
      <c r="X53" s="191">
        <v>37</v>
      </c>
      <c r="Y53" s="188">
        <v>21</v>
      </c>
      <c r="Z53" s="189">
        <v>18</v>
      </c>
      <c r="AA53" s="189">
        <v>30</v>
      </c>
      <c r="AB53" s="188">
        <v>33</v>
      </c>
      <c r="AC53" s="189">
        <v>36</v>
      </c>
      <c r="AD53" s="189">
        <v>25</v>
      </c>
      <c r="AE53" s="188">
        <v>24</v>
      </c>
      <c r="AF53" s="189">
        <v>16</v>
      </c>
      <c r="AG53" s="189">
        <v>43</v>
      </c>
      <c r="AH53" s="188">
        <v>21</v>
      </c>
      <c r="AI53" s="189">
        <v>36</v>
      </c>
      <c r="AJ53" s="189">
        <v>22</v>
      </c>
      <c r="AK53" s="188">
        <v>24</v>
      </c>
      <c r="AL53" s="170">
        <f t="shared" si="6"/>
        <v>386</v>
      </c>
      <c r="AM53" s="188">
        <v>2</v>
      </c>
      <c r="AN53" s="188">
        <v>40</v>
      </c>
      <c r="AO53" s="188">
        <v>30</v>
      </c>
      <c r="AP53" s="188">
        <v>210</v>
      </c>
      <c r="AQ53" s="188">
        <v>34</v>
      </c>
      <c r="AR53" s="188">
        <v>6</v>
      </c>
      <c r="AS53" s="188">
        <v>8</v>
      </c>
      <c r="AT53" s="192">
        <v>8</v>
      </c>
      <c r="AU53" s="188">
        <v>3</v>
      </c>
      <c r="AV53" s="193">
        <v>1</v>
      </c>
      <c r="AW53" s="194">
        <f t="shared" si="129"/>
        <v>342</v>
      </c>
      <c r="AX53" s="195">
        <f t="shared" si="8"/>
        <v>395</v>
      </c>
      <c r="AY53" s="196"/>
      <c r="AZ53" s="197"/>
      <c r="BA53" s="197"/>
      <c r="BB53" s="197"/>
      <c r="BC53" s="197"/>
      <c r="BD53" s="197"/>
      <c r="BE53" s="198"/>
      <c r="BF53" s="190"/>
      <c r="BG53" s="171"/>
      <c r="BH53" s="190"/>
      <c r="BI53" s="190"/>
      <c r="BJ53" s="190"/>
      <c r="BK53" s="190"/>
      <c r="BL53" s="190"/>
      <c r="BM53" s="190"/>
      <c r="BN53" s="190"/>
      <c r="BO53" s="190"/>
      <c r="BP53" s="190"/>
      <c r="BQ53" s="190"/>
      <c r="BR53" s="190"/>
      <c r="BS53" s="190"/>
      <c r="BT53" s="190"/>
      <c r="BU53" s="190"/>
      <c r="BV53" s="190"/>
      <c r="BW53" s="199"/>
      <c r="BY53" s="281"/>
      <c r="BZ53" s="282"/>
      <c r="CA53" s="283"/>
      <c r="CB53" s="284"/>
      <c r="CC53" s="282"/>
      <c r="CD53" s="284"/>
      <c r="CE53" s="282"/>
      <c r="CF53" s="284"/>
      <c r="CG53" s="282"/>
      <c r="CH53" s="284"/>
      <c r="CI53" s="282"/>
      <c r="CJ53" s="284"/>
      <c r="CK53" s="282"/>
      <c r="CL53" s="283"/>
      <c r="CM53" s="283"/>
      <c r="CN53" s="283"/>
      <c r="CO53" s="283"/>
      <c r="CP53" s="283"/>
      <c r="CQ53" s="283"/>
      <c r="CR53" s="283"/>
      <c r="CS53" s="283"/>
      <c r="CT53" s="283"/>
      <c r="CU53" s="283"/>
      <c r="CV53" s="283"/>
      <c r="CW53" s="283"/>
      <c r="CX53" s="284"/>
      <c r="CY53" s="282"/>
      <c r="CZ53" s="283"/>
      <c r="DA53" s="283"/>
      <c r="DB53" s="283"/>
      <c r="DC53" s="283"/>
      <c r="DD53" s="283"/>
      <c r="DE53" s="283"/>
      <c r="DF53" s="283"/>
      <c r="DG53" s="283"/>
      <c r="DH53" s="284"/>
      <c r="DI53" s="282"/>
      <c r="DJ53" s="284"/>
      <c r="DK53" s="32"/>
      <c r="DL53" s="34"/>
      <c r="DM53" s="32"/>
      <c r="DN53" s="34"/>
      <c r="DO53" s="200"/>
      <c r="DP53" s="201"/>
      <c r="DQ53" s="201"/>
      <c r="DR53" s="201"/>
      <c r="DS53" s="201"/>
      <c r="DT53" s="201"/>
      <c r="DU53" s="202"/>
      <c r="DV53" s="200"/>
      <c r="DW53" s="203"/>
      <c r="DX53" s="203"/>
      <c r="DY53" s="201"/>
      <c r="DZ53" s="201"/>
      <c r="EA53" s="201"/>
      <c r="EB53" s="201"/>
      <c r="EC53" s="201"/>
      <c r="ED53" s="201"/>
      <c r="EE53" s="201"/>
      <c r="EF53" s="201"/>
      <c r="EG53" s="201"/>
      <c r="EH53" s="201"/>
      <c r="EI53" s="201"/>
      <c r="EJ53" s="201"/>
      <c r="EK53" s="201"/>
      <c r="EL53" s="201"/>
      <c r="EM53" s="202"/>
    </row>
    <row r="54" spans="2:143" s="10" customFormat="1" ht="12.5" x14ac:dyDescent="0.25">
      <c r="B54" s="329"/>
      <c r="C54" s="296"/>
      <c r="D54" s="299"/>
      <c r="E54" s="80" t="s">
        <v>2</v>
      </c>
      <c r="F54" s="228">
        <v>1400</v>
      </c>
      <c r="G54" s="275"/>
      <c r="H54" s="229">
        <v>280</v>
      </c>
      <c r="I54" s="230">
        <v>980</v>
      </c>
      <c r="J54" s="231">
        <v>140</v>
      </c>
      <c r="K54" s="170">
        <f t="shared" si="128"/>
        <v>1400</v>
      </c>
      <c r="L54" s="231">
        <v>295</v>
      </c>
      <c r="M54" s="232">
        <f t="shared" si="1"/>
        <v>1105</v>
      </c>
      <c r="N54" s="170">
        <f t="shared" si="125"/>
        <v>1400</v>
      </c>
      <c r="O54" s="231">
        <v>184</v>
      </c>
      <c r="P54" s="230">
        <v>96</v>
      </c>
      <c r="Q54" s="170">
        <f t="shared" si="3"/>
        <v>280</v>
      </c>
      <c r="R54" s="231">
        <v>21</v>
      </c>
      <c r="S54" s="232">
        <f t="shared" si="9"/>
        <v>69</v>
      </c>
      <c r="T54" s="170">
        <f t="shared" si="4"/>
        <v>90</v>
      </c>
      <c r="U54" s="231">
        <v>1310</v>
      </c>
      <c r="V54" s="230">
        <v>90</v>
      </c>
      <c r="W54" s="170">
        <f t="shared" si="126"/>
        <v>1400</v>
      </c>
      <c r="X54" s="233">
        <v>70</v>
      </c>
      <c r="Y54" s="230">
        <v>70</v>
      </c>
      <c r="Z54" s="231">
        <v>70</v>
      </c>
      <c r="AA54" s="231">
        <v>70</v>
      </c>
      <c r="AB54" s="230">
        <v>70</v>
      </c>
      <c r="AC54" s="231">
        <v>70</v>
      </c>
      <c r="AD54" s="231">
        <v>70</v>
      </c>
      <c r="AE54" s="230">
        <v>70</v>
      </c>
      <c r="AF54" s="231">
        <v>70</v>
      </c>
      <c r="AG54" s="231">
        <v>70</v>
      </c>
      <c r="AH54" s="230">
        <v>70</v>
      </c>
      <c r="AI54" s="231">
        <v>70</v>
      </c>
      <c r="AJ54" s="231">
        <v>70</v>
      </c>
      <c r="AK54" s="230">
        <v>70</v>
      </c>
      <c r="AL54" s="170">
        <f t="shared" si="6"/>
        <v>980</v>
      </c>
      <c r="AM54" s="230">
        <v>5</v>
      </c>
      <c r="AN54" s="230">
        <v>72</v>
      </c>
      <c r="AO54" s="230">
        <v>73</v>
      </c>
      <c r="AP54" s="230">
        <v>386</v>
      </c>
      <c r="AQ54" s="230">
        <v>64</v>
      </c>
      <c r="AR54" s="230">
        <v>13</v>
      </c>
      <c r="AS54" s="230">
        <v>16</v>
      </c>
      <c r="AT54" s="204">
        <v>16</v>
      </c>
      <c r="AU54" s="230">
        <v>4</v>
      </c>
      <c r="AV54" s="205">
        <v>1</v>
      </c>
      <c r="AW54" s="206">
        <f t="shared" si="129"/>
        <v>650</v>
      </c>
      <c r="AX54" s="207">
        <f t="shared" si="8"/>
        <v>750</v>
      </c>
      <c r="AY54" s="208"/>
      <c r="AZ54" s="209"/>
      <c r="BA54" s="209"/>
      <c r="BB54" s="209"/>
      <c r="BC54" s="209"/>
      <c r="BD54" s="209"/>
      <c r="BE54" s="210"/>
      <c r="BF54" s="232"/>
      <c r="BG54" s="234"/>
      <c r="BH54" s="232"/>
      <c r="BI54" s="232"/>
      <c r="BJ54" s="232"/>
      <c r="BK54" s="232"/>
      <c r="BL54" s="232"/>
      <c r="BM54" s="232"/>
      <c r="BN54" s="232"/>
      <c r="BO54" s="232"/>
      <c r="BP54" s="232"/>
      <c r="BQ54" s="232"/>
      <c r="BR54" s="232"/>
      <c r="BS54" s="232"/>
      <c r="BT54" s="232"/>
      <c r="BU54" s="232"/>
      <c r="BV54" s="232"/>
      <c r="BW54" s="235"/>
      <c r="BY54" s="285">
        <v>1</v>
      </c>
      <c r="BZ54" s="286">
        <v>1</v>
      </c>
      <c r="CA54" s="287">
        <v>1</v>
      </c>
      <c r="CB54" s="288" t="s">
        <v>208</v>
      </c>
      <c r="CC54" s="286">
        <v>0.99999999999999989</v>
      </c>
      <c r="CD54" s="288">
        <v>1</v>
      </c>
      <c r="CE54" s="286">
        <v>1</v>
      </c>
      <c r="CF54" s="288">
        <v>1</v>
      </c>
      <c r="CG54" s="286">
        <v>1</v>
      </c>
      <c r="CH54" s="288">
        <v>1</v>
      </c>
      <c r="CI54" s="286">
        <v>0.99999999999999989</v>
      </c>
      <c r="CJ54" s="288">
        <v>1</v>
      </c>
      <c r="CK54" s="286">
        <v>1</v>
      </c>
      <c r="CL54" s="287">
        <v>1</v>
      </c>
      <c r="CM54" s="287">
        <v>1</v>
      </c>
      <c r="CN54" s="287">
        <v>0.99999999999999989</v>
      </c>
      <c r="CO54" s="287">
        <v>1</v>
      </c>
      <c r="CP54" s="287">
        <v>1</v>
      </c>
      <c r="CQ54" s="287">
        <v>1</v>
      </c>
      <c r="CR54" s="287">
        <v>1</v>
      </c>
      <c r="CS54" s="287">
        <v>1</v>
      </c>
      <c r="CT54" s="287">
        <v>1</v>
      </c>
      <c r="CU54" s="287">
        <v>1</v>
      </c>
      <c r="CV54" s="287">
        <v>1</v>
      </c>
      <c r="CW54" s="287">
        <v>1</v>
      </c>
      <c r="CX54" s="288">
        <v>1</v>
      </c>
      <c r="CY54" s="286">
        <v>1</v>
      </c>
      <c r="CZ54" s="287">
        <v>1</v>
      </c>
      <c r="DA54" s="287">
        <v>1</v>
      </c>
      <c r="DB54" s="287">
        <v>1</v>
      </c>
      <c r="DC54" s="287">
        <v>1</v>
      </c>
      <c r="DD54" s="287">
        <v>1</v>
      </c>
      <c r="DE54" s="287">
        <v>1</v>
      </c>
      <c r="DF54" s="287">
        <v>1</v>
      </c>
      <c r="DG54" s="287">
        <v>1</v>
      </c>
      <c r="DH54" s="288" t="s">
        <v>208</v>
      </c>
      <c r="DI54" s="286">
        <v>1</v>
      </c>
      <c r="DJ54" s="288">
        <v>1</v>
      </c>
      <c r="DK54" s="47" t="e">
        <f t="shared" ref="DK54:EM54" si="146">SUM(DK50:DK52)</f>
        <v>#REF!</v>
      </c>
      <c r="DL54" s="49" t="e">
        <f t="shared" si="146"/>
        <v>#REF!</v>
      </c>
      <c r="DM54" s="47" t="e">
        <f t="shared" si="146"/>
        <v>#REF!</v>
      </c>
      <c r="DN54" s="49" t="e">
        <f t="shared" si="146"/>
        <v>#REF!</v>
      </c>
      <c r="DO54" s="211" t="e">
        <f t="shared" si="146"/>
        <v>#DIV/0!</v>
      </c>
      <c r="DP54" s="212" t="e">
        <f t="shared" si="146"/>
        <v>#DIV/0!</v>
      </c>
      <c r="DQ54" s="212" t="e">
        <f t="shared" si="146"/>
        <v>#DIV/0!</v>
      </c>
      <c r="DR54" s="212" t="e">
        <f t="shared" si="146"/>
        <v>#DIV/0!</v>
      </c>
      <c r="DS54" s="212" t="e">
        <f t="shared" si="146"/>
        <v>#DIV/0!</v>
      </c>
      <c r="DT54" s="212" t="e">
        <f t="shared" si="146"/>
        <v>#DIV/0!</v>
      </c>
      <c r="DU54" s="213" t="e">
        <f t="shared" si="146"/>
        <v>#DIV/0!</v>
      </c>
      <c r="DV54" s="211" t="e">
        <f t="shared" si="146"/>
        <v>#DIV/0!</v>
      </c>
      <c r="DW54" s="214" t="e">
        <f t="shared" si="146"/>
        <v>#DIV/0!</v>
      </c>
      <c r="DX54" s="214" t="e">
        <f t="shared" si="146"/>
        <v>#DIV/0!</v>
      </c>
      <c r="DY54" s="212" t="e">
        <f t="shared" si="146"/>
        <v>#DIV/0!</v>
      </c>
      <c r="DZ54" s="212" t="e">
        <f t="shared" si="146"/>
        <v>#DIV/0!</v>
      </c>
      <c r="EA54" s="212" t="e">
        <f t="shared" si="146"/>
        <v>#DIV/0!</v>
      </c>
      <c r="EB54" s="212" t="e">
        <f t="shared" si="146"/>
        <v>#DIV/0!</v>
      </c>
      <c r="EC54" s="212" t="e">
        <f t="shared" si="146"/>
        <v>#DIV/0!</v>
      </c>
      <c r="ED54" s="212" t="e">
        <f t="shared" si="146"/>
        <v>#DIV/0!</v>
      </c>
      <c r="EE54" s="212" t="e">
        <f t="shared" si="146"/>
        <v>#DIV/0!</v>
      </c>
      <c r="EF54" s="212" t="e">
        <f t="shared" si="146"/>
        <v>#DIV/0!</v>
      </c>
      <c r="EG54" s="212" t="e">
        <f t="shared" si="146"/>
        <v>#DIV/0!</v>
      </c>
      <c r="EH54" s="212" t="e">
        <f t="shared" si="146"/>
        <v>#DIV/0!</v>
      </c>
      <c r="EI54" s="212" t="e">
        <f t="shared" si="146"/>
        <v>#DIV/0!</v>
      </c>
      <c r="EJ54" s="212" t="e">
        <f t="shared" si="146"/>
        <v>#DIV/0!</v>
      </c>
      <c r="EK54" s="212" t="e">
        <f t="shared" si="146"/>
        <v>#DIV/0!</v>
      </c>
      <c r="EL54" s="212" t="e">
        <f t="shared" si="146"/>
        <v>#DIV/0!</v>
      </c>
      <c r="EM54" s="213" t="e">
        <f t="shared" si="146"/>
        <v>#DIV/0!</v>
      </c>
    </row>
    <row r="55" spans="2:143" s="10" customFormat="1" ht="12.75" customHeight="1" x14ac:dyDescent="0.25">
      <c r="B55" s="329"/>
      <c r="C55" s="294">
        <v>11</v>
      </c>
      <c r="D55" s="297" t="s">
        <v>88</v>
      </c>
      <c r="E55" s="16" t="s">
        <v>4</v>
      </c>
      <c r="F55" s="166">
        <v>1249</v>
      </c>
      <c r="G55" s="275"/>
      <c r="H55" s="167">
        <v>270</v>
      </c>
      <c r="I55" s="168">
        <v>979</v>
      </c>
      <c r="J55" s="169">
        <v>0</v>
      </c>
      <c r="K55" s="170">
        <f t="shared" ref="K55:K58" si="147">SUM(H55:J55)</f>
        <v>1249</v>
      </c>
      <c r="L55" s="169">
        <v>293</v>
      </c>
      <c r="M55" s="171">
        <f t="shared" si="1"/>
        <v>956</v>
      </c>
      <c r="N55" s="170">
        <f t="shared" si="125"/>
        <v>1249</v>
      </c>
      <c r="O55" s="169">
        <v>175</v>
      </c>
      <c r="P55" s="168">
        <v>95</v>
      </c>
      <c r="Q55" s="170">
        <f t="shared" si="3"/>
        <v>270</v>
      </c>
      <c r="R55" s="169">
        <v>21</v>
      </c>
      <c r="S55" s="171">
        <f t="shared" si="9"/>
        <v>59</v>
      </c>
      <c r="T55" s="170">
        <f t="shared" si="4"/>
        <v>80</v>
      </c>
      <c r="U55" s="169">
        <v>1169</v>
      </c>
      <c r="V55" s="168">
        <v>80</v>
      </c>
      <c r="W55" s="170">
        <f t="shared" si="126"/>
        <v>1249</v>
      </c>
      <c r="X55" s="172">
        <v>70</v>
      </c>
      <c r="Y55" s="168">
        <v>70</v>
      </c>
      <c r="Z55" s="169">
        <v>69</v>
      </c>
      <c r="AA55" s="169">
        <v>70</v>
      </c>
      <c r="AB55" s="168">
        <v>70</v>
      </c>
      <c r="AC55" s="169">
        <v>70</v>
      </c>
      <c r="AD55" s="169">
        <v>70</v>
      </c>
      <c r="AE55" s="168">
        <v>70</v>
      </c>
      <c r="AF55" s="169">
        <v>70</v>
      </c>
      <c r="AG55" s="169">
        <v>70</v>
      </c>
      <c r="AH55" s="168">
        <v>70</v>
      </c>
      <c r="AI55" s="169">
        <v>70</v>
      </c>
      <c r="AJ55" s="169">
        <v>70</v>
      </c>
      <c r="AK55" s="168">
        <v>70</v>
      </c>
      <c r="AL55" s="170">
        <f t="shared" si="6"/>
        <v>979</v>
      </c>
      <c r="AM55" s="168">
        <v>5</v>
      </c>
      <c r="AN55" s="168">
        <v>70</v>
      </c>
      <c r="AO55" s="168">
        <v>73</v>
      </c>
      <c r="AP55" s="168">
        <v>372</v>
      </c>
      <c r="AQ55" s="168">
        <v>63</v>
      </c>
      <c r="AR55" s="168">
        <v>9</v>
      </c>
      <c r="AS55" s="168">
        <v>10</v>
      </c>
      <c r="AT55" s="173">
        <v>13</v>
      </c>
      <c r="AU55" s="168">
        <v>4</v>
      </c>
      <c r="AV55" s="174">
        <v>1</v>
      </c>
      <c r="AW55" s="175">
        <f t="shared" si="129"/>
        <v>620</v>
      </c>
      <c r="AX55" s="176">
        <f t="shared" si="8"/>
        <v>629</v>
      </c>
      <c r="AY55" s="223"/>
      <c r="AZ55" s="224"/>
      <c r="BA55" s="224"/>
      <c r="BB55" s="224"/>
      <c r="BC55" s="224"/>
      <c r="BD55" s="224"/>
      <c r="BE55" s="225"/>
      <c r="BF55" s="190"/>
      <c r="BG55" s="171"/>
      <c r="BH55" s="190"/>
      <c r="BI55" s="190"/>
      <c r="BJ55" s="190"/>
      <c r="BK55" s="190"/>
      <c r="BL55" s="190"/>
      <c r="BM55" s="190"/>
      <c r="BN55" s="190"/>
      <c r="BO55" s="190"/>
      <c r="BP55" s="190"/>
      <c r="BQ55" s="190"/>
      <c r="BR55" s="190"/>
      <c r="BS55" s="190"/>
      <c r="BT55" s="190"/>
      <c r="BU55" s="190"/>
      <c r="BV55" s="190"/>
      <c r="BW55" s="199"/>
      <c r="BY55" s="277">
        <v>0.9912698412698413</v>
      </c>
      <c r="BZ55" s="278">
        <v>0.9642857142857143</v>
      </c>
      <c r="CA55" s="279">
        <v>0.99897959183673468</v>
      </c>
      <c r="CB55" s="280" t="s">
        <v>208</v>
      </c>
      <c r="CC55" s="278">
        <v>0.99322033898305084</v>
      </c>
      <c r="CD55" s="280">
        <v>0.99067357512953369</v>
      </c>
      <c r="CE55" s="278">
        <v>0.95108695652173914</v>
      </c>
      <c r="CF55" s="280">
        <v>0.98958333333333337</v>
      </c>
      <c r="CG55" s="278">
        <v>1</v>
      </c>
      <c r="CH55" s="280">
        <v>1</v>
      </c>
      <c r="CI55" s="278">
        <v>0.9906779661016949</v>
      </c>
      <c r="CJ55" s="280">
        <v>1</v>
      </c>
      <c r="CK55" s="278">
        <v>1</v>
      </c>
      <c r="CL55" s="279">
        <v>1</v>
      </c>
      <c r="CM55" s="279">
        <v>0.98888888888888893</v>
      </c>
      <c r="CN55" s="279">
        <v>0.97777777777777775</v>
      </c>
      <c r="CO55" s="279">
        <v>0.98888888888888893</v>
      </c>
      <c r="CP55" s="279">
        <v>1</v>
      </c>
      <c r="CQ55" s="279">
        <v>0.9555555555555556</v>
      </c>
      <c r="CR55" s="279">
        <v>1</v>
      </c>
      <c r="CS55" s="279">
        <v>1</v>
      </c>
      <c r="CT55" s="279">
        <v>1</v>
      </c>
      <c r="CU55" s="279">
        <v>0.98888888888888893</v>
      </c>
      <c r="CV55" s="279">
        <v>0.98888888888888893</v>
      </c>
      <c r="CW55" s="279">
        <v>1</v>
      </c>
      <c r="CX55" s="280">
        <v>0.98888888888888893</v>
      </c>
      <c r="CY55" s="278">
        <v>1</v>
      </c>
      <c r="CZ55" s="279">
        <v>0.97222222222222221</v>
      </c>
      <c r="DA55" s="279">
        <v>1</v>
      </c>
      <c r="DB55" s="279">
        <v>0.97894736842105268</v>
      </c>
      <c r="DC55" s="279">
        <v>1</v>
      </c>
      <c r="DD55" s="279">
        <v>1</v>
      </c>
      <c r="DE55" s="279">
        <v>1</v>
      </c>
      <c r="DF55" s="279">
        <v>0.9285714285714286</v>
      </c>
      <c r="DG55" s="279">
        <v>1</v>
      </c>
      <c r="DH55" s="280">
        <v>1</v>
      </c>
      <c r="DI55" s="278">
        <v>0.98256735340729007</v>
      </c>
      <c r="DJ55" s="280">
        <v>1</v>
      </c>
      <c r="DK55" s="18" t="e">
        <f>#REF!/(#REF!+#REF!+#REF!+#REF!)</f>
        <v>#REF!</v>
      </c>
      <c r="DL55" s="20" t="e">
        <f>#REF!/(#REF!+#REF!+#REF!+#REF!)</f>
        <v>#REF!</v>
      </c>
      <c r="DM55" s="18" t="e">
        <f>#REF!/(#REF!+#REF!+#REF!+#REF!)</f>
        <v>#REF!</v>
      </c>
      <c r="DN55" s="20" t="e">
        <f>#REF!/(#REF!+#REF!+#REF!+#REF!)</f>
        <v>#REF!</v>
      </c>
      <c r="DO55" s="182" t="e">
        <f>AY55/(AY55+AY56+AY57+#REF!)</f>
        <v>#REF!</v>
      </c>
      <c r="DP55" s="183" t="e">
        <f>AZ55/(AZ55+AZ56+AZ57+#REF!)</f>
        <v>#REF!</v>
      </c>
      <c r="DQ55" s="183" t="e">
        <f>BA55/(BA55+BA56+BA57+#REF!)</f>
        <v>#REF!</v>
      </c>
      <c r="DR55" s="183" t="e">
        <f>BB55/(BB55+BB56+BB57+#REF!)</f>
        <v>#REF!</v>
      </c>
      <c r="DS55" s="183" t="e">
        <f>BC55/(BC55+BC56+BC57+#REF!)</f>
        <v>#REF!</v>
      </c>
      <c r="DT55" s="183" t="e">
        <f>BD55/(BD55+BD56+BD57+#REF!)</f>
        <v>#REF!</v>
      </c>
      <c r="DU55" s="184" t="e">
        <f>BE55/(BE55+BE56+BE57+#REF!)</f>
        <v>#REF!</v>
      </c>
      <c r="DV55" s="182" t="e">
        <f>BF55/(BF55+BF56+BF57+#REF!)</f>
        <v>#REF!</v>
      </c>
      <c r="DW55" s="185" t="e">
        <f>BG55/(BG55+BG56+BG57+#REF!)</f>
        <v>#REF!</v>
      </c>
      <c r="DX55" s="185" t="e">
        <f>BH55/(BH55+BH56+BH57+#REF!)</f>
        <v>#REF!</v>
      </c>
      <c r="DY55" s="183" t="e">
        <f>BI55/(BI55+BI56+BI57+#REF!)</f>
        <v>#REF!</v>
      </c>
      <c r="DZ55" s="183" t="e">
        <f>BJ55/(BJ55+BJ56+BJ57+#REF!)</f>
        <v>#REF!</v>
      </c>
      <c r="EA55" s="183" t="e">
        <f>BK55/(BK55+BK56+BK57+#REF!)</f>
        <v>#REF!</v>
      </c>
      <c r="EB55" s="183" t="e">
        <f>BL55/(BL55+BL56+BL57+#REF!)</f>
        <v>#REF!</v>
      </c>
      <c r="EC55" s="183" t="e">
        <f>BM55/(BM55+BM56+BM57+#REF!)</f>
        <v>#REF!</v>
      </c>
      <c r="ED55" s="183" t="e">
        <f>BN55/(BN55+BN56+BN57+#REF!)</f>
        <v>#REF!</v>
      </c>
      <c r="EE55" s="183" t="e">
        <f>BO55/(BO55+BO56+BO57+#REF!)</f>
        <v>#REF!</v>
      </c>
      <c r="EF55" s="183" t="e">
        <f>BP55/(BP55+BP56+BP57+#REF!)</f>
        <v>#REF!</v>
      </c>
      <c r="EG55" s="183" t="e">
        <f>BQ55/(BQ55+BQ56+BQ57+#REF!)</f>
        <v>#REF!</v>
      </c>
      <c r="EH55" s="183" t="e">
        <f>BR55/(BR55+BR56+BR57+#REF!)</f>
        <v>#REF!</v>
      </c>
      <c r="EI55" s="183" t="e">
        <f>BS55/(BS55+BS56+BS57+#REF!)</f>
        <v>#REF!</v>
      </c>
      <c r="EJ55" s="183" t="e">
        <f>BT55/(BT55+BT56+BT57+#REF!)</f>
        <v>#REF!</v>
      </c>
      <c r="EK55" s="183" t="e">
        <f>BU55/(BU55+BU56+BU57+#REF!)</f>
        <v>#REF!</v>
      </c>
      <c r="EL55" s="183" t="e">
        <f>BV55/(BV55+BV56+BV57+#REF!)</f>
        <v>#REF!</v>
      </c>
      <c r="EM55" s="184" t="e">
        <f>BW55/(BW55+BW56+BW57+#REF!)</f>
        <v>#REF!</v>
      </c>
    </row>
    <row r="56" spans="2:143" s="10" customFormat="1" ht="12.5" x14ac:dyDescent="0.25">
      <c r="B56" s="329"/>
      <c r="C56" s="295"/>
      <c r="D56" s="298"/>
      <c r="E56" s="30" t="s">
        <v>5</v>
      </c>
      <c r="F56" s="186">
        <v>11</v>
      </c>
      <c r="G56" s="275"/>
      <c r="H56" s="187">
        <v>10</v>
      </c>
      <c r="I56" s="188">
        <v>1</v>
      </c>
      <c r="J56" s="189">
        <v>0</v>
      </c>
      <c r="K56" s="170">
        <f t="shared" si="147"/>
        <v>11</v>
      </c>
      <c r="L56" s="189">
        <v>2</v>
      </c>
      <c r="M56" s="190">
        <f t="shared" si="1"/>
        <v>9</v>
      </c>
      <c r="N56" s="170">
        <f t="shared" si="125"/>
        <v>11</v>
      </c>
      <c r="O56" s="189">
        <v>9</v>
      </c>
      <c r="P56" s="188">
        <v>1</v>
      </c>
      <c r="Q56" s="170">
        <f t="shared" si="3"/>
        <v>10</v>
      </c>
      <c r="R56" s="189">
        <v>0</v>
      </c>
      <c r="S56" s="190">
        <f t="shared" si="9"/>
        <v>0</v>
      </c>
      <c r="T56" s="170">
        <f t="shared" si="4"/>
        <v>0</v>
      </c>
      <c r="U56" s="189">
        <v>11</v>
      </c>
      <c r="V56" s="188">
        <v>0</v>
      </c>
      <c r="W56" s="170">
        <f t="shared" si="126"/>
        <v>11</v>
      </c>
      <c r="X56" s="191">
        <v>0</v>
      </c>
      <c r="Y56" s="188">
        <v>0</v>
      </c>
      <c r="Z56" s="189">
        <v>1</v>
      </c>
      <c r="AA56" s="189">
        <v>0</v>
      </c>
      <c r="AB56" s="188">
        <v>0</v>
      </c>
      <c r="AC56" s="189">
        <v>0</v>
      </c>
      <c r="AD56" s="189">
        <v>0</v>
      </c>
      <c r="AE56" s="188">
        <v>0</v>
      </c>
      <c r="AF56" s="189">
        <v>0</v>
      </c>
      <c r="AG56" s="189">
        <v>0</v>
      </c>
      <c r="AH56" s="188">
        <v>0</v>
      </c>
      <c r="AI56" s="189">
        <v>0</v>
      </c>
      <c r="AJ56" s="189">
        <v>0</v>
      </c>
      <c r="AK56" s="188">
        <v>0</v>
      </c>
      <c r="AL56" s="170">
        <f t="shared" si="6"/>
        <v>1</v>
      </c>
      <c r="AM56" s="188">
        <v>0</v>
      </c>
      <c r="AN56" s="188">
        <v>2</v>
      </c>
      <c r="AO56" s="188">
        <v>0</v>
      </c>
      <c r="AP56" s="188">
        <v>8</v>
      </c>
      <c r="AQ56" s="188">
        <v>0</v>
      </c>
      <c r="AR56" s="188">
        <v>0</v>
      </c>
      <c r="AS56" s="188">
        <v>0</v>
      </c>
      <c r="AT56" s="192">
        <v>1</v>
      </c>
      <c r="AU56" s="188">
        <v>0</v>
      </c>
      <c r="AV56" s="193">
        <v>0</v>
      </c>
      <c r="AW56" s="194">
        <f t="shared" si="129"/>
        <v>11</v>
      </c>
      <c r="AX56" s="195">
        <f t="shared" si="8"/>
        <v>0</v>
      </c>
      <c r="AY56" s="196"/>
      <c r="AZ56" s="197"/>
      <c r="BA56" s="197"/>
      <c r="BB56" s="197"/>
      <c r="BC56" s="197"/>
      <c r="BD56" s="197"/>
      <c r="BE56" s="198"/>
      <c r="BF56" s="190"/>
      <c r="BG56" s="171"/>
      <c r="BH56" s="190"/>
      <c r="BI56" s="190"/>
      <c r="BJ56" s="190"/>
      <c r="BK56" s="190"/>
      <c r="BL56" s="190"/>
      <c r="BM56" s="190"/>
      <c r="BN56" s="190"/>
      <c r="BO56" s="190"/>
      <c r="BP56" s="190"/>
      <c r="BQ56" s="190"/>
      <c r="BR56" s="190"/>
      <c r="BS56" s="190"/>
      <c r="BT56" s="190"/>
      <c r="BU56" s="190"/>
      <c r="BV56" s="190"/>
      <c r="BW56" s="199"/>
      <c r="BY56" s="281">
        <v>8.7301587301587304E-3</v>
      </c>
      <c r="BZ56" s="282">
        <v>3.5714285714285712E-2</v>
      </c>
      <c r="CA56" s="283">
        <v>1.0204081632653062E-3</v>
      </c>
      <c r="CB56" s="284" t="s">
        <v>208</v>
      </c>
      <c r="CC56" s="282">
        <v>6.7796610169491523E-3</v>
      </c>
      <c r="CD56" s="284">
        <v>9.3264248704663204E-3</v>
      </c>
      <c r="CE56" s="282">
        <v>4.8913043478260872E-2</v>
      </c>
      <c r="CF56" s="284">
        <v>1.0416666666666666E-2</v>
      </c>
      <c r="CG56" s="282">
        <v>0</v>
      </c>
      <c r="CH56" s="284">
        <v>0</v>
      </c>
      <c r="CI56" s="282">
        <v>9.3220338983050852E-3</v>
      </c>
      <c r="CJ56" s="284">
        <v>0</v>
      </c>
      <c r="CK56" s="282">
        <v>0</v>
      </c>
      <c r="CL56" s="283">
        <v>0</v>
      </c>
      <c r="CM56" s="283">
        <v>1.1111111111111112E-2</v>
      </c>
      <c r="CN56" s="283">
        <v>2.2222222222222223E-2</v>
      </c>
      <c r="CO56" s="283">
        <v>1.1111111111111112E-2</v>
      </c>
      <c r="CP56" s="283">
        <v>0</v>
      </c>
      <c r="CQ56" s="283">
        <v>4.4444444444444446E-2</v>
      </c>
      <c r="CR56" s="283">
        <v>0</v>
      </c>
      <c r="CS56" s="283">
        <v>0</v>
      </c>
      <c r="CT56" s="283">
        <v>0</v>
      </c>
      <c r="CU56" s="283">
        <v>1.1111111111111112E-2</v>
      </c>
      <c r="CV56" s="283">
        <v>1.1111111111111112E-2</v>
      </c>
      <c r="CW56" s="283">
        <v>0</v>
      </c>
      <c r="CX56" s="284">
        <v>1.1111111111111112E-2</v>
      </c>
      <c r="CY56" s="282">
        <v>0</v>
      </c>
      <c r="CZ56" s="283">
        <v>2.7777777777777776E-2</v>
      </c>
      <c r="DA56" s="283">
        <v>0</v>
      </c>
      <c r="DB56" s="283">
        <v>2.1052631578947368E-2</v>
      </c>
      <c r="DC56" s="283">
        <v>0</v>
      </c>
      <c r="DD56" s="283">
        <v>0</v>
      </c>
      <c r="DE56" s="283">
        <v>0</v>
      </c>
      <c r="DF56" s="283">
        <v>7.1428571428571425E-2</v>
      </c>
      <c r="DG56" s="283">
        <v>0</v>
      </c>
      <c r="DH56" s="284">
        <v>0</v>
      </c>
      <c r="DI56" s="282">
        <v>1.7432646592709985E-2</v>
      </c>
      <c r="DJ56" s="284">
        <v>0</v>
      </c>
      <c r="DK56" s="32" t="e">
        <f>#REF!/(#REF!+#REF!+#REF!+#REF!)</f>
        <v>#REF!</v>
      </c>
      <c r="DL56" s="34" t="e">
        <f>#REF!/(#REF!+#REF!+#REF!+#REF!)</f>
        <v>#REF!</v>
      </c>
      <c r="DM56" s="32" t="e">
        <f>#REF!/(#REF!+#REF!+#REF!+#REF!)</f>
        <v>#REF!</v>
      </c>
      <c r="DN56" s="34" t="e">
        <f>#REF!/(#REF!+#REF!+#REF!+#REF!)</f>
        <v>#REF!</v>
      </c>
      <c r="DO56" s="200" t="e">
        <f>AY56/(AY55+AY56+AY57+#REF!)</f>
        <v>#REF!</v>
      </c>
      <c r="DP56" s="201" t="e">
        <f>AZ56/(AZ55+AZ56+AZ57+#REF!)</f>
        <v>#REF!</v>
      </c>
      <c r="DQ56" s="201" t="e">
        <f>BA56/(BA55+BA56+BA57+#REF!)</f>
        <v>#REF!</v>
      </c>
      <c r="DR56" s="201" t="e">
        <f>BB56/(BB55+BB56+BB57+#REF!)</f>
        <v>#REF!</v>
      </c>
      <c r="DS56" s="201" t="e">
        <f>BC56/(BC55+BC56+BC57+#REF!)</f>
        <v>#REF!</v>
      </c>
      <c r="DT56" s="201" t="e">
        <f>BD56/(BD55+BD56+BD57+#REF!)</f>
        <v>#REF!</v>
      </c>
      <c r="DU56" s="202" t="e">
        <f>BE56/(BE55+BE56+BE57+#REF!)</f>
        <v>#REF!</v>
      </c>
      <c r="DV56" s="200" t="e">
        <f>BF56/(BF55+BF56+BF57+#REF!)</f>
        <v>#REF!</v>
      </c>
      <c r="DW56" s="203" t="e">
        <f>BG56/(BG55+BG56+BG57+#REF!)</f>
        <v>#REF!</v>
      </c>
      <c r="DX56" s="203" t="e">
        <f>BH56/(BH55+BH56+BH57+#REF!)</f>
        <v>#REF!</v>
      </c>
      <c r="DY56" s="201" t="e">
        <f>BI56/(BI55+BI56+BI57+#REF!)</f>
        <v>#REF!</v>
      </c>
      <c r="DZ56" s="201" t="e">
        <f>BJ56/(BJ55+BJ56+BJ57+#REF!)</f>
        <v>#REF!</v>
      </c>
      <c r="EA56" s="201" t="e">
        <f>BK56/(BK55+BK56+BK57+#REF!)</f>
        <v>#REF!</v>
      </c>
      <c r="EB56" s="201" t="e">
        <f>BL56/(BL55+BL56+BL57+#REF!)</f>
        <v>#REF!</v>
      </c>
      <c r="EC56" s="201" t="e">
        <f>BM56/(BM55+BM56+BM57+#REF!)</f>
        <v>#REF!</v>
      </c>
      <c r="ED56" s="201" t="e">
        <f>BN56/(BN55+BN56+BN57+#REF!)</f>
        <v>#REF!</v>
      </c>
      <c r="EE56" s="201" t="e">
        <f>BO56/(BO55+BO56+BO57+#REF!)</f>
        <v>#REF!</v>
      </c>
      <c r="EF56" s="201" t="e">
        <f>BP56/(BP55+BP56+BP57+#REF!)</f>
        <v>#REF!</v>
      </c>
      <c r="EG56" s="201" t="e">
        <f>BQ56/(BQ55+BQ56+BQ57+#REF!)</f>
        <v>#REF!</v>
      </c>
      <c r="EH56" s="201" t="e">
        <f>BR56/(BR55+BR56+BR57+#REF!)</f>
        <v>#REF!</v>
      </c>
      <c r="EI56" s="201" t="e">
        <f>BS56/(BS55+BS56+BS57+#REF!)</f>
        <v>#REF!</v>
      </c>
      <c r="EJ56" s="201" t="e">
        <f>BT56/(BT55+BT56+BT57+#REF!)</f>
        <v>#REF!</v>
      </c>
      <c r="EK56" s="201" t="e">
        <f>BU56/(BU55+BU56+BU57+#REF!)</f>
        <v>#REF!</v>
      </c>
      <c r="EL56" s="201" t="e">
        <f>BV56/(BV55+BV56+BV57+#REF!)</f>
        <v>#REF!</v>
      </c>
      <c r="EM56" s="202" t="e">
        <f>BW56/(BW55+BW56+BW57+#REF!)</f>
        <v>#REF!</v>
      </c>
    </row>
    <row r="57" spans="2:143" s="10" customFormat="1" ht="12.5" x14ac:dyDescent="0.25">
      <c r="B57" s="329"/>
      <c r="C57" s="295"/>
      <c r="D57" s="298"/>
      <c r="E57" s="44" t="s">
        <v>3</v>
      </c>
      <c r="F57" s="186">
        <v>140</v>
      </c>
      <c r="G57" s="275"/>
      <c r="H57" s="187">
        <v>0</v>
      </c>
      <c r="I57" s="188">
        <v>0</v>
      </c>
      <c r="J57" s="189">
        <v>140</v>
      </c>
      <c r="K57" s="170">
        <f t="shared" si="147"/>
        <v>140</v>
      </c>
      <c r="L57" s="189">
        <v>0</v>
      </c>
      <c r="M57" s="190">
        <f t="shared" si="1"/>
        <v>140</v>
      </c>
      <c r="N57" s="170">
        <f t="shared" si="125"/>
        <v>140</v>
      </c>
      <c r="O57" s="189">
        <v>0</v>
      </c>
      <c r="P57" s="188">
        <v>0</v>
      </c>
      <c r="Q57" s="170">
        <f t="shared" si="3"/>
        <v>0</v>
      </c>
      <c r="R57" s="189">
        <v>0</v>
      </c>
      <c r="S57" s="190">
        <f t="shared" si="9"/>
        <v>10</v>
      </c>
      <c r="T57" s="170">
        <f t="shared" si="4"/>
        <v>10</v>
      </c>
      <c r="U57" s="189">
        <v>130</v>
      </c>
      <c r="V57" s="188">
        <v>10</v>
      </c>
      <c r="W57" s="170">
        <f t="shared" si="126"/>
        <v>140</v>
      </c>
      <c r="X57" s="191">
        <v>0</v>
      </c>
      <c r="Y57" s="188">
        <v>0</v>
      </c>
      <c r="Z57" s="189">
        <v>0</v>
      </c>
      <c r="AA57" s="189">
        <v>0</v>
      </c>
      <c r="AB57" s="188">
        <v>0</v>
      </c>
      <c r="AC57" s="189">
        <v>0</v>
      </c>
      <c r="AD57" s="189">
        <v>0</v>
      </c>
      <c r="AE57" s="188">
        <v>0</v>
      </c>
      <c r="AF57" s="189">
        <v>0</v>
      </c>
      <c r="AG57" s="189">
        <v>0</v>
      </c>
      <c r="AH57" s="188">
        <v>0</v>
      </c>
      <c r="AI57" s="189">
        <v>0</v>
      </c>
      <c r="AJ57" s="189">
        <v>0</v>
      </c>
      <c r="AK57" s="188">
        <v>0</v>
      </c>
      <c r="AL57" s="170">
        <f t="shared" si="6"/>
        <v>0</v>
      </c>
      <c r="AM57" s="188">
        <v>0</v>
      </c>
      <c r="AN57" s="188">
        <v>0</v>
      </c>
      <c r="AO57" s="188">
        <v>0</v>
      </c>
      <c r="AP57" s="188">
        <v>6</v>
      </c>
      <c r="AQ57" s="188">
        <v>1</v>
      </c>
      <c r="AR57" s="188">
        <v>4</v>
      </c>
      <c r="AS57" s="188">
        <v>6</v>
      </c>
      <c r="AT57" s="192">
        <v>2</v>
      </c>
      <c r="AU57" s="188">
        <v>0</v>
      </c>
      <c r="AV57" s="193">
        <v>0</v>
      </c>
      <c r="AW57" s="194">
        <f t="shared" si="129"/>
        <v>19</v>
      </c>
      <c r="AX57" s="195">
        <f t="shared" si="8"/>
        <v>121</v>
      </c>
      <c r="AY57" s="196"/>
      <c r="AZ57" s="197"/>
      <c r="BA57" s="197"/>
      <c r="BB57" s="197"/>
      <c r="BC57" s="197"/>
      <c r="BD57" s="197"/>
      <c r="BE57" s="198"/>
      <c r="BF57" s="190"/>
      <c r="BG57" s="171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0"/>
      <c r="BS57" s="190"/>
      <c r="BT57" s="190"/>
      <c r="BU57" s="190"/>
      <c r="BV57" s="190"/>
      <c r="BW57" s="199"/>
      <c r="BY57" s="281"/>
      <c r="BZ57" s="282"/>
      <c r="CA57" s="283"/>
      <c r="CB57" s="284"/>
      <c r="CC57" s="282"/>
      <c r="CD57" s="284"/>
      <c r="CE57" s="282"/>
      <c r="CF57" s="284"/>
      <c r="CG57" s="282"/>
      <c r="CH57" s="284"/>
      <c r="CI57" s="282"/>
      <c r="CJ57" s="284"/>
      <c r="CK57" s="282"/>
      <c r="CL57" s="283"/>
      <c r="CM57" s="283"/>
      <c r="CN57" s="283"/>
      <c r="CO57" s="283"/>
      <c r="CP57" s="283"/>
      <c r="CQ57" s="283"/>
      <c r="CR57" s="283"/>
      <c r="CS57" s="283"/>
      <c r="CT57" s="283"/>
      <c r="CU57" s="283"/>
      <c r="CV57" s="283"/>
      <c r="CW57" s="283"/>
      <c r="CX57" s="284"/>
      <c r="CY57" s="282"/>
      <c r="CZ57" s="283"/>
      <c r="DA57" s="283"/>
      <c r="DB57" s="283"/>
      <c r="DC57" s="283"/>
      <c r="DD57" s="283"/>
      <c r="DE57" s="283"/>
      <c r="DF57" s="283"/>
      <c r="DG57" s="283"/>
      <c r="DH57" s="284"/>
      <c r="DI57" s="282"/>
      <c r="DJ57" s="284"/>
      <c r="DK57" s="32" t="e">
        <f>#REF!/(#REF!+#REF!+#REF!+#REF!)</f>
        <v>#REF!</v>
      </c>
      <c r="DL57" s="34" t="e">
        <f>#REF!/(#REF!+#REF!+#REF!+#REF!)</f>
        <v>#REF!</v>
      </c>
      <c r="DM57" s="32" t="e">
        <f>#REF!/(#REF!+#REF!+#REF!+#REF!)</f>
        <v>#REF!</v>
      </c>
      <c r="DN57" s="34" t="e">
        <f>#REF!/(#REF!+#REF!+#REF!+#REF!)</f>
        <v>#REF!</v>
      </c>
      <c r="DO57" s="200" t="e">
        <f>AY57/(AY55+AY56+AY57+#REF!)</f>
        <v>#REF!</v>
      </c>
      <c r="DP57" s="201" t="e">
        <f>AZ57/(AZ55+AZ56+AZ57+#REF!)</f>
        <v>#REF!</v>
      </c>
      <c r="DQ57" s="201" t="e">
        <f>BA57/(BA55+BA56+BA57+#REF!)</f>
        <v>#REF!</v>
      </c>
      <c r="DR57" s="201" t="e">
        <f>BB57/(BB55+BB56+BB57+#REF!)</f>
        <v>#REF!</v>
      </c>
      <c r="DS57" s="201" t="e">
        <f>BC57/(BC55+BC56+BC57+#REF!)</f>
        <v>#REF!</v>
      </c>
      <c r="DT57" s="201" t="e">
        <f>BD57/(BD55+BD56+BD57+#REF!)</f>
        <v>#REF!</v>
      </c>
      <c r="DU57" s="202" t="e">
        <f>BE57/(BE55+BE56+BE57+#REF!)</f>
        <v>#REF!</v>
      </c>
      <c r="DV57" s="200" t="e">
        <f>BF57/(BF55+BF56+BF57+#REF!)</f>
        <v>#REF!</v>
      </c>
      <c r="DW57" s="203" t="e">
        <f>BG57/(BG55+BG56+BG57+#REF!)</f>
        <v>#REF!</v>
      </c>
      <c r="DX57" s="203" t="e">
        <f>BH57/(BH55+BH56+BH57+#REF!)</f>
        <v>#REF!</v>
      </c>
      <c r="DY57" s="201" t="e">
        <f>BI57/(BI55+BI56+BI57+#REF!)</f>
        <v>#REF!</v>
      </c>
      <c r="DZ57" s="201" t="e">
        <f>BJ57/(BJ55+BJ56+BJ57+#REF!)</f>
        <v>#REF!</v>
      </c>
      <c r="EA57" s="201" t="e">
        <f>BK57/(BK55+BK56+BK57+#REF!)</f>
        <v>#REF!</v>
      </c>
      <c r="EB57" s="201" t="e">
        <f>BL57/(BL55+BL56+BL57+#REF!)</f>
        <v>#REF!</v>
      </c>
      <c r="EC57" s="201" t="e">
        <f>BM57/(BM55+BM56+BM57+#REF!)</f>
        <v>#REF!</v>
      </c>
      <c r="ED57" s="201" t="e">
        <f>BN57/(BN55+BN56+BN57+#REF!)</f>
        <v>#REF!</v>
      </c>
      <c r="EE57" s="201" t="e">
        <f>BO57/(BO55+BO56+BO57+#REF!)</f>
        <v>#REF!</v>
      </c>
      <c r="EF57" s="201" t="e">
        <f>BP57/(BP55+BP56+BP57+#REF!)</f>
        <v>#REF!</v>
      </c>
      <c r="EG57" s="201" t="e">
        <f>BQ57/(BQ55+BQ56+BQ57+#REF!)</f>
        <v>#REF!</v>
      </c>
      <c r="EH57" s="201" t="e">
        <f>BR57/(BR55+BR56+BR57+#REF!)</f>
        <v>#REF!</v>
      </c>
      <c r="EI57" s="201" t="e">
        <f>BS57/(BS55+BS56+BS57+#REF!)</f>
        <v>#REF!</v>
      </c>
      <c r="EJ57" s="201" t="e">
        <f>BT57/(BT55+BT56+BT57+#REF!)</f>
        <v>#REF!</v>
      </c>
      <c r="EK57" s="201" t="e">
        <f>BU57/(BU55+BU56+BU57+#REF!)</f>
        <v>#REF!</v>
      </c>
      <c r="EL57" s="201" t="e">
        <f>BV57/(BV55+BV56+BV57+#REF!)</f>
        <v>#REF!</v>
      </c>
      <c r="EM57" s="202" t="e">
        <f>BW57/(BW55+BW56+BW57+#REF!)</f>
        <v>#REF!</v>
      </c>
    </row>
    <row r="58" spans="2:143" s="10" customFormat="1" ht="12.5" x14ac:dyDescent="0.25">
      <c r="B58" s="329"/>
      <c r="C58" s="296"/>
      <c r="D58" s="299"/>
      <c r="E58" s="45" t="s">
        <v>2</v>
      </c>
      <c r="F58" s="166">
        <v>1400</v>
      </c>
      <c r="G58" s="275"/>
      <c r="H58" s="187">
        <v>280</v>
      </c>
      <c r="I58" s="188">
        <v>980</v>
      </c>
      <c r="J58" s="189">
        <v>140</v>
      </c>
      <c r="K58" s="170">
        <f t="shared" si="147"/>
        <v>1400</v>
      </c>
      <c r="L58" s="189">
        <v>295</v>
      </c>
      <c r="M58" s="190">
        <f t="shared" si="1"/>
        <v>1105</v>
      </c>
      <c r="N58" s="170">
        <f t="shared" si="125"/>
        <v>1400</v>
      </c>
      <c r="O58" s="189">
        <v>184</v>
      </c>
      <c r="P58" s="188">
        <v>96</v>
      </c>
      <c r="Q58" s="170">
        <f t="shared" si="3"/>
        <v>280</v>
      </c>
      <c r="R58" s="189">
        <v>21</v>
      </c>
      <c r="S58" s="190">
        <f t="shared" si="9"/>
        <v>69</v>
      </c>
      <c r="T58" s="170">
        <f t="shared" si="4"/>
        <v>90</v>
      </c>
      <c r="U58" s="189">
        <v>1310</v>
      </c>
      <c r="V58" s="188">
        <v>90</v>
      </c>
      <c r="W58" s="170">
        <f t="shared" si="126"/>
        <v>1400</v>
      </c>
      <c r="X58" s="191">
        <v>70</v>
      </c>
      <c r="Y58" s="188">
        <v>70</v>
      </c>
      <c r="Z58" s="189">
        <v>70</v>
      </c>
      <c r="AA58" s="189">
        <v>70</v>
      </c>
      <c r="AB58" s="188">
        <v>70</v>
      </c>
      <c r="AC58" s="189">
        <v>70</v>
      </c>
      <c r="AD58" s="189">
        <v>70</v>
      </c>
      <c r="AE58" s="188">
        <v>70</v>
      </c>
      <c r="AF58" s="189">
        <v>70</v>
      </c>
      <c r="AG58" s="189">
        <v>70</v>
      </c>
      <c r="AH58" s="188">
        <v>70</v>
      </c>
      <c r="AI58" s="189">
        <v>70</v>
      </c>
      <c r="AJ58" s="189">
        <v>70</v>
      </c>
      <c r="AK58" s="188">
        <v>70</v>
      </c>
      <c r="AL58" s="170">
        <f t="shared" si="6"/>
        <v>980</v>
      </c>
      <c r="AM58" s="188">
        <v>5</v>
      </c>
      <c r="AN58" s="188">
        <v>72</v>
      </c>
      <c r="AO58" s="188">
        <v>73</v>
      </c>
      <c r="AP58" s="188">
        <v>386</v>
      </c>
      <c r="AQ58" s="188">
        <v>64</v>
      </c>
      <c r="AR58" s="188">
        <v>13</v>
      </c>
      <c r="AS58" s="188">
        <v>16</v>
      </c>
      <c r="AT58" s="204">
        <v>16</v>
      </c>
      <c r="AU58" s="188">
        <v>4</v>
      </c>
      <c r="AV58" s="205">
        <v>1</v>
      </c>
      <c r="AW58" s="206">
        <f t="shared" si="129"/>
        <v>650</v>
      </c>
      <c r="AX58" s="207">
        <f t="shared" si="8"/>
        <v>750</v>
      </c>
      <c r="AY58" s="208"/>
      <c r="AZ58" s="209"/>
      <c r="BA58" s="209"/>
      <c r="BB58" s="209"/>
      <c r="BC58" s="209"/>
      <c r="BD58" s="209"/>
      <c r="BE58" s="210"/>
      <c r="BF58" s="190"/>
      <c r="BG58" s="171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9"/>
      <c r="BY58" s="285">
        <v>1</v>
      </c>
      <c r="BZ58" s="286">
        <v>1</v>
      </c>
      <c r="CA58" s="287">
        <v>1</v>
      </c>
      <c r="CB58" s="288" t="s">
        <v>208</v>
      </c>
      <c r="CC58" s="286">
        <v>1</v>
      </c>
      <c r="CD58" s="288">
        <v>1</v>
      </c>
      <c r="CE58" s="286">
        <v>1</v>
      </c>
      <c r="CF58" s="288">
        <v>1</v>
      </c>
      <c r="CG58" s="286">
        <v>1</v>
      </c>
      <c r="CH58" s="288">
        <v>1</v>
      </c>
      <c r="CI58" s="286">
        <v>1</v>
      </c>
      <c r="CJ58" s="288">
        <v>1</v>
      </c>
      <c r="CK58" s="286">
        <v>1</v>
      </c>
      <c r="CL58" s="287">
        <v>1</v>
      </c>
      <c r="CM58" s="287">
        <v>1</v>
      </c>
      <c r="CN58" s="287">
        <v>1</v>
      </c>
      <c r="CO58" s="287">
        <v>1</v>
      </c>
      <c r="CP58" s="287">
        <v>1</v>
      </c>
      <c r="CQ58" s="287">
        <v>1</v>
      </c>
      <c r="CR58" s="287">
        <v>1</v>
      </c>
      <c r="CS58" s="287">
        <v>1</v>
      </c>
      <c r="CT58" s="287">
        <v>1</v>
      </c>
      <c r="CU58" s="287">
        <v>1</v>
      </c>
      <c r="CV58" s="287">
        <v>1</v>
      </c>
      <c r="CW58" s="287">
        <v>1</v>
      </c>
      <c r="CX58" s="288">
        <v>1</v>
      </c>
      <c r="CY58" s="286">
        <v>1</v>
      </c>
      <c r="CZ58" s="287">
        <v>1</v>
      </c>
      <c r="DA58" s="287">
        <v>1</v>
      </c>
      <c r="DB58" s="287">
        <v>1</v>
      </c>
      <c r="DC58" s="287">
        <v>1</v>
      </c>
      <c r="DD58" s="287">
        <v>1</v>
      </c>
      <c r="DE58" s="287">
        <v>1</v>
      </c>
      <c r="DF58" s="287">
        <v>1</v>
      </c>
      <c r="DG58" s="287">
        <v>1</v>
      </c>
      <c r="DH58" s="288">
        <v>1</v>
      </c>
      <c r="DI58" s="286">
        <v>1</v>
      </c>
      <c r="DJ58" s="288">
        <v>1</v>
      </c>
      <c r="DK58" s="47" t="e">
        <f t="shared" ref="DK58" si="148">SUM(DK55:DK57)</f>
        <v>#REF!</v>
      </c>
      <c r="DL58" s="49" t="e">
        <f t="shared" ref="DL58" si="149">SUM(DL55:DL57)</f>
        <v>#REF!</v>
      </c>
      <c r="DM58" s="47" t="e">
        <f t="shared" ref="DM58" si="150">SUM(DM55:DM57)</f>
        <v>#REF!</v>
      </c>
      <c r="DN58" s="49" t="e">
        <f t="shared" ref="DN58" si="151">SUM(DN55:DN57)</f>
        <v>#REF!</v>
      </c>
      <c r="DO58" s="211" t="e">
        <f t="shared" ref="DO58" si="152">SUM(DO55:DO57)</f>
        <v>#REF!</v>
      </c>
      <c r="DP58" s="212" t="e">
        <f t="shared" ref="DP58" si="153">SUM(DP55:DP57)</f>
        <v>#REF!</v>
      </c>
      <c r="DQ58" s="212" t="e">
        <f t="shared" ref="DQ58" si="154">SUM(DQ55:DQ57)</f>
        <v>#REF!</v>
      </c>
      <c r="DR58" s="212" t="e">
        <f t="shared" ref="DR58" si="155">SUM(DR55:DR57)</f>
        <v>#REF!</v>
      </c>
      <c r="DS58" s="212" t="e">
        <f t="shared" ref="DS58" si="156">SUM(DS55:DS57)</f>
        <v>#REF!</v>
      </c>
      <c r="DT58" s="212" t="e">
        <f t="shared" ref="DT58" si="157">SUM(DT55:DT57)</f>
        <v>#REF!</v>
      </c>
      <c r="DU58" s="213" t="e">
        <f t="shared" ref="DU58" si="158">SUM(DU55:DU57)</f>
        <v>#REF!</v>
      </c>
      <c r="DV58" s="211" t="e">
        <f t="shared" ref="DV58" si="159">SUM(DV55:DV57)</f>
        <v>#REF!</v>
      </c>
      <c r="DW58" s="214" t="e">
        <f t="shared" ref="DW58" si="160">SUM(DW55:DW57)</f>
        <v>#REF!</v>
      </c>
      <c r="DX58" s="214" t="e">
        <f t="shared" ref="DX58" si="161">SUM(DX55:DX57)</f>
        <v>#REF!</v>
      </c>
      <c r="DY58" s="212" t="e">
        <f t="shared" ref="DY58" si="162">SUM(DY55:DY57)</f>
        <v>#REF!</v>
      </c>
      <c r="DZ58" s="212" t="e">
        <f t="shared" ref="DZ58" si="163">SUM(DZ55:DZ57)</f>
        <v>#REF!</v>
      </c>
      <c r="EA58" s="212" t="e">
        <f t="shared" ref="EA58" si="164">SUM(EA55:EA57)</f>
        <v>#REF!</v>
      </c>
      <c r="EB58" s="212" t="e">
        <f t="shared" ref="EB58" si="165">SUM(EB55:EB57)</f>
        <v>#REF!</v>
      </c>
      <c r="EC58" s="212" t="e">
        <f t="shared" ref="EC58" si="166">SUM(EC55:EC57)</f>
        <v>#REF!</v>
      </c>
      <c r="ED58" s="212" t="e">
        <f t="shared" ref="ED58" si="167">SUM(ED55:ED57)</f>
        <v>#REF!</v>
      </c>
      <c r="EE58" s="212" t="e">
        <f t="shared" ref="EE58" si="168">SUM(EE55:EE57)</f>
        <v>#REF!</v>
      </c>
      <c r="EF58" s="212" t="e">
        <f t="shared" ref="EF58" si="169">SUM(EF55:EF57)</f>
        <v>#REF!</v>
      </c>
      <c r="EG58" s="212" t="e">
        <f t="shared" ref="EG58" si="170">SUM(EG55:EG57)</f>
        <v>#REF!</v>
      </c>
      <c r="EH58" s="212" t="e">
        <f t="shared" ref="EH58" si="171">SUM(EH55:EH57)</f>
        <v>#REF!</v>
      </c>
      <c r="EI58" s="212" t="e">
        <f t="shared" ref="EI58" si="172">SUM(EI55:EI57)</f>
        <v>#REF!</v>
      </c>
      <c r="EJ58" s="212" t="e">
        <f t="shared" ref="EJ58" si="173">SUM(EJ55:EJ57)</f>
        <v>#REF!</v>
      </c>
      <c r="EK58" s="212" t="e">
        <f t="shared" ref="EK58" si="174">SUM(EK55:EK57)</f>
        <v>#REF!</v>
      </c>
      <c r="EL58" s="212" t="e">
        <f t="shared" ref="EL58" si="175">SUM(EL55:EL57)</f>
        <v>#REF!</v>
      </c>
      <c r="EM58" s="213" t="e">
        <f t="shared" ref="EM58" si="176">SUM(EM55:EM57)</f>
        <v>#REF!</v>
      </c>
    </row>
    <row r="59" spans="2:143" s="10" customFormat="1" ht="15" customHeight="1" x14ac:dyDescent="0.25">
      <c r="B59" s="329"/>
      <c r="C59" s="294">
        <v>12</v>
      </c>
      <c r="D59" s="297" t="s">
        <v>89</v>
      </c>
      <c r="E59" s="16" t="s">
        <v>4</v>
      </c>
      <c r="F59" s="236">
        <v>1223</v>
      </c>
      <c r="G59" s="275"/>
      <c r="H59" s="237">
        <v>276</v>
      </c>
      <c r="I59" s="238">
        <v>947</v>
      </c>
      <c r="J59" s="239">
        <v>0</v>
      </c>
      <c r="K59" s="170">
        <v>1223</v>
      </c>
      <c r="L59" s="218">
        <v>274</v>
      </c>
      <c r="M59" s="289">
        <v>949</v>
      </c>
      <c r="N59" s="170">
        <v>1223</v>
      </c>
      <c r="O59" s="239">
        <v>181</v>
      </c>
      <c r="P59" s="238">
        <v>95</v>
      </c>
      <c r="Q59" s="170">
        <v>278</v>
      </c>
      <c r="R59" s="239">
        <v>19</v>
      </c>
      <c r="S59" s="226">
        <v>56</v>
      </c>
      <c r="T59" s="170">
        <v>75</v>
      </c>
      <c r="U59" s="239">
        <v>1148</v>
      </c>
      <c r="V59" s="238">
        <v>75</v>
      </c>
      <c r="W59" s="170">
        <v>1223</v>
      </c>
      <c r="X59" s="237">
        <v>69</v>
      </c>
      <c r="Y59" s="238">
        <v>68</v>
      </c>
      <c r="Z59" s="239">
        <v>69</v>
      </c>
      <c r="AA59" s="239">
        <v>66</v>
      </c>
      <c r="AB59" s="238">
        <v>66</v>
      </c>
      <c r="AC59" s="239">
        <v>68</v>
      </c>
      <c r="AD59" s="239">
        <v>68</v>
      </c>
      <c r="AE59" s="238">
        <v>69</v>
      </c>
      <c r="AF59" s="239">
        <v>67</v>
      </c>
      <c r="AG59" s="239">
        <v>68</v>
      </c>
      <c r="AH59" s="238">
        <v>66</v>
      </c>
      <c r="AI59" s="239">
        <v>68</v>
      </c>
      <c r="AJ59" s="239">
        <v>68</v>
      </c>
      <c r="AK59" s="238">
        <v>67</v>
      </c>
      <c r="AL59" s="170">
        <f t="shared" si="6"/>
        <v>947</v>
      </c>
      <c r="AM59" s="238">
        <v>5</v>
      </c>
      <c r="AN59" s="238">
        <v>70</v>
      </c>
      <c r="AO59" s="238">
        <v>70</v>
      </c>
      <c r="AP59" s="238">
        <v>373</v>
      </c>
      <c r="AQ59" s="238">
        <v>61</v>
      </c>
      <c r="AR59" s="238">
        <v>9</v>
      </c>
      <c r="AS59" s="238">
        <v>10</v>
      </c>
      <c r="AT59" s="173">
        <v>14</v>
      </c>
      <c r="AU59" s="238">
        <v>4</v>
      </c>
      <c r="AV59" s="174">
        <v>1</v>
      </c>
      <c r="AW59" s="175">
        <v>619</v>
      </c>
      <c r="AX59" s="176">
        <v>604</v>
      </c>
      <c r="AY59" s="175"/>
      <c r="AZ59" s="240"/>
      <c r="BA59" s="240"/>
      <c r="BB59" s="240"/>
      <c r="BC59" s="240"/>
      <c r="BD59" s="240"/>
      <c r="BE59" s="241"/>
      <c r="BF59" s="226"/>
      <c r="BG59" s="226"/>
      <c r="BH59" s="226"/>
      <c r="BI59" s="226"/>
      <c r="BJ59" s="226"/>
      <c r="BK59" s="226"/>
      <c r="BL59" s="226"/>
      <c r="BM59" s="226"/>
      <c r="BN59" s="226"/>
      <c r="BO59" s="226"/>
      <c r="BP59" s="226"/>
      <c r="BQ59" s="226"/>
      <c r="BR59" s="226"/>
      <c r="BS59" s="226"/>
      <c r="BT59" s="226"/>
      <c r="BU59" s="226"/>
      <c r="BV59" s="226"/>
      <c r="BW59" s="242"/>
      <c r="BY59" s="277">
        <v>0.97099999999999997</v>
      </c>
      <c r="BZ59" s="278">
        <v>0.98599999999999999</v>
      </c>
      <c r="CA59" s="279">
        <v>0.96599999999999997</v>
      </c>
      <c r="CB59" s="280" t="s">
        <v>208</v>
      </c>
      <c r="CC59" s="278">
        <v>0.92900000000000005</v>
      </c>
      <c r="CD59" s="280">
        <v>0.98299999999999998</v>
      </c>
      <c r="CE59" s="278">
        <v>0.98399999999999999</v>
      </c>
      <c r="CF59" s="280">
        <v>0.98958333333333337</v>
      </c>
      <c r="CG59" s="278">
        <v>0.90500000000000003</v>
      </c>
      <c r="CH59" s="280">
        <v>0.94899999999999995</v>
      </c>
      <c r="CI59" s="278">
        <v>0.97299999999999998</v>
      </c>
      <c r="CJ59" s="280">
        <v>0.93799999999999994</v>
      </c>
      <c r="CK59" s="278">
        <v>0.98599999999999999</v>
      </c>
      <c r="CL59" s="279">
        <v>0.97099999999999997</v>
      </c>
      <c r="CM59" s="279">
        <v>0.98599999999999999</v>
      </c>
      <c r="CN59" s="279">
        <v>0.94299999999999995</v>
      </c>
      <c r="CO59" s="279">
        <v>0.94299999999999995</v>
      </c>
      <c r="CP59" s="279">
        <v>0.97099999999999997</v>
      </c>
      <c r="CQ59" s="279">
        <v>0.97099999999999997</v>
      </c>
      <c r="CR59" s="279">
        <v>0.98599999999999999</v>
      </c>
      <c r="CS59" s="279">
        <v>0.95699999999999996</v>
      </c>
      <c r="CT59" s="279">
        <v>0.97099999999999997</v>
      </c>
      <c r="CU59" s="279">
        <v>0.94299999999999995</v>
      </c>
      <c r="CV59" s="279">
        <v>0.97099999999999997</v>
      </c>
      <c r="CW59" s="279">
        <v>0.97099999999999997</v>
      </c>
      <c r="CX59" s="280">
        <v>0.95699999999999996</v>
      </c>
      <c r="CY59" s="278">
        <v>1</v>
      </c>
      <c r="CZ59" s="279">
        <v>0.97222222222222221</v>
      </c>
      <c r="DA59" s="279">
        <v>0.95890410958904104</v>
      </c>
      <c r="DB59" s="279">
        <v>0.98199999999999998</v>
      </c>
      <c r="DC59" s="279">
        <v>0.96825396825396826</v>
      </c>
      <c r="DD59" s="279">
        <v>1</v>
      </c>
      <c r="DE59" s="279">
        <v>1</v>
      </c>
      <c r="DF59" s="279">
        <v>1</v>
      </c>
      <c r="DG59" s="279">
        <v>1</v>
      </c>
      <c r="DH59" s="280">
        <v>1</v>
      </c>
      <c r="DI59" s="278">
        <v>0.98099999999999998</v>
      </c>
      <c r="DJ59" s="280">
        <v>0.96</v>
      </c>
      <c r="DK59" s="243" t="e">
        <f>#REF!/(#REF!+#REF!)</f>
        <v>#REF!</v>
      </c>
      <c r="DL59" s="244" t="e">
        <f>#REF!/(#REF!+#REF!)</f>
        <v>#REF!</v>
      </c>
      <c r="DM59" s="243" t="e">
        <f>#REF!/(#REF!+#REF!)</f>
        <v>#REF!</v>
      </c>
      <c r="DN59" s="244" t="e">
        <f>#REF!/(#REF!+#REF!)</f>
        <v>#REF!</v>
      </c>
      <c r="DO59" s="245" t="e">
        <f t="shared" ref="DO59:EM59" si="177">AY59/(AY59+AY60)</f>
        <v>#DIV/0!</v>
      </c>
      <c r="DP59" s="246" t="e">
        <f t="shared" si="177"/>
        <v>#DIV/0!</v>
      </c>
      <c r="DQ59" s="246" t="e">
        <f t="shared" si="177"/>
        <v>#DIV/0!</v>
      </c>
      <c r="DR59" s="246" t="e">
        <f t="shared" si="177"/>
        <v>#DIV/0!</v>
      </c>
      <c r="DS59" s="246" t="e">
        <f t="shared" si="177"/>
        <v>#DIV/0!</v>
      </c>
      <c r="DT59" s="246" t="e">
        <f t="shared" si="177"/>
        <v>#DIV/0!</v>
      </c>
      <c r="DU59" s="247" t="e">
        <f t="shared" si="177"/>
        <v>#DIV/0!</v>
      </c>
      <c r="DV59" s="245" t="e">
        <f t="shared" si="177"/>
        <v>#DIV/0!</v>
      </c>
      <c r="DW59" s="248" t="e">
        <f t="shared" si="177"/>
        <v>#DIV/0!</v>
      </c>
      <c r="DX59" s="248" t="e">
        <f t="shared" si="177"/>
        <v>#DIV/0!</v>
      </c>
      <c r="DY59" s="246" t="e">
        <f t="shared" si="177"/>
        <v>#DIV/0!</v>
      </c>
      <c r="DZ59" s="246" t="e">
        <f t="shared" si="177"/>
        <v>#DIV/0!</v>
      </c>
      <c r="EA59" s="246" t="e">
        <f t="shared" si="177"/>
        <v>#DIV/0!</v>
      </c>
      <c r="EB59" s="246" t="e">
        <f t="shared" si="177"/>
        <v>#DIV/0!</v>
      </c>
      <c r="EC59" s="246" t="e">
        <f t="shared" si="177"/>
        <v>#DIV/0!</v>
      </c>
      <c r="ED59" s="246" t="e">
        <f t="shared" si="177"/>
        <v>#DIV/0!</v>
      </c>
      <c r="EE59" s="246" t="e">
        <f t="shared" si="177"/>
        <v>#DIV/0!</v>
      </c>
      <c r="EF59" s="246" t="e">
        <f t="shared" si="177"/>
        <v>#DIV/0!</v>
      </c>
      <c r="EG59" s="246" t="e">
        <f t="shared" si="177"/>
        <v>#DIV/0!</v>
      </c>
      <c r="EH59" s="246" t="e">
        <f t="shared" si="177"/>
        <v>#DIV/0!</v>
      </c>
      <c r="EI59" s="246" t="e">
        <f t="shared" si="177"/>
        <v>#DIV/0!</v>
      </c>
      <c r="EJ59" s="246" t="e">
        <f t="shared" si="177"/>
        <v>#DIV/0!</v>
      </c>
      <c r="EK59" s="246" t="e">
        <f t="shared" si="177"/>
        <v>#DIV/0!</v>
      </c>
      <c r="EL59" s="246" t="e">
        <f t="shared" si="177"/>
        <v>#DIV/0!</v>
      </c>
      <c r="EM59" s="247" t="e">
        <f t="shared" si="177"/>
        <v>#DIV/0!</v>
      </c>
    </row>
    <row r="60" spans="2:143" s="10" customFormat="1" ht="12.5" x14ac:dyDescent="0.25">
      <c r="B60" s="329"/>
      <c r="C60" s="295"/>
      <c r="D60" s="298"/>
      <c r="E60" s="30" t="s">
        <v>5</v>
      </c>
      <c r="F60" s="186">
        <v>37</v>
      </c>
      <c r="G60" s="275"/>
      <c r="H60" s="191">
        <v>4</v>
      </c>
      <c r="I60" s="188">
        <v>33</v>
      </c>
      <c r="J60" s="189">
        <v>0</v>
      </c>
      <c r="K60" s="170">
        <v>37</v>
      </c>
      <c r="L60" s="290">
        <v>21</v>
      </c>
      <c r="M60" s="291">
        <v>16</v>
      </c>
      <c r="N60" s="170">
        <v>37</v>
      </c>
      <c r="O60" s="189">
        <v>3</v>
      </c>
      <c r="P60" s="188">
        <v>1</v>
      </c>
      <c r="Q60" s="170">
        <v>2</v>
      </c>
      <c r="R60" s="189">
        <v>2</v>
      </c>
      <c r="S60" s="190">
        <v>3</v>
      </c>
      <c r="T60" s="170">
        <v>5</v>
      </c>
      <c r="U60" s="189">
        <v>32</v>
      </c>
      <c r="V60" s="188">
        <v>5</v>
      </c>
      <c r="W60" s="170">
        <v>37</v>
      </c>
      <c r="X60" s="191">
        <v>1</v>
      </c>
      <c r="Y60" s="188">
        <v>2</v>
      </c>
      <c r="Z60" s="189">
        <v>1</v>
      </c>
      <c r="AA60" s="189">
        <v>4</v>
      </c>
      <c r="AB60" s="188">
        <v>4</v>
      </c>
      <c r="AC60" s="189">
        <v>2</v>
      </c>
      <c r="AD60" s="189">
        <v>2</v>
      </c>
      <c r="AE60" s="188">
        <v>1</v>
      </c>
      <c r="AF60" s="189">
        <v>3</v>
      </c>
      <c r="AG60" s="189">
        <v>2</v>
      </c>
      <c r="AH60" s="188">
        <v>4</v>
      </c>
      <c r="AI60" s="189">
        <v>2</v>
      </c>
      <c r="AJ60" s="189">
        <v>2</v>
      </c>
      <c r="AK60" s="188">
        <v>3</v>
      </c>
      <c r="AL60" s="170">
        <f t="shared" si="6"/>
        <v>33</v>
      </c>
      <c r="AM60" s="188">
        <v>0</v>
      </c>
      <c r="AN60" s="188">
        <v>2</v>
      </c>
      <c r="AO60" s="188">
        <v>3</v>
      </c>
      <c r="AP60" s="188">
        <v>7</v>
      </c>
      <c r="AQ60" s="188">
        <v>2</v>
      </c>
      <c r="AR60" s="188">
        <v>0</v>
      </c>
      <c r="AS60" s="188">
        <v>0</v>
      </c>
      <c r="AT60" s="192">
        <v>0</v>
      </c>
      <c r="AU60" s="188">
        <v>0</v>
      </c>
      <c r="AV60" s="193">
        <v>0</v>
      </c>
      <c r="AW60" s="194">
        <v>12</v>
      </c>
      <c r="AX60" s="195">
        <v>25</v>
      </c>
      <c r="AY60" s="196"/>
      <c r="AZ60" s="197"/>
      <c r="BA60" s="197"/>
      <c r="BB60" s="197"/>
      <c r="BC60" s="197"/>
      <c r="BD60" s="197"/>
      <c r="BE60" s="198"/>
      <c r="BF60" s="190"/>
      <c r="BG60" s="171"/>
      <c r="BH60" s="190"/>
      <c r="BI60" s="190"/>
      <c r="BJ60" s="190"/>
      <c r="BK60" s="190"/>
      <c r="BL60" s="190"/>
      <c r="BM60" s="190"/>
      <c r="BN60" s="190"/>
      <c r="BO60" s="190"/>
      <c r="BP60" s="190"/>
      <c r="BQ60" s="190"/>
      <c r="BR60" s="190"/>
      <c r="BS60" s="190"/>
      <c r="BT60" s="190"/>
      <c r="BU60" s="190"/>
      <c r="BV60" s="190"/>
      <c r="BW60" s="199"/>
      <c r="BY60" s="281">
        <v>2.9000000000000001E-2</v>
      </c>
      <c r="BZ60" s="282">
        <v>1.4E-2</v>
      </c>
      <c r="CA60" s="283">
        <v>3.4000000000000002E-2</v>
      </c>
      <c r="CB60" s="284" t="s">
        <v>208</v>
      </c>
      <c r="CC60" s="282">
        <v>7.0999999999999994E-2</v>
      </c>
      <c r="CD60" s="284">
        <v>1.7000000000000001E-2</v>
      </c>
      <c r="CE60" s="282">
        <v>1.6E-2</v>
      </c>
      <c r="CF60" s="284">
        <v>1.0416666666666666E-2</v>
      </c>
      <c r="CG60" s="282">
        <v>9.5000000000000001E-2</v>
      </c>
      <c r="CH60" s="284">
        <v>5.0999999999999997E-2</v>
      </c>
      <c r="CI60" s="282">
        <v>2.7E-2</v>
      </c>
      <c r="CJ60" s="284">
        <v>6.2E-2</v>
      </c>
      <c r="CK60" s="282">
        <v>1.4E-2</v>
      </c>
      <c r="CL60" s="283">
        <v>2.9000000000000001E-2</v>
      </c>
      <c r="CM60" s="283">
        <v>1.4E-2</v>
      </c>
      <c r="CN60" s="283">
        <v>5.7000000000000002E-2</v>
      </c>
      <c r="CO60" s="283">
        <v>5.7000000000000002E-2</v>
      </c>
      <c r="CP60" s="283">
        <v>2.9000000000000001E-2</v>
      </c>
      <c r="CQ60" s="283">
        <v>2.9000000000000001E-2</v>
      </c>
      <c r="CR60" s="283">
        <v>1.4E-2</v>
      </c>
      <c r="CS60" s="283">
        <v>4.2999999999999997E-2</v>
      </c>
      <c r="CT60" s="283">
        <v>2.9000000000000001E-2</v>
      </c>
      <c r="CU60" s="283">
        <v>5.7000000000000002E-2</v>
      </c>
      <c r="CV60" s="283">
        <v>2.9000000000000001E-2</v>
      </c>
      <c r="CW60" s="283">
        <v>2.9000000000000001E-2</v>
      </c>
      <c r="CX60" s="284">
        <v>4.2999999999999997E-2</v>
      </c>
      <c r="CY60" s="282">
        <v>0</v>
      </c>
      <c r="CZ60" s="283">
        <v>2.7777777777777776E-2</v>
      </c>
      <c r="DA60" s="283">
        <v>4.1095890410958902E-2</v>
      </c>
      <c r="DB60" s="283">
        <v>1.7999999999999999E-2</v>
      </c>
      <c r="DC60" s="283">
        <v>3.1746031746031744E-2</v>
      </c>
      <c r="DD60" s="283">
        <v>0</v>
      </c>
      <c r="DE60" s="283">
        <v>0</v>
      </c>
      <c r="DF60" s="283">
        <v>0</v>
      </c>
      <c r="DG60" s="283">
        <v>0</v>
      </c>
      <c r="DH60" s="284">
        <v>0</v>
      </c>
      <c r="DI60" s="282">
        <v>1.9E-2</v>
      </c>
      <c r="DJ60" s="284">
        <v>0.04</v>
      </c>
      <c r="DK60" s="32" t="e">
        <f>#REF!/(#REF!+#REF!)</f>
        <v>#REF!</v>
      </c>
      <c r="DL60" s="34" t="e">
        <f>#REF!/(#REF!+#REF!)</f>
        <v>#REF!</v>
      </c>
      <c r="DM60" s="32" t="e">
        <f>#REF!/(#REF!+#REF!)</f>
        <v>#REF!</v>
      </c>
      <c r="DN60" s="34" t="e">
        <f>#REF!/(#REF!+#REF!)</f>
        <v>#REF!</v>
      </c>
      <c r="DO60" s="200" t="e">
        <f t="shared" ref="DO60:EM60" si="178">AY60/(AY59+AY60)</f>
        <v>#DIV/0!</v>
      </c>
      <c r="DP60" s="201" t="e">
        <f t="shared" si="178"/>
        <v>#DIV/0!</v>
      </c>
      <c r="DQ60" s="201" t="e">
        <f t="shared" si="178"/>
        <v>#DIV/0!</v>
      </c>
      <c r="DR60" s="201" t="e">
        <f t="shared" si="178"/>
        <v>#DIV/0!</v>
      </c>
      <c r="DS60" s="201" t="e">
        <f t="shared" si="178"/>
        <v>#DIV/0!</v>
      </c>
      <c r="DT60" s="201" t="e">
        <f t="shared" si="178"/>
        <v>#DIV/0!</v>
      </c>
      <c r="DU60" s="202" t="e">
        <f t="shared" si="178"/>
        <v>#DIV/0!</v>
      </c>
      <c r="DV60" s="200" t="e">
        <f t="shared" si="178"/>
        <v>#DIV/0!</v>
      </c>
      <c r="DW60" s="203" t="e">
        <f t="shared" si="178"/>
        <v>#DIV/0!</v>
      </c>
      <c r="DX60" s="203" t="e">
        <f t="shared" si="178"/>
        <v>#DIV/0!</v>
      </c>
      <c r="DY60" s="201" t="e">
        <f t="shared" si="178"/>
        <v>#DIV/0!</v>
      </c>
      <c r="DZ60" s="201" t="e">
        <f t="shared" si="178"/>
        <v>#DIV/0!</v>
      </c>
      <c r="EA60" s="201" t="e">
        <f t="shared" si="178"/>
        <v>#DIV/0!</v>
      </c>
      <c r="EB60" s="201" t="e">
        <f t="shared" si="178"/>
        <v>#DIV/0!</v>
      </c>
      <c r="EC60" s="201" t="e">
        <f t="shared" si="178"/>
        <v>#DIV/0!</v>
      </c>
      <c r="ED60" s="201" t="e">
        <f t="shared" si="178"/>
        <v>#DIV/0!</v>
      </c>
      <c r="EE60" s="201" t="e">
        <f t="shared" si="178"/>
        <v>#DIV/0!</v>
      </c>
      <c r="EF60" s="201" t="e">
        <f t="shared" si="178"/>
        <v>#DIV/0!</v>
      </c>
      <c r="EG60" s="201" t="e">
        <f t="shared" si="178"/>
        <v>#DIV/0!</v>
      </c>
      <c r="EH60" s="201" t="e">
        <f t="shared" si="178"/>
        <v>#DIV/0!</v>
      </c>
      <c r="EI60" s="201" t="e">
        <f t="shared" si="178"/>
        <v>#DIV/0!</v>
      </c>
      <c r="EJ60" s="201" t="e">
        <f t="shared" si="178"/>
        <v>#DIV/0!</v>
      </c>
      <c r="EK60" s="201" t="e">
        <f t="shared" si="178"/>
        <v>#DIV/0!</v>
      </c>
      <c r="EL60" s="201" t="e">
        <f t="shared" si="178"/>
        <v>#DIV/0!</v>
      </c>
      <c r="EM60" s="202" t="e">
        <f t="shared" si="178"/>
        <v>#DIV/0!</v>
      </c>
    </row>
    <row r="61" spans="2:143" s="10" customFormat="1" ht="12.5" x14ac:dyDescent="0.25">
      <c r="B61" s="329"/>
      <c r="C61" s="295"/>
      <c r="D61" s="298"/>
      <c r="E61" s="30" t="s">
        <v>3</v>
      </c>
      <c r="F61" s="186">
        <v>140</v>
      </c>
      <c r="G61" s="275"/>
      <c r="H61" s="191">
        <v>0</v>
      </c>
      <c r="I61" s="188">
        <v>0</v>
      </c>
      <c r="J61" s="189">
        <v>140</v>
      </c>
      <c r="K61" s="170">
        <v>140</v>
      </c>
      <c r="L61" s="290">
        <v>0</v>
      </c>
      <c r="M61" s="291">
        <f t="shared" ref="M61:M62" si="179">F61-L61</f>
        <v>140</v>
      </c>
      <c r="N61" s="170">
        <v>140</v>
      </c>
      <c r="O61" s="189">
        <v>0</v>
      </c>
      <c r="P61" s="188">
        <v>0</v>
      </c>
      <c r="Q61" s="170">
        <v>0</v>
      </c>
      <c r="R61" s="189">
        <v>0</v>
      </c>
      <c r="S61" s="190">
        <v>10</v>
      </c>
      <c r="T61" s="170">
        <v>10</v>
      </c>
      <c r="U61" s="189">
        <v>130</v>
      </c>
      <c r="V61" s="188">
        <v>10</v>
      </c>
      <c r="W61" s="170">
        <v>140</v>
      </c>
      <c r="X61" s="191">
        <v>0</v>
      </c>
      <c r="Y61" s="188">
        <v>0</v>
      </c>
      <c r="Z61" s="189">
        <v>0</v>
      </c>
      <c r="AA61" s="189">
        <v>0</v>
      </c>
      <c r="AB61" s="188">
        <v>0</v>
      </c>
      <c r="AC61" s="189">
        <v>0</v>
      </c>
      <c r="AD61" s="189">
        <v>0</v>
      </c>
      <c r="AE61" s="188">
        <v>0</v>
      </c>
      <c r="AF61" s="189">
        <v>0</v>
      </c>
      <c r="AG61" s="189">
        <v>0</v>
      </c>
      <c r="AH61" s="188">
        <v>0</v>
      </c>
      <c r="AI61" s="189">
        <v>0</v>
      </c>
      <c r="AJ61" s="189">
        <v>0</v>
      </c>
      <c r="AK61" s="188">
        <v>0</v>
      </c>
      <c r="AL61" s="170">
        <f t="shared" si="6"/>
        <v>0</v>
      </c>
      <c r="AM61" s="188">
        <v>0</v>
      </c>
      <c r="AN61" s="188">
        <v>0</v>
      </c>
      <c r="AO61" s="188">
        <v>0</v>
      </c>
      <c r="AP61" s="188">
        <v>6</v>
      </c>
      <c r="AQ61" s="188">
        <v>1</v>
      </c>
      <c r="AR61" s="188">
        <v>4</v>
      </c>
      <c r="AS61" s="188">
        <v>6</v>
      </c>
      <c r="AT61" s="192">
        <v>2</v>
      </c>
      <c r="AU61" s="188">
        <v>0</v>
      </c>
      <c r="AV61" s="193">
        <v>0</v>
      </c>
      <c r="AW61" s="194">
        <v>19</v>
      </c>
      <c r="AX61" s="195">
        <v>121</v>
      </c>
      <c r="AY61" s="196"/>
      <c r="AZ61" s="197"/>
      <c r="BA61" s="197"/>
      <c r="BB61" s="197"/>
      <c r="BC61" s="197"/>
      <c r="BD61" s="197"/>
      <c r="BE61" s="198"/>
      <c r="BF61" s="190"/>
      <c r="BG61" s="171"/>
      <c r="BH61" s="190"/>
      <c r="BI61" s="190"/>
      <c r="BJ61" s="190"/>
      <c r="BK61" s="190"/>
      <c r="BL61" s="190"/>
      <c r="BM61" s="190"/>
      <c r="BN61" s="190"/>
      <c r="BO61" s="190"/>
      <c r="BP61" s="190"/>
      <c r="BQ61" s="190"/>
      <c r="BR61" s="190"/>
      <c r="BS61" s="190"/>
      <c r="BT61" s="190"/>
      <c r="BU61" s="190"/>
      <c r="BV61" s="190"/>
      <c r="BW61" s="199"/>
      <c r="BY61" s="281"/>
      <c r="BZ61" s="282"/>
      <c r="CA61" s="283"/>
      <c r="CB61" s="284"/>
      <c r="CC61" s="282"/>
      <c r="CD61" s="284"/>
      <c r="CE61" s="282"/>
      <c r="CF61" s="284"/>
      <c r="CG61" s="282"/>
      <c r="CH61" s="284"/>
      <c r="CI61" s="282"/>
      <c r="CJ61" s="284"/>
      <c r="CK61" s="282"/>
      <c r="CL61" s="283"/>
      <c r="CM61" s="283"/>
      <c r="CN61" s="283"/>
      <c r="CO61" s="283"/>
      <c r="CP61" s="283"/>
      <c r="CQ61" s="283"/>
      <c r="CR61" s="283"/>
      <c r="CS61" s="283"/>
      <c r="CT61" s="283"/>
      <c r="CU61" s="283"/>
      <c r="CV61" s="283"/>
      <c r="CW61" s="283"/>
      <c r="CX61" s="284"/>
      <c r="CY61" s="282"/>
      <c r="CZ61" s="283"/>
      <c r="DA61" s="283"/>
      <c r="DB61" s="283"/>
      <c r="DC61" s="283"/>
      <c r="DD61" s="283"/>
      <c r="DE61" s="283"/>
      <c r="DF61" s="283"/>
      <c r="DG61" s="283"/>
      <c r="DH61" s="284"/>
      <c r="DI61" s="282"/>
      <c r="DJ61" s="284"/>
      <c r="DK61" s="32"/>
      <c r="DL61" s="34"/>
      <c r="DM61" s="32"/>
      <c r="DN61" s="34"/>
      <c r="DO61" s="200"/>
      <c r="DP61" s="201"/>
      <c r="DQ61" s="201"/>
      <c r="DR61" s="201"/>
      <c r="DS61" s="201"/>
      <c r="DT61" s="201"/>
      <c r="DU61" s="202"/>
      <c r="DV61" s="200"/>
      <c r="DW61" s="203"/>
      <c r="DX61" s="203"/>
      <c r="DY61" s="201"/>
      <c r="DZ61" s="201"/>
      <c r="EA61" s="201"/>
      <c r="EB61" s="201"/>
      <c r="EC61" s="201"/>
      <c r="ED61" s="201"/>
      <c r="EE61" s="201"/>
      <c r="EF61" s="201"/>
      <c r="EG61" s="201"/>
      <c r="EH61" s="201"/>
      <c r="EI61" s="201"/>
      <c r="EJ61" s="201"/>
      <c r="EK61" s="201"/>
      <c r="EL61" s="201"/>
      <c r="EM61" s="202"/>
    </row>
    <row r="62" spans="2:143" s="10" customFormat="1" ht="12.5" x14ac:dyDescent="0.25">
      <c r="B62" s="329"/>
      <c r="C62" s="296"/>
      <c r="D62" s="299"/>
      <c r="E62" s="80" t="s">
        <v>2</v>
      </c>
      <c r="F62" s="228">
        <v>1400</v>
      </c>
      <c r="G62" s="275"/>
      <c r="H62" s="233">
        <v>280</v>
      </c>
      <c r="I62" s="230">
        <v>980</v>
      </c>
      <c r="J62" s="231">
        <v>140</v>
      </c>
      <c r="K62" s="170">
        <v>1400</v>
      </c>
      <c r="L62" s="231">
        <v>295</v>
      </c>
      <c r="M62" s="292">
        <f t="shared" si="179"/>
        <v>1105</v>
      </c>
      <c r="N62" s="170">
        <v>1400</v>
      </c>
      <c r="O62" s="231">
        <v>184</v>
      </c>
      <c r="P62" s="230">
        <v>96</v>
      </c>
      <c r="Q62" s="170">
        <v>280</v>
      </c>
      <c r="R62" s="231">
        <v>21</v>
      </c>
      <c r="S62" s="232">
        <v>69</v>
      </c>
      <c r="T62" s="170">
        <v>90</v>
      </c>
      <c r="U62" s="231">
        <v>1310</v>
      </c>
      <c r="V62" s="230">
        <v>90</v>
      </c>
      <c r="W62" s="170">
        <v>1400</v>
      </c>
      <c r="X62" s="233">
        <v>70</v>
      </c>
      <c r="Y62" s="230">
        <v>70</v>
      </c>
      <c r="Z62" s="231">
        <v>70</v>
      </c>
      <c r="AA62" s="231">
        <v>70</v>
      </c>
      <c r="AB62" s="230">
        <v>70</v>
      </c>
      <c r="AC62" s="231">
        <v>70</v>
      </c>
      <c r="AD62" s="231">
        <v>70</v>
      </c>
      <c r="AE62" s="230">
        <v>70</v>
      </c>
      <c r="AF62" s="231">
        <v>70</v>
      </c>
      <c r="AG62" s="231">
        <v>70</v>
      </c>
      <c r="AH62" s="230">
        <v>70</v>
      </c>
      <c r="AI62" s="231">
        <v>70</v>
      </c>
      <c r="AJ62" s="231">
        <v>70</v>
      </c>
      <c r="AK62" s="230">
        <v>70</v>
      </c>
      <c r="AL62" s="170">
        <f t="shared" si="6"/>
        <v>980</v>
      </c>
      <c r="AM62" s="230">
        <v>5</v>
      </c>
      <c r="AN62" s="230">
        <v>72</v>
      </c>
      <c r="AO62" s="230">
        <v>73</v>
      </c>
      <c r="AP62" s="230">
        <v>386</v>
      </c>
      <c r="AQ62" s="230">
        <v>64</v>
      </c>
      <c r="AR62" s="230">
        <v>13</v>
      </c>
      <c r="AS62" s="230">
        <v>16</v>
      </c>
      <c r="AT62" s="204">
        <v>16</v>
      </c>
      <c r="AU62" s="230">
        <v>4</v>
      </c>
      <c r="AV62" s="205">
        <v>1</v>
      </c>
      <c r="AW62" s="206">
        <v>650</v>
      </c>
      <c r="AX62" s="207">
        <v>750</v>
      </c>
      <c r="AY62" s="208"/>
      <c r="AZ62" s="209"/>
      <c r="BA62" s="209"/>
      <c r="BB62" s="209"/>
      <c r="BC62" s="209"/>
      <c r="BD62" s="209"/>
      <c r="BE62" s="210"/>
      <c r="BF62" s="232"/>
      <c r="BG62" s="234"/>
      <c r="BH62" s="232"/>
      <c r="BI62" s="232"/>
      <c r="BJ62" s="232"/>
      <c r="BK62" s="232"/>
      <c r="BL62" s="232"/>
      <c r="BM62" s="232"/>
      <c r="BN62" s="232"/>
      <c r="BO62" s="232"/>
      <c r="BP62" s="232"/>
      <c r="BQ62" s="232"/>
      <c r="BR62" s="232"/>
      <c r="BS62" s="232"/>
      <c r="BT62" s="232"/>
      <c r="BU62" s="232"/>
      <c r="BV62" s="232"/>
      <c r="BW62" s="235"/>
      <c r="BY62" s="285"/>
      <c r="BZ62" s="286">
        <v>1</v>
      </c>
      <c r="CA62" s="287">
        <v>1</v>
      </c>
      <c r="CB62" s="288" t="s">
        <v>208</v>
      </c>
      <c r="CC62" s="286">
        <v>1</v>
      </c>
      <c r="CD62" s="288">
        <v>1</v>
      </c>
      <c r="CE62" s="286">
        <v>1</v>
      </c>
      <c r="CF62" s="288">
        <v>1</v>
      </c>
      <c r="CG62" s="286">
        <v>1</v>
      </c>
      <c r="CH62" s="288">
        <v>1</v>
      </c>
      <c r="CI62" s="286">
        <v>1</v>
      </c>
      <c r="CJ62" s="288">
        <v>1</v>
      </c>
      <c r="CK62" s="286">
        <v>1</v>
      </c>
      <c r="CL62" s="287">
        <v>1</v>
      </c>
      <c r="CM62" s="287">
        <v>1</v>
      </c>
      <c r="CN62" s="287">
        <v>1</v>
      </c>
      <c r="CO62" s="287">
        <v>1</v>
      </c>
      <c r="CP62" s="287">
        <v>1</v>
      </c>
      <c r="CQ62" s="287">
        <v>1</v>
      </c>
      <c r="CR62" s="287">
        <v>1</v>
      </c>
      <c r="CS62" s="287">
        <v>1</v>
      </c>
      <c r="CT62" s="287">
        <v>1</v>
      </c>
      <c r="CU62" s="287">
        <v>1</v>
      </c>
      <c r="CV62" s="287">
        <v>1</v>
      </c>
      <c r="CW62" s="287">
        <v>1</v>
      </c>
      <c r="CX62" s="288">
        <v>1</v>
      </c>
      <c r="CY62" s="286">
        <v>1</v>
      </c>
      <c r="CZ62" s="287">
        <v>1</v>
      </c>
      <c r="DA62" s="287">
        <v>1</v>
      </c>
      <c r="DB62" s="287">
        <v>1</v>
      </c>
      <c r="DC62" s="287">
        <v>1</v>
      </c>
      <c r="DD62" s="287">
        <v>1</v>
      </c>
      <c r="DE62" s="287">
        <v>1</v>
      </c>
      <c r="DF62" s="287">
        <v>1</v>
      </c>
      <c r="DG62" s="287">
        <v>1</v>
      </c>
      <c r="DH62" s="288">
        <v>1</v>
      </c>
      <c r="DI62" s="286">
        <v>1</v>
      </c>
      <c r="DJ62" s="288">
        <v>1</v>
      </c>
      <c r="DK62" s="47" t="e">
        <f t="shared" ref="DK62:EM62" si="180">SUM(DK59:DK60)</f>
        <v>#REF!</v>
      </c>
      <c r="DL62" s="49" t="e">
        <f t="shared" si="180"/>
        <v>#REF!</v>
      </c>
      <c r="DM62" s="47" t="e">
        <f t="shared" si="180"/>
        <v>#REF!</v>
      </c>
      <c r="DN62" s="49" t="e">
        <f t="shared" si="180"/>
        <v>#REF!</v>
      </c>
      <c r="DO62" s="211" t="e">
        <f t="shared" si="180"/>
        <v>#DIV/0!</v>
      </c>
      <c r="DP62" s="212" t="e">
        <f t="shared" si="180"/>
        <v>#DIV/0!</v>
      </c>
      <c r="DQ62" s="212" t="e">
        <f t="shared" si="180"/>
        <v>#DIV/0!</v>
      </c>
      <c r="DR62" s="212" t="e">
        <f t="shared" si="180"/>
        <v>#DIV/0!</v>
      </c>
      <c r="DS62" s="212" t="e">
        <f t="shared" si="180"/>
        <v>#DIV/0!</v>
      </c>
      <c r="DT62" s="212" t="e">
        <f t="shared" si="180"/>
        <v>#DIV/0!</v>
      </c>
      <c r="DU62" s="213" t="e">
        <f t="shared" si="180"/>
        <v>#DIV/0!</v>
      </c>
      <c r="DV62" s="211" t="e">
        <f t="shared" si="180"/>
        <v>#DIV/0!</v>
      </c>
      <c r="DW62" s="214" t="e">
        <f t="shared" si="180"/>
        <v>#DIV/0!</v>
      </c>
      <c r="DX62" s="214" t="e">
        <f t="shared" si="180"/>
        <v>#DIV/0!</v>
      </c>
      <c r="DY62" s="212" t="e">
        <f t="shared" si="180"/>
        <v>#DIV/0!</v>
      </c>
      <c r="DZ62" s="212" t="e">
        <f t="shared" si="180"/>
        <v>#DIV/0!</v>
      </c>
      <c r="EA62" s="212" t="e">
        <f t="shared" si="180"/>
        <v>#DIV/0!</v>
      </c>
      <c r="EB62" s="212" t="e">
        <f t="shared" si="180"/>
        <v>#DIV/0!</v>
      </c>
      <c r="EC62" s="212" t="e">
        <f t="shared" si="180"/>
        <v>#DIV/0!</v>
      </c>
      <c r="ED62" s="212" t="e">
        <f t="shared" si="180"/>
        <v>#DIV/0!</v>
      </c>
      <c r="EE62" s="212" t="e">
        <f t="shared" si="180"/>
        <v>#DIV/0!</v>
      </c>
      <c r="EF62" s="212" t="e">
        <f t="shared" si="180"/>
        <v>#DIV/0!</v>
      </c>
      <c r="EG62" s="212" t="e">
        <f t="shared" si="180"/>
        <v>#DIV/0!</v>
      </c>
      <c r="EH62" s="212" t="e">
        <f t="shared" si="180"/>
        <v>#DIV/0!</v>
      </c>
      <c r="EI62" s="212" t="e">
        <f t="shared" si="180"/>
        <v>#DIV/0!</v>
      </c>
      <c r="EJ62" s="212" t="e">
        <f t="shared" si="180"/>
        <v>#DIV/0!</v>
      </c>
      <c r="EK62" s="212" t="e">
        <f t="shared" si="180"/>
        <v>#DIV/0!</v>
      </c>
      <c r="EL62" s="212" t="e">
        <f t="shared" si="180"/>
        <v>#DIV/0!</v>
      </c>
      <c r="EM62" s="213" t="e">
        <f t="shared" si="180"/>
        <v>#DIV/0!</v>
      </c>
    </row>
    <row r="63" spans="2:143" s="10" customFormat="1" ht="12.75" customHeight="1" x14ac:dyDescent="0.25">
      <c r="B63" s="329"/>
      <c r="C63" s="294">
        <v>13</v>
      </c>
      <c r="D63" s="297" t="s">
        <v>90</v>
      </c>
      <c r="E63" s="16" t="s">
        <v>4</v>
      </c>
      <c r="F63" s="166">
        <v>701</v>
      </c>
      <c r="G63" s="275"/>
      <c r="H63" s="167">
        <v>233</v>
      </c>
      <c r="I63" s="168">
        <v>468</v>
      </c>
      <c r="J63" s="169">
        <v>0</v>
      </c>
      <c r="K63" s="170">
        <f t="shared" ref="K63:K66" si="181">SUM(H63:J63)</f>
        <v>701</v>
      </c>
      <c r="L63" s="169">
        <v>142</v>
      </c>
      <c r="M63" s="171">
        <f t="shared" si="1"/>
        <v>559</v>
      </c>
      <c r="N63" s="170">
        <f t="shared" si="125"/>
        <v>701</v>
      </c>
      <c r="O63" s="169">
        <v>170</v>
      </c>
      <c r="P63" s="168">
        <v>63</v>
      </c>
      <c r="Q63" s="170">
        <f t="shared" si="3"/>
        <v>233</v>
      </c>
      <c r="R63" s="169">
        <v>13</v>
      </c>
      <c r="S63" s="171">
        <f t="shared" si="9"/>
        <v>33</v>
      </c>
      <c r="T63" s="170">
        <f t="shared" si="4"/>
        <v>46</v>
      </c>
      <c r="U63" s="169">
        <v>655</v>
      </c>
      <c r="V63" s="168">
        <v>46</v>
      </c>
      <c r="W63" s="170">
        <f t="shared" si="126"/>
        <v>701</v>
      </c>
      <c r="X63" s="172">
        <v>25</v>
      </c>
      <c r="Y63" s="168">
        <v>36</v>
      </c>
      <c r="Z63" s="169">
        <v>31</v>
      </c>
      <c r="AA63" s="169">
        <v>25</v>
      </c>
      <c r="AB63" s="168">
        <v>43</v>
      </c>
      <c r="AC63" s="169">
        <v>57</v>
      </c>
      <c r="AD63" s="169">
        <v>30</v>
      </c>
      <c r="AE63" s="168">
        <v>42</v>
      </c>
      <c r="AF63" s="169">
        <v>38</v>
      </c>
      <c r="AG63" s="169">
        <v>30</v>
      </c>
      <c r="AH63" s="168">
        <v>32</v>
      </c>
      <c r="AI63" s="169">
        <v>32</v>
      </c>
      <c r="AJ63" s="169">
        <v>28</v>
      </c>
      <c r="AK63" s="168">
        <v>19</v>
      </c>
      <c r="AL63" s="170">
        <f t="shared" si="6"/>
        <v>468</v>
      </c>
      <c r="AM63" s="168">
        <v>5</v>
      </c>
      <c r="AN63" s="168">
        <v>32</v>
      </c>
      <c r="AO63" s="168">
        <v>31</v>
      </c>
      <c r="AP63" s="168">
        <v>244</v>
      </c>
      <c r="AQ63" s="168">
        <v>29</v>
      </c>
      <c r="AR63" s="168">
        <v>6</v>
      </c>
      <c r="AS63" s="168">
        <v>5</v>
      </c>
      <c r="AT63" s="173">
        <v>5</v>
      </c>
      <c r="AU63" s="168">
        <v>2</v>
      </c>
      <c r="AV63" s="174">
        <v>1</v>
      </c>
      <c r="AW63" s="175">
        <f t="shared" ref="AW63:AW66" si="182">SUM(AM63:AV63)</f>
        <v>360</v>
      </c>
      <c r="AX63" s="176">
        <f t="shared" si="8"/>
        <v>341</v>
      </c>
      <c r="AY63" s="223"/>
      <c r="AZ63" s="224"/>
      <c r="BA63" s="224"/>
      <c r="BB63" s="224"/>
      <c r="BC63" s="224"/>
      <c r="BD63" s="224"/>
      <c r="BE63" s="225"/>
      <c r="BF63" s="190"/>
      <c r="BG63" s="171"/>
      <c r="BH63" s="190"/>
      <c r="BI63" s="190"/>
      <c r="BJ63" s="190"/>
      <c r="BK63" s="190"/>
      <c r="BL63" s="190"/>
      <c r="BM63" s="190"/>
      <c r="BN63" s="190"/>
      <c r="BO63" s="190"/>
      <c r="BP63" s="190"/>
      <c r="BQ63" s="190"/>
      <c r="BR63" s="190"/>
      <c r="BS63" s="190"/>
      <c r="BT63" s="190"/>
      <c r="BU63" s="190"/>
      <c r="BV63" s="190"/>
      <c r="BW63" s="199"/>
      <c r="BY63" s="277">
        <v>0.56124899919935944</v>
      </c>
      <c r="BZ63" s="278">
        <v>0.86617100371747213</v>
      </c>
      <c r="CA63" s="279">
        <v>0.47755102040816327</v>
      </c>
      <c r="CB63" s="280" t="s">
        <v>208</v>
      </c>
      <c r="CC63" s="278">
        <v>0.48135593220338985</v>
      </c>
      <c r="CD63" s="280">
        <v>0.58595387840670865</v>
      </c>
      <c r="CE63" s="278">
        <v>0.98265895953757221</v>
      </c>
      <c r="CF63" s="280">
        <v>0.65625</v>
      </c>
      <c r="CG63" s="278">
        <v>0.61904761904761907</v>
      </c>
      <c r="CH63" s="280">
        <v>0.55932203389830504</v>
      </c>
      <c r="CI63" s="278">
        <v>0.56030795551753632</v>
      </c>
      <c r="CJ63" s="280">
        <v>0.57499999999999996</v>
      </c>
      <c r="CK63" s="278">
        <v>0.45555555555555555</v>
      </c>
      <c r="CL63" s="279">
        <v>0.57777777777777772</v>
      </c>
      <c r="CM63" s="279">
        <v>0.52222222222222225</v>
      </c>
      <c r="CN63" s="279">
        <v>0.45882352941176469</v>
      </c>
      <c r="CO63" s="279">
        <v>0.67441860465116277</v>
      </c>
      <c r="CP63" s="279">
        <v>0.85555555555555551</v>
      </c>
      <c r="CQ63" s="279">
        <v>0.55555555555555558</v>
      </c>
      <c r="CR63" s="279">
        <v>0.61111111111111116</v>
      </c>
      <c r="CS63" s="279">
        <v>0.64444444444444449</v>
      </c>
      <c r="CT63" s="279">
        <v>0.48888888888888887</v>
      </c>
      <c r="CU63" s="279">
        <v>0.54545454545454541</v>
      </c>
      <c r="CV63" s="279">
        <v>0.57777777777777772</v>
      </c>
      <c r="CW63" s="279">
        <v>0.51111111111111107</v>
      </c>
      <c r="CX63" s="280">
        <v>0.37777777777777777</v>
      </c>
      <c r="CY63" s="278">
        <v>1</v>
      </c>
      <c r="CZ63" s="279">
        <v>0.45070422535211269</v>
      </c>
      <c r="DA63" s="279">
        <v>0.42465753424657532</v>
      </c>
      <c r="DB63" s="279">
        <v>0.64550264550264547</v>
      </c>
      <c r="DC63" s="279">
        <v>0.46774193548387094</v>
      </c>
      <c r="DD63" s="279">
        <v>0.66666666666666663</v>
      </c>
      <c r="DE63" s="279">
        <v>0.5</v>
      </c>
      <c r="DF63" s="279">
        <v>0.35714285714285715</v>
      </c>
      <c r="DG63" s="279">
        <v>0.5</v>
      </c>
      <c r="DH63" s="280">
        <v>1</v>
      </c>
      <c r="DI63" s="278">
        <v>0.57416267942583732</v>
      </c>
      <c r="DJ63" s="280">
        <v>0.54823151125401925</v>
      </c>
      <c r="DK63" s="18" t="e">
        <f>#REF!/(#REF!+#REF!+#REF!+#REF!)</f>
        <v>#REF!</v>
      </c>
      <c r="DL63" s="20" t="e">
        <f>#REF!/(#REF!+#REF!+#REF!+#REF!)</f>
        <v>#REF!</v>
      </c>
      <c r="DM63" s="18" t="e">
        <f>#REF!/(#REF!+#REF!+#REF!+#REF!)</f>
        <v>#REF!</v>
      </c>
      <c r="DN63" s="20" t="e">
        <f>#REF!/(#REF!+#REF!+#REF!+#REF!)</f>
        <v>#REF!</v>
      </c>
      <c r="DO63" s="182" t="e">
        <f>AY63/(AY63+AY64+AY65+#REF!)</f>
        <v>#REF!</v>
      </c>
      <c r="DP63" s="183" t="e">
        <f>AZ63/(AZ63+AZ64+AZ65+#REF!)</f>
        <v>#REF!</v>
      </c>
      <c r="DQ63" s="183" t="e">
        <f>BA63/(BA63+BA64+BA65+#REF!)</f>
        <v>#REF!</v>
      </c>
      <c r="DR63" s="183" t="e">
        <f>BB63/(BB63+BB64+BB65+#REF!)</f>
        <v>#REF!</v>
      </c>
      <c r="DS63" s="183" t="e">
        <f>BC63/(BC63+BC64+BC65+#REF!)</f>
        <v>#REF!</v>
      </c>
      <c r="DT63" s="183" t="e">
        <f>BD63/(BD63+BD64+BD65+#REF!)</f>
        <v>#REF!</v>
      </c>
      <c r="DU63" s="184" t="e">
        <f>BE63/(BE63+BE64+BE65+#REF!)</f>
        <v>#REF!</v>
      </c>
      <c r="DV63" s="182" t="e">
        <f>BF63/(BF63+BF64+BF65+#REF!)</f>
        <v>#REF!</v>
      </c>
      <c r="DW63" s="185" t="e">
        <f>BG63/(BG63+BG64+BG65+#REF!)</f>
        <v>#REF!</v>
      </c>
      <c r="DX63" s="185" t="e">
        <f>BH63/(BH63+BH64+BH65+#REF!)</f>
        <v>#REF!</v>
      </c>
      <c r="DY63" s="183" t="e">
        <f>BI63/(BI63+BI64+BI65+#REF!)</f>
        <v>#REF!</v>
      </c>
      <c r="DZ63" s="183" t="e">
        <f>BJ63/(BJ63+BJ64+BJ65+#REF!)</f>
        <v>#REF!</v>
      </c>
      <c r="EA63" s="183" t="e">
        <f>BK63/(BK63+BK64+BK65+#REF!)</f>
        <v>#REF!</v>
      </c>
      <c r="EB63" s="183" t="e">
        <f>BL63/(BL63+BL64+BL65+#REF!)</f>
        <v>#REF!</v>
      </c>
      <c r="EC63" s="183" t="e">
        <f>BM63/(BM63+BM64+BM65+#REF!)</f>
        <v>#REF!</v>
      </c>
      <c r="ED63" s="183" t="e">
        <f>BN63/(BN63+BN64+BN65+#REF!)</f>
        <v>#REF!</v>
      </c>
      <c r="EE63" s="183" t="e">
        <f>BO63/(BO63+BO64+BO65+#REF!)</f>
        <v>#REF!</v>
      </c>
      <c r="EF63" s="183" t="e">
        <f>BP63/(BP63+BP64+BP65+#REF!)</f>
        <v>#REF!</v>
      </c>
      <c r="EG63" s="183" t="e">
        <f>BQ63/(BQ63+BQ64+BQ65+#REF!)</f>
        <v>#REF!</v>
      </c>
      <c r="EH63" s="183" t="e">
        <f>BR63/(BR63+BR64+BR65+#REF!)</f>
        <v>#REF!</v>
      </c>
      <c r="EI63" s="183" t="e">
        <f>BS63/(BS63+BS64+BS65+#REF!)</f>
        <v>#REF!</v>
      </c>
      <c r="EJ63" s="183" t="e">
        <f>BT63/(BT63+BT64+BT65+#REF!)</f>
        <v>#REF!</v>
      </c>
      <c r="EK63" s="183" t="e">
        <f>BU63/(BU63+BU64+BU65+#REF!)</f>
        <v>#REF!</v>
      </c>
      <c r="EL63" s="183" t="e">
        <f>BV63/(BV63+BV64+BV65+#REF!)</f>
        <v>#REF!</v>
      </c>
      <c r="EM63" s="184" t="e">
        <f>BW63/(BW63+BW64+BW65+#REF!)</f>
        <v>#REF!</v>
      </c>
    </row>
    <row r="64" spans="2:143" s="10" customFormat="1" ht="12.5" x14ac:dyDescent="0.25">
      <c r="B64" s="329"/>
      <c r="C64" s="295"/>
      <c r="D64" s="298"/>
      <c r="E64" s="30" t="s">
        <v>5</v>
      </c>
      <c r="F64" s="186">
        <v>548</v>
      </c>
      <c r="G64" s="275"/>
      <c r="H64" s="187">
        <v>36</v>
      </c>
      <c r="I64" s="188">
        <v>512</v>
      </c>
      <c r="J64" s="189">
        <v>0</v>
      </c>
      <c r="K64" s="170">
        <f t="shared" si="181"/>
        <v>548</v>
      </c>
      <c r="L64" s="189">
        <v>153</v>
      </c>
      <c r="M64" s="190">
        <f t="shared" si="1"/>
        <v>395</v>
      </c>
      <c r="N64" s="170">
        <f t="shared" si="125"/>
        <v>548</v>
      </c>
      <c r="O64" s="189">
        <v>3</v>
      </c>
      <c r="P64" s="188">
        <v>33</v>
      </c>
      <c r="Q64" s="170">
        <f t="shared" si="3"/>
        <v>36</v>
      </c>
      <c r="R64" s="189">
        <v>8</v>
      </c>
      <c r="S64" s="190">
        <f t="shared" si="9"/>
        <v>26</v>
      </c>
      <c r="T64" s="170">
        <f t="shared" si="4"/>
        <v>34</v>
      </c>
      <c r="U64" s="189">
        <v>514</v>
      </c>
      <c r="V64" s="188">
        <v>34</v>
      </c>
      <c r="W64" s="170">
        <f t="shared" si="126"/>
        <v>548</v>
      </c>
      <c r="X64" s="191">
        <v>45</v>
      </c>
      <c r="Y64" s="188">
        <v>34</v>
      </c>
      <c r="Z64" s="189">
        <v>39</v>
      </c>
      <c r="AA64" s="189">
        <v>45</v>
      </c>
      <c r="AB64" s="188">
        <v>27</v>
      </c>
      <c r="AC64" s="189">
        <v>13</v>
      </c>
      <c r="AD64" s="189">
        <v>40</v>
      </c>
      <c r="AE64" s="188">
        <v>28</v>
      </c>
      <c r="AF64" s="189">
        <v>32</v>
      </c>
      <c r="AG64" s="189">
        <v>40</v>
      </c>
      <c r="AH64" s="188">
        <v>38</v>
      </c>
      <c r="AI64" s="189">
        <v>38</v>
      </c>
      <c r="AJ64" s="189">
        <v>42</v>
      </c>
      <c r="AK64" s="188">
        <v>51</v>
      </c>
      <c r="AL64" s="170">
        <f t="shared" si="6"/>
        <v>512</v>
      </c>
      <c r="AM64" s="188">
        <v>0</v>
      </c>
      <c r="AN64" s="188">
        <v>39</v>
      </c>
      <c r="AO64" s="188">
        <v>42</v>
      </c>
      <c r="AP64" s="188">
        <v>134</v>
      </c>
      <c r="AQ64" s="188">
        <v>33</v>
      </c>
      <c r="AR64" s="188">
        <v>3</v>
      </c>
      <c r="AS64" s="188">
        <v>5</v>
      </c>
      <c r="AT64" s="192">
        <v>9</v>
      </c>
      <c r="AU64" s="188">
        <v>2</v>
      </c>
      <c r="AV64" s="193">
        <v>0</v>
      </c>
      <c r="AW64" s="194">
        <f t="shared" si="182"/>
        <v>267</v>
      </c>
      <c r="AX64" s="195">
        <f t="shared" si="8"/>
        <v>281</v>
      </c>
      <c r="AY64" s="196"/>
      <c r="AZ64" s="197"/>
      <c r="BA64" s="197"/>
      <c r="BB64" s="197"/>
      <c r="BC64" s="197"/>
      <c r="BD64" s="197"/>
      <c r="BE64" s="198"/>
      <c r="BF64" s="190"/>
      <c r="BG64" s="171"/>
      <c r="BH64" s="190"/>
      <c r="BI64" s="190"/>
      <c r="BJ64" s="190"/>
      <c r="BK64" s="190"/>
      <c r="BL64" s="190"/>
      <c r="BM64" s="190"/>
      <c r="BN64" s="190"/>
      <c r="BO64" s="190"/>
      <c r="BP64" s="190"/>
      <c r="BQ64" s="190"/>
      <c r="BR64" s="190"/>
      <c r="BS64" s="190"/>
      <c r="BT64" s="190"/>
      <c r="BU64" s="190"/>
      <c r="BV64" s="190"/>
      <c r="BW64" s="199"/>
      <c r="BY64" s="281">
        <v>0.4387510008006405</v>
      </c>
      <c r="BZ64" s="282">
        <v>0.13382899628252787</v>
      </c>
      <c r="CA64" s="283">
        <v>0.52244897959183678</v>
      </c>
      <c r="CB64" s="284" t="s">
        <v>208</v>
      </c>
      <c r="CC64" s="282">
        <v>0.51864406779661021</v>
      </c>
      <c r="CD64" s="284">
        <v>0.41404612159329141</v>
      </c>
      <c r="CE64" s="282">
        <v>1.7341040462427744E-2</v>
      </c>
      <c r="CF64" s="284">
        <v>0.34375</v>
      </c>
      <c r="CG64" s="282">
        <v>0.38095238095238093</v>
      </c>
      <c r="CH64" s="284">
        <v>0.44067796610169491</v>
      </c>
      <c r="CI64" s="282">
        <v>0.43969204448246363</v>
      </c>
      <c r="CJ64" s="284">
        <v>0.42499999999999999</v>
      </c>
      <c r="CK64" s="282">
        <v>0.5444444444444444</v>
      </c>
      <c r="CL64" s="283">
        <v>0.42222222222222222</v>
      </c>
      <c r="CM64" s="283">
        <v>0.4777777777777778</v>
      </c>
      <c r="CN64" s="283">
        <v>0.54117647058823526</v>
      </c>
      <c r="CO64" s="283">
        <v>0.32558139534883723</v>
      </c>
      <c r="CP64" s="283">
        <v>0.14444444444444443</v>
      </c>
      <c r="CQ64" s="283">
        <v>0.44444444444444442</v>
      </c>
      <c r="CR64" s="283">
        <v>0.3888888888888889</v>
      </c>
      <c r="CS64" s="283">
        <v>0.35555555555555557</v>
      </c>
      <c r="CT64" s="283">
        <v>0.51111111111111107</v>
      </c>
      <c r="CU64" s="283">
        <v>0.45454545454545453</v>
      </c>
      <c r="CV64" s="283">
        <v>0.42222222222222222</v>
      </c>
      <c r="CW64" s="283">
        <v>0.48888888888888887</v>
      </c>
      <c r="CX64" s="284">
        <v>0.62222222222222223</v>
      </c>
      <c r="CY64" s="282">
        <v>0</v>
      </c>
      <c r="CZ64" s="283">
        <v>0.54929577464788737</v>
      </c>
      <c r="DA64" s="283">
        <v>0.57534246575342463</v>
      </c>
      <c r="DB64" s="283">
        <v>0.35449735449735448</v>
      </c>
      <c r="DC64" s="283">
        <v>0.532258064516129</v>
      </c>
      <c r="DD64" s="283">
        <v>0.33333333333333331</v>
      </c>
      <c r="DE64" s="283">
        <v>0.5</v>
      </c>
      <c r="DF64" s="283">
        <v>0.6428571428571429</v>
      </c>
      <c r="DG64" s="283">
        <v>0.5</v>
      </c>
      <c r="DH64" s="284">
        <v>0</v>
      </c>
      <c r="DI64" s="282">
        <v>0.42583732057416268</v>
      </c>
      <c r="DJ64" s="284">
        <v>0.45176848874598069</v>
      </c>
      <c r="DK64" s="32" t="e">
        <f>#REF!/(#REF!+#REF!+#REF!+#REF!)</f>
        <v>#REF!</v>
      </c>
      <c r="DL64" s="34" t="e">
        <f>#REF!/(#REF!+#REF!+#REF!+#REF!)</f>
        <v>#REF!</v>
      </c>
      <c r="DM64" s="32" t="e">
        <f>#REF!/(#REF!+#REF!+#REF!+#REF!)</f>
        <v>#REF!</v>
      </c>
      <c r="DN64" s="34" t="e">
        <f>#REF!/(#REF!+#REF!+#REF!+#REF!)</f>
        <v>#REF!</v>
      </c>
      <c r="DO64" s="200" t="e">
        <f>AY64/(AY63+AY64+AY65+#REF!)</f>
        <v>#REF!</v>
      </c>
      <c r="DP64" s="201" t="e">
        <f>AZ64/(AZ63+AZ64+AZ65+#REF!)</f>
        <v>#REF!</v>
      </c>
      <c r="DQ64" s="201" t="e">
        <f>BA64/(BA63+BA64+BA65+#REF!)</f>
        <v>#REF!</v>
      </c>
      <c r="DR64" s="201" t="e">
        <f>BB64/(BB63+BB64+BB65+#REF!)</f>
        <v>#REF!</v>
      </c>
      <c r="DS64" s="201" t="e">
        <f>BC64/(BC63+BC64+BC65+#REF!)</f>
        <v>#REF!</v>
      </c>
      <c r="DT64" s="201" t="e">
        <f>BD64/(BD63+BD64+BD65+#REF!)</f>
        <v>#REF!</v>
      </c>
      <c r="DU64" s="202" t="e">
        <f>BE64/(BE63+BE64+BE65+#REF!)</f>
        <v>#REF!</v>
      </c>
      <c r="DV64" s="200" t="e">
        <f>BF64/(BF63+BF64+BF65+#REF!)</f>
        <v>#REF!</v>
      </c>
      <c r="DW64" s="203" t="e">
        <f>BG64/(BG63+BG64+BG65+#REF!)</f>
        <v>#REF!</v>
      </c>
      <c r="DX64" s="203" t="e">
        <f>BH64/(BH63+BH64+BH65+#REF!)</f>
        <v>#REF!</v>
      </c>
      <c r="DY64" s="201" t="e">
        <f>BI64/(BI63+BI64+BI65+#REF!)</f>
        <v>#REF!</v>
      </c>
      <c r="DZ64" s="201" t="e">
        <f>BJ64/(BJ63+BJ64+BJ65+#REF!)</f>
        <v>#REF!</v>
      </c>
      <c r="EA64" s="201" t="e">
        <f>BK64/(BK63+BK64+BK65+#REF!)</f>
        <v>#REF!</v>
      </c>
      <c r="EB64" s="201" t="e">
        <f>BL64/(BL63+BL64+BL65+#REF!)</f>
        <v>#REF!</v>
      </c>
      <c r="EC64" s="201" t="e">
        <f>BM64/(BM63+BM64+BM65+#REF!)</f>
        <v>#REF!</v>
      </c>
      <c r="ED64" s="201" t="e">
        <f>BN64/(BN63+BN64+BN65+#REF!)</f>
        <v>#REF!</v>
      </c>
      <c r="EE64" s="201" t="e">
        <f>BO64/(BO63+BO64+BO65+#REF!)</f>
        <v>#REF!</v>
      </c>
      <c r="EF64" s="201" t="e">
        <f>BP64/(BP63+BP64+BP65+#REF!)</f>
        <v>#REF!</v>
      </c>
      <c r="EG64" s="201" t="e">
        <f>BQ64/(BQ63+BQ64+BQ65+#REF!)</f>
        <v>#REF!</v>
      </c>
      <c r="EH64" s="201" t="e">
        <f>BR64/(BR63+BR64+BR65+#REF!)</f>
        <v>#REF!</v>
      </c>
      <c r="EI64" s="201" t="e">
        <f>BS64/(BS63+BS64+BS65+#REF!)</f>
        <v>#REF!</v>
      </c>
      <c r="EJ64" s="201" t="e">
        <f>BT64/(BT63+BT64+BT65+#REF!)</f>
        <v>#REF!</v>
      </c>
      <c r="EK64" s="201" t="e">
        <f>BU64/(BU63+BU64+BU65+#REF!)</f>
        <v>#REF!</v>
      </c>
      <c r="EL64" s="201" t="e">
        <f>BV64/(BV63+BV64+BV65+#REF!)</f>
        <v>#REF!</v>
      </c>
      <c r="EM64" s="202" t="e">
        <f>BW64/(BW63+BW64+BW65+#REF!)</f>
        <v>#REF!</v>
      </c>
    </row>
    <row r="65" spans="2:143" s="10" customFormat="1" ht="12.5" x14ac:dyDescent="0.25">
      <c r="B65" s="329"/>
      <c r="C65" s="295"/>
      <c r="D65" s="298"/>
      <c r="E65" s="44" t="s">
        <v>3</v>
      </c>
      <c r="F65" s="186">
        <v>151</v>
      </c>
      <c r="G65" s="275"/>
      <c r="H65" s="187">
        <v>11</v>
      </c>
      <c r="I65" s="188">
        <v>0</v>
      </c>
      <c r="J65" s="189">
        <v>140</v>
      </c>
      <c r="K65" s="170">
        <f t="shared" si="181"/>
        <v>151</v>
      </c>
      <c r="L65" s="189">
        <v>0</v>
      </c>
      <c r="M65" s="190">
        <f t="shared" si="1"/>
        <v>151</v>
      </c>
      <c r="N65" s="170">
        <f t="shared" si="125"/>
        <v>151</v>
      </c>
      <c r="O65" s="189">
        <v>11</v>
      </c>
      <c r="P65" s="188">
        <v>0</v>
      </c>
      <c r="Q65" s="170">
        <f t="shared" si="3"/>
        <v>11</v>
      </c>
      <c r="R65" s="189">
        <v>0</v>
      </c>
      <c r="S65" s="190">
        <f t="shared" si="9"/>
        <v>10</v>
      </c>
      <c r="T65" s="170">
        <f t="shared" si="4"/>
        <v>10</v>
      </c>
      <c r="U65" s="189">
        <v>141</v>
      </c>
      <c r="V65" s="188">
        <v>10</v>
      </c>
      <c r="W65" s="170">
        <f t="shared" si="126"/>
        <v>151</v>
      </c>
      <c r="X65" s="191">
        <v>0</v>
      </c>
      <c r="Y65" s="188">
        <v>0</v>
      </c>
      <c r="Z65" s="189">
        <v>0</v>
      </c>
      <c r="AA65" s="189">
        <v>0</v>
      </c>
      <c r="AB65" s="188">
        <v>0</v>
      </c>
      <c r="AC65" s="189">
        <v>0</v>
      </c>
      <c r="AD65" s="189">
        <v>0</v>
      </c>
      <c r="AE65" s="188">
        <v>0</v>
      </c>
      <c r="AF65" s="189">
        <v>0</v>
      </c>
      <c r="AG65" s="189">
        <v>0</v>
      </c>
      <c r="AH65" s="188">
        <v>0</v>
      </c>
      <c r="AI65" s="189">
        <v>0</v>
      </c>
      <c r="AJ65" s="189">
        <v>0</v>
      </c>
      <c r="AK65" s="188">
        <v>0</v>
      </c>
      <c r="AL65" s="170">
        <f t="shared" si="6"/>
        <v>0</v>
      </c>
      <c r="AM65" s="188">
        <v>0</v>
      </c>
      <c r="AN65" s="188">
        <v>1</v>
      </c>
      <c r="AO65" s="188">
        <v>0</v>
      </c>
      <c r="AP65" s="188">
        <v>8</v>
      </c>
      <c r="AQ65" s="188">
        <v>2</v>
      </c>
      <c r="AR65" s="188">
        <v>4</v>
      </c>
      <c r="AS65" s="188">
        <v>6</v>
      </c>
      <c r="AT65" s="192">
        <v>2</v>
      </c>
      <c r="AU65" s="188">
        <v>0</v>
      </c>
      <c r="AV65" s="193">
        <v>0</v>
      </c>
      <c r="AW65" s="194">
        <f t="shared" si="182"/>
        <v>23</v>
      </c>
      <c r="AX65" s="195">
        <f t="shared" si="8"/>
        <v>128</v>
      </c>
      <c r="AY65" s="196"/>
      <c r="AZ65" s="197"/>
      <c r="BA65" s="197"/>
      <c r="BB65" s="197"/>
      <c r="BC65" s="197"/>
      <c r="BD65" s="197"/>
      <c r="BE65" s="198"/>
      <c r="BF65" s="190"/>
      <c r="BG65" s="171"/>
      <c r="BH65" s="190"/>
      <c r="BI65" s="190"/>
      <c r="BJ65" s="190"/>
      <c r="BK65" s="190"/>
      <c r="BL65" s="190"/>
      <c r="BM65" s="190"/>
      <c r="BN65" s="190"/>
      <c r="BO65" s="190"/>
      <c r="BP65" s="190"/>
      <c r="BQ65" s="190"/>
      <c r="BR65" s="190"/>
      <c r="BS65" s="190"/>
      <c r="BT65" s="190"/>
      <c r="BU65" s="190"/>
      <c r="BV65" s="190"/>
      <c r="BW65" s="199"/>
      <c r="BY65" s="281"/>
      <c r="BZ65" s="282"/>
      <c r="CA65" s="283"/>
      <c r="CB65" s="284"/>
      <c r="CC65" s="282"/>
      <c r="CD65" s="284"/>
      <c r="CE65" s="282"/>
      <c r="CF65" s="284"/>
      <c r="CG65" s="282"/>
      <c r="CH65" s="284"/>
      <c r="CI65" s="282"/>
      <c r="CJ65" s="284"/>
      <c r="CK65" s="282"/>
      <c r="CL65" s="283"/>
      <c r="CM65" s="283"/>
      <c r="CN65" s="283"/>
      <c r="CO65" s="283"/>
      <c r="CP65" s="283"/>
      <c r="CQ65" s="283"/>
      <c r="CR65" s="283"/>
      <c r="CS65" s="283"/>
      <c r="CT65" s="283"/>
      <c r="CU65" s="283"/>
      <c r="CV65" s="283"/>
      <c r="CW65" s="283"/>
      <c r="CX65" s="284"/>
      <c r="CY65" s="282"/>
      <c r="CZ65" s="283"/>
      <c r="DA65" s="283"/>
      <c r="DB65" s="283"/>
      <c r="DC65" s="283"/>
      <c r="DD65" s="283"/>
      <c r="DE65" s="283"/>
      <c r="DF65" s="283"/>
      <c r="DG65" s="283"/>
      <c r="DH65" s="284"/>
      <c r="DI65" s="282"/>
      <c r="DJ65" s="284"/>
      <c r="DK65" s="32" t="e">
        <f>#REF!/(#REF!+#REF!+#REF!+#REF!)</f>
        <v>#REF!</v>
      </c>
      <c r="DL65" s="34" t="e">
        <f>#REF!/(#REF!+#REF!+#REF!+#REF!)</f>
        <v>#REF!</v>
      </c>
      <c r="DM65" s="32" t="e">
        <f>#REF!/(#REF!+#REF!+#REF!+#REF!)</f>
        <v>#REF!</v>
      </c>
      <c r="DN65" s="34" t="e">
        <f>#REF!/(#REF!+#REF!+#REF!+#REF!)</f>
        <v>#REF!</v>
      </c>
      <c r="DO65" s="200" t="e">
        <f>AY65/(AY63+AY64+AY65+#REF!)</f>
        <v>#REF!</v>
      </c>
      <c r="DP65" s="201" t="e">
        <f>AZ65/(AZ63+AZ64+AZ65+#REF!)</f>
        <v>#REF!</v>
      </c>
      <c r="DQ65" s="201" t="e">
        <f>BA65/(BA63+BA64+BA65+#REF!)</f>
        <v>#REF!</v>
      </c>
      <c r="DR65" s="201" t="e">
        <f>BB65/(BB63+BB64+BB65+#REF!)</f>
        <v>#REF!</v>
      </c>
      <c r="DS65" s="201" t="e">
        <f>BC65/(BC63+BC64+BC65+#REF!)</f>
        <v>#REF!</v>
      </c>
      <c r="DT65" s="201" t="e">
        <f>BD65/(BD63+BD64+BD65+#REF!)</f>
        <v>#REF!</v>
      </c>
      <c r="DU65" s="202" t="e">
        <f>BE65/(BE63+BE64+BE65+#REF!)</f>
        <v>#REF!</v>
      </c>
      <c r="DV65" s="200" t="e">
        <f>BF65/(BF63+BF64+BF65+#REF!)</f>
        <v>#REF!</v>
      </c>
      <c r="DW65" s="203" t="e">
        <f>BG65/(BG63+BG64+BG65+#REF!)</f>
        <v>#REF!</v>
      </c>
      <c r="DX65" s="203" t="e">
        <f>BH65/(BH63+BH64+BH65+#REF!)</f>
        <v>#REF!</v>
      </c>
      <c r="DY65" s="201" t="e">
        <f>BI65/(BI63+BI64+BI65+#REF!)</f>
        <v>#REF!</v>
      </c>
      <c r="DZ65" s="201" t="e">
        <f>BJ65/(BJ63+BJ64+BJ65+#REF!)</f>
        <v>#REF!</v>
      </c>
      <c r="EA65" s="201" t="e">
        <f>BK65/(BK63+BK64+BK65+#REF!)</f>
        <v>#REF!</v>
      </c>
      <c r="EB65" s="201" t="e">
        <f>BL65/(BL63+BL64+BL65+#REF!)</f>
        <v>#REF!</v>
      </c>
      <c r="EC65" s="201" t="e">
        <f>BM65/(BM63+BM64+BM65+#REF!)</f>
        <v>#REF!</v>
      </c>
      <c r="ED65" s="201" t="e">
        <f>BN65/(BN63+BN64+BN65+#REF!)</f>
        <v>#REF!</v>
      </c>
      <c r="EE65" s="201" t="e">
        <f>BO65/(BO63+BO64+BO65+#REF!)</f>
        <v>#REF!</v>
      </c>
      <c r="EF65" s="201" t="e">
        <f>BP65/(BP63+BP64+BP65+#REF!)</f>
        <v>#REF!</v>
      </c>
      <c r="EG65" s="201" t="e">
        <f>BQ65/(BQ63+BQ64+BQ65+#REF!)</f>
        <v>#REF!</v>
      </c>
      <c r="EH65" s="201" t="e">
        <f>BR65/(BR63+BR64+BR65+#REF!)</f>
        <v>#REF!</v>
      </c>
      <c r="EI65" s="201" t="e">
        <f>BS65/(BS63+BS64+BS65+#REF!)</f>
        <v>#REF!</v>
      </c>
      <c r="EJ65" s="201" t="e">
        <f>BT65/(BT63+BT64+BT65+#REF!)</f>
        <v>#REF!</v>
      </c>
      <c r="EK65" s="201" t="e">
        <f>BU65/(BU63+BU64+BU65+#REF!)</f>
        <v>#REF!</v>
      </c>
      <c r="EL65" s="201" t="e">
        <f>BV65/(BV63+BV64+BV65+#REF!)</f>
        <v>#REF!</v>
      </c>
      <c r="EM65" s="202" t="e">
        <f>BW65/(BW63+BW64+BW65+#REF!)</f>
        <v>#REF!</v>
      </c>
    </row>
    <row r="66" spans="2:143" s="10" customFormat="1" ht="12.5" x14ac:dyDescent="0.25">
      <c r="B66" s="329"/>
      <c r="C66" s="296"/>
      <c r="D66" s="299"/>
      <c r="E66" s="45" t="s">
        <v>2</v>
      </c>
      <c r="F66" s="186">
        <v>1400</v>
      </c>
      <c r="G66" s="275"/>
      <c r="H66" s="187">
        <v>280</v>
      </c>
      <c r="I66" s="188">
        <v>980</v>
      </c>
      <c r="J66" s="189">
        <v>140</v>
      </c>
      <c r="K66" s="170">
        <f t="shared" si="181"/>
        <v>1400</v>
      </c>
      <c r="L66" s="189">
        <v>295</v>
      </c>
      <c r="M66" s="190">
        <f t="shared" si="1"/>
        <v>1105</v>
      </c>
      <c r="N66" s="170">
        <f t="shared" si="125"/>
        <v>1400</v>
      </c>
      <c r="O66" s="189">
        <v>184</v>
      </c>
      <c r="P66" s="188">
        <v>96</v>
      </c>
      <c r="Q66" s="170">
        <f t="shared" si="3"/>
        <v>280</v>
      </c>
      <c r="R66" s="189">
        <v>21</v>
      </c>
      <c r="S66" s="190">
        <f t="shared" si="9"/>
        <v>69</v>
      </c>
      <c r="T66" s="170">
        <f t="shared" si="4"/>
        <v>90</v>
      </c>
      <c r="U66" s="189">
        <v>1310</v>
      </c>
      <c r="V66" s="188">
        <v>90</v>
      </c>
      <c r="W66" s="170">
        <f t="shared" si="126"/>
        <v>1400</v>
      </c>
      <c r="X66" s="191">
        <v>70</v>
      </c>
      <c r="Y66" s="188">
        <v>70</v>
      </c>
      <c r="Z66" s="189">
        <v>70</v>
      </c>
      <c r="AA66" s="189">
        <v>70</v>
      </c>
      <c r="AB66" s="188">
        <v>70</v>
      </c>
      <c r="AC66" s="189">
        <v>70</v>
      </c>
      <c r="AD66" s="189">
        <v>70</v>
      </c>
      <c r="AE66" s="188">
        <v>70</v>
      </c>
      <c r="AF66" s="189">
        <v>70</v>
      </c>
      <c r="AG66" s="189">
        <v>70</v>
      </c>
      <c r="AH66" s="188">
        <v>70</v>
      </c>
      <c r="AI66" s="189">
        <v>70</v>
      </c>
      <c r="AJ66" s="189">
        <v>70</v>
      </c>
      <c r="AK66" s="188">
        <v>70</v>
      </c>
      <c r="AL66" s="170">
        <f t="shared" si="6"/>
        <v>980</v>
      </c>
      <c r="AM66" s="188">
        <v>5</v>
      </c>
      <c r="AN66" s="188">
        <v>72</v>
      </c>
      <c r="AO66" s="188">
        <v>73</v>
      </c>
      <c r="AP66" s="188">
        <v>386</v>
      </c>
      <c r="AQ66" s="188">
        <v>64</v>
      </c>
      <c r="AR66" s="188">
        <v>13</v>
      </c>
      <c r="AS66" s="188">
        <v>16</v>
      </c>
      <c r="AT66" s="204">
        <v>16</v>
      </c>
      <c r="AU66" s="188">
        <v>4</v>
      </c>
      <c r="AV66" s="205">
        <v>1</v>
      </c>
      <c r="AW66" s="206">
        <f t="shared" si="182"/>
        <v>650</v>
      </c>
      <c r="AX66" s="207">
        <f t="shared" si="8"/>
        <v>750</v>
      </c>
      <c r="AY66" s="208"/>
      <c r="AZ66" s="209"/>
      <c r="BA66" s="209"/>
      <c r="BB66" s="209"/>
      <c r="BC66" s="209"/>
      <c r="BD66" s="209"/>
      <c r="BE66" s="210"/>
      <c r="BF66" s="190"/>
      <c r="BG66" s="171"/>
      <c r="BH66" s="190"/>
      <c r="BI66" s="190"/>
      <c r="BJ66" s="190"/>
      <c r="BK66" s="190"/>
      <c r="BL66" s="190"/>
      <c r="BM66" s="190"/>
      <c r="BN66" s="190"/>
      <c r="BO66" s="190"/>
      <c r="BP66" s="190"/>
      <c r="BQ66" s="190"/>
      <c r="BR66" s="190"/>
      <c r="BS66" s="190"/>
      <c r="BT66" s="190"/>
      <c r="BU66" s="190"/>
      <c r="BV66" s="190"/>
      <c r="BW66" s="199"/>
      <c r="BY66" s="285">
        <v>1</v>
      </c>
      <c r="BZ66" s="286">
        <v>1</v>
      </c>
      <c r="CA66" s="287">
        <v>1</v>
      </c>
      <c r="CB66" s="288" t="s">
        <v>208</v>
      </c>
      <c r="CC66" s="286">
        <v>1</v>
      </c>
      <c r="CD66" s="288">
        <v>1</v>
      </c>
      <c r="CE66" s="286">
        <v>1</v>
      </c>
      <c r="CF66" s="288">
        <v>1</v>
      </c>
      <c r="CG66" s="286">
        <v>1</v>
      </c>
      <c r="CH66" s="288">
        <v>1</v>
      </c>
      <c r="CI66" s="286">
        <v>1</v>
      </c>
      <c r="CJ66" s="288">
        <v>1</v>
      </c>
      <c r="CK66" s="286">
        <v>1</v>
      </c>
      <c r="CL66" s="287">
        <v>1</v>
      </c>
      <c r="CM66" s="287">
        <v>1</v>
      </c>
      <c r="CN66" s="287">
        <v>1</v>
      </c>
      <c r="CO66" s="287">
        <v>1</v>
      </c>
      <c r="CP66" s="287">
        <v>1</v>
      </c>
      <c r="CQ66" s="287">
        <v>1</v>
      </c>
      <c r="CR66" s="287">
        <v>1</v>
      </c>
      <c r="CS66" s="287">
        <v>1</v>
      </c>
      <c r="CT66" s="287">
        <v>1</v>
      </c>
      <c r="CU66" s="287">
        <v>1</v>
      </c>
      <c r="CV66" s="287">
        <v>1</v>
      </c>
      <c r="CW66" s="287">
        <v>1</v>
      </c>
      <c r="CX66" s="288">
        <v>1</v>
      </c>
      <c r="CY66" s="286">
        <v>1</v>
      </c>
      <c r="CZ66" s="287">
        <v>1</v>
      </c>
      <c r="DA66" s="287">
        <v>1</v>
      </c>
      <c r="DB66" s="287">
        <v>1</v>
      </c>
      <c r="DC66" s="287">
        <v>1</v>
      </c>
      <c r="DD66" s="287">
        <v>1</v>
      </c>
      <c r="DE66" s="287">
        <v>1</v>
      </c>
      <c r="DF66" s="287">
        <v>1</v>
      </c>
      <c r="DG66" s="287">
        <v>1</v>
      </c>
      <c r="DH66" s="288">
        <v>1</v>
      </c>
      <c r="DI66" s="286">
        <v>1</v>
      </c>
      <c r="DJ66" s="288">
        <v>1</v>
      </c>
      <c r="DK66" s="47" t="e">
        <f t="shared" ref="DK66" si="183">SUM(DK63:DK65)</f>
        <v>#REF!</v>
      </c>
      <c r="DL66" s="49" t="e">
        <f t="shared" ref="DL66" si="184">SUM(DL63:DL65)</f>
        <v>#REF!</v>
      </c>
      <c r="DM66" s="47" t="e">
        <f t="shared" ref="DM66" si="185">SUM(DM63:DM65)</f>
        <v>#REF!</v>
      </c>
      <c r="DN66" s="49" t="e">
        <f t="shared" ref="DN66" si="186">SUM(DN63:DN65)</f>
        <v>#REF!</v>
      </c>
      <c r="DO66" s="211" t="e">
        <f t="shared" ref="DO66" si="187">SUM(DO63:DO65)</f>
        <v>#REF!</v>
      </c>
      <c r="DP66" s="212" t="e">
        <f t="shared" ref="DP66" si="188">SUM(DP63:DP65)</f>
        <v>#REF!</v>
      </c>
      <c r="DQ66" s="212" t="e">
        <f t="shared" ref="DQ66" si="189">SUM(DQ63:DQ65)</f>
        <v>#REF!</v>
      </c>
      <c r="DR66" s="212" t="e">
        <f t="shared" ref="DR66" si="190">SUM(DR63:DR65)</f>
        <v>#REF!</v>
      </c>
      <c r="DS66" s="212" t="e">
        <f t="shared" ref="DS66" si="191">SUM(DS63:DS65)</f>
        <v>#REF!</v>
      </c>
      <c r="DT66" s="212" t="e">
        <f t="shared" ref="DT66" si="192">SUM(DT63:DT65)</f>
        <v>#REF!</v>
      </c>
      <c r="DU66" s="213" t="e">
        <f t="shared" ref="DU66" si="193">SUM(DU63:DU65)</f>
        <v>#REF!</v>
      </c>
      <c r="DV66" s="211" t="e">
        <f t="shared" ref="DV66" si="194">SUM(DV63:DV65)</f>
        <v>#REF!</v>
      </c>
      <c r="DW66" s="214" t="e">
        <f t="shared" ref="DW66" si="195">SUM(DW63:DW65)</f>
        <v>#REF!</v>
      </c>
      <c r="DX66" s="214" t="e">
        <f t="shared" ref="DX66" si="196">SUM(DX63:DX65)</f>
        <v>#REF!</v>
      </c>
      <c r="DY66" s="212" t="e">
        <f t="shared" ref="DY66" si="197">SUM(DY63:DY65)</f>
        <v>#REF!</v>
      </c>
      <c r="DZ66" s="212" t="e">
        <f t="shared" ref="DZ66" si="198">SUM(DZ63:DZ65)</f>
        <v>#REF!</v>
      </c>
      <c r="EA66" s="212" t="e">
        <f t="shared" ref="EA66" si="199">SUM(EA63:EA65)</f>
        <v>#REF!</v>
      </c>
      <c r="EB66" s="212" t="e">
        <f t="shared" ref="EB66" si="200">SUM(EB63:EB65)</f>
        <v>#REF!</v>
      </c>
      <c r="EC66" s="212" t="e">
        <f t="shared" ref="EC66" si="201">SUM(EC63:EC65)</f>
        <v>#REF!</v>
      </c>
      <c r="ED66" s="212" t="e">
        <f t="shared" ref="ED66" si="202">SUM(ED63:ED65)</f>
        <v>#REF!</v>
      </c>
      <c r="EE66" s="212" t="e">
        <f t="shared" ref="EE66" si="203">SUM(EE63:EE65)</f>
        <v>#REF!</v>
      </c>
      <c r="EF66" s="212" t="e">
        <f t="shared" ref="EF66" si="204">SUM(EF63:EF65)</f>
        <v>#REF!</v>
      </c>
      <c r="EG66" s="212" t="e">
        <f t="shared" ref="EG66" si="205">SUM(EG63:EG65)</f>
        <v>#REF!</v>
      </c>
      <c r="EH66" s="212" t="e">
        <f t="shared" ref="EH66" si="206">SUM(EH63:EH65)</f>
        <v>#REF!</v>
      </c>
      <c r="EI66" s="212" t="e">
        <f t="shared" ref="EI66" si="207">SUM(EI63:EI65)</f>
        <v>#REF!</v>
      </c>
      <c r="EJ66" s="212" t="e">
        <f t="shared" ref="EJ66" si="208">SUM(EJ63:EJ65)</f>
        <v>#REF!</v>
      </c>
      <c r="EK66" s="212" t="e">
        <f t="shared" ref="EK66" si="209">SUM(EK63:EK65)</f>
        <v>#REF!</v>
      </c>
      <c r="EL66" s="212" t="e">
        <f t="shared" ref="EL66" si="210">SUM(EL63:EL65)</f>
        <v>#REF!</v>
      </c>
      <c r="EM66" s="213" t="e">
        <f t="shared" ref="EM66" si="211">SUM(EM63:EM65)</f>
        <v>#REF!</v>
      </c>
    </row>
    <row r="67" spans="2:143" s="10" customFormat="1" ht="15" customHeight="1" x14ac:dyDescent="0.25">
      <c r="B67" s="329"/>
      <c r="C67" s="294">
        <v>14</v>
      </c>
      <c r="D67" s="297" t="s">
        <v>91</v>
      </c>
      <c r="E67" s="16" t="s">
        <v>4</v>
      </c>
      <c r="F67" s="236">
        <v>63</v>
      </c>
      <c r="G67" s="275"/>
      <c r="H67" s="237">
        <v>61</v>
      </c>
      <c r="I67" s="238">
        <v>2</v>
      </c>
      <c r="J67" s="239">
        <v>0</v>
      </c>
      <c r="K67" s="170">
        <f>SUM(H67:J67)</f>
        <v>63</v>
      </c>
      <c r="L67" s="239">
        <v>0</v>
      </c>
      <c r="M67" s="226">
        <f t="shared" si="1"/>
        <v>63</v>
      </c>
      <c r="N67" s="170">
        <f t="shared" ref="N67:N74" si="212">SUM(L67:M67)</f>
        <v>63</v>
      </c>
      <c r="O67" s="239">
        <v>59</v>
      </c>
      <c r="P67" s="238">
        <v>2</v>
      </c>
      <c r="Q67" s="170">
        <f t="shared" si="3"/>
        <v>61</v>
      </c>
      <c r="R67" s="239">
        <v>0</v>
      </c>
      <c r="S67" s="226">
        <f t="shared" si="9"/>
        <v>3</v>
      </c>
      <c r="T67" s="170">
        <f t="shared" si="4"/>
        <v>3</v>
      </c>
      <c r="U67" s="239">
        <v>60</v>
      </c>
      <c r="V67" s="238">
        <v>3</v>
      </c>
      <c r="W67" s="170">
        <f t="shared" ref="W67:W74" si="213">SUM(U67:V67)</f>
        <v>63</v>
      </c>
      <c r="X67" s="237">
        <v>1</v>
      </c>
      <c r="Y67" s="238">
        <v>0</v>
      </c>
      <c r="Z67" s="239">
        <v>0</v>
      </c>
      <c r="AA67" s="239">
        <v>0</v>
      </c>
      <c r="AB67" s="238">
        <v>0</v>
      </c>
      <c r="AC67" s="239">
        <v>0</v>
      </c>
      <c r="AD67" s="239">
        <v>0</v>
      </c>
      <c r="AE67" s="238">
        <v>1</v>
      </c>
      <c r="AF67" s="239">
        <v>0</v>
      </c>
      <c r="AG67" s="239">
        <v>0</v>
      </c>
      <c r="AH67" s="238">
        <v>0</v>
      </c>
      <c r="AI67" s="239">
        <v>0</v>
      </c>
      <c r="AJ67" s="239">
        <v>0</v>
      </c>
      <c r="AK67" s="238">
        <v>0</v>
      </c>
      <c r="AL67" s="170">
        <f t="shared" si="6"/>
        <v>2</v>
      </c>
      <c r="AM67" s="238">
        <v>0</v>
      </c>
      <c r="AN67" s="238">
        <v>3</v>
      </c>
      <c r="AO67" s="238">
        <v>0</v>
      </c>
      <c r="AP67" s="238">
        <v>20</v>
      </c>
      <c r="AQ67" s="238">
        <v>1</v>
      </c>
      <c r="AR67" s="238">
        <v>0</v>
      </c>
      <c r="AS67" s="238">
        <v>0</v>
      </c>
      <c r="AT67" s="173">
        <v>1</v>
      </c>
      <c r="AU67" s="238">
        <v>0</v>
      </c>
      <c r="AV67" s="174">
        <v>0</v>
      </c>
      <c r="AW67" s="175">
        <f>SUM(AM67:AV67)</f>
        <v>25</v>
      </c>
      <c r="AX67" s="176">
        <f t="shared" si="8"/>
        <v>38</v>
      </c>
      <c r="AY67" s="175"/>
      <c r="AZ67" s="240"/>
      <c r="BA67" s="240"/>
      <c r="BB67" s="240"/>
      <c r="BC67" s="240"/>
      <c r="BD67" s="240"/>
      <c r="BE67" s="241"/>
      <c r="BF67" s="226"/>
      <c r="BG67" s="226"/>
      <c r="BH67" s="226"/>
      <c r="BI67" s="226"/>
      <c r="BJ67" s="226"/>
      <c r="BK67" s="226"/>
      <c r="BL67" s="226"/>
      <c r="BM67" s="226"/>
      <c r="BN67" s="226"/>
      <c r="BO67" s="226"/>
      <c r="BP67" s="226"/>
      <c r="BQ67" s="226"/>
      <c r="BR67" s="226"/>
      <c r="BS67" s="226"/>
      <c r="BT67" s="226"/>
      <c r="BU67" s="226"/>
      <c r="BV67" s="226"/>
      <c r="BW67" s="242"/>
      <c r="BY67" s="277">
        <v>0.91304347826086951</v>
      </c>
      <c r="BZ67" s="278">
        <v>0.9242424242424242</v>
      </c>
      <c r="CA67" s="279">
        <v>0.66666666666666663</v>
      </c>
      <c r="CB67" s="280" t="s">
        <v>208</v>
      </c>
      <c r="CC67" s="278" t="s">
        <v>208</v>
      </c>
      <c r="CD67" s="280">
        <v>0.91304347826086951</v>
      </c>
      <c r="CE67" s="278">
        <v>0.921875</v>
      </c>
      <c r="CF67" s="280">
        <v>1</v>
      </c>
      <c r="CG67" s="278" t="s">
        <v>208</v>
      </c>
      <c r="CH67" s="280">
        <v>0.75</v>
      </c>
      <c r="CI67" s="278">
        <v>0.92307692307692313</v>
      </c>
      <c r="CJ67" s="280">
        <v>0.75</v>
      </c>
      <c r="CK67" s="278">
        <v>1</v>
      </c>
      <c r="CL67" s="279">
        <v>1</v>
      </c>
      <c r="CM67" s="279">
        <v>1</v>
      </c>
      <c r="CN67" s="279">
        <v>1</v>
      </c>
      <c r="CO67" s="279">
        <v>1</v>
      </c>
      <c r="CP67" s="279">
        <v>1</v>
      </c>
      <c r="CQ67" s="279">
        <v>0.875</v>
      </c>
      <c r="CR67" s="279">
        <v>0.83333333333333337</v>
      </c>
      <c r="CS67" s="279">
        <v>1</v>
      </c>
      <c r="CT67" s="279">
        <v>0.5</v>
      </c>
      <c r="CU67" s="279">
        <v>0.8</v>
      </c>
      <c r="CV67" s="279">
        <v>0.88888888888888884</v>
      </c>
      <c r="CW67" s="279">
        <v>1</v>
      </c>
      <c r="CX67" s="280">
        <v>1</v>
      </c>
      <c r="CY67" s="278" t="s">
        <v>208</v>
      </c>
      <c r="CZ67" s="279">
        <v>0.6</v>
      </c>
      <c r="DA67" s="279" t="s">
        <v>208</v>
      </c>
      <c r="DB67" s="279">
        <v>0.86956521739130432</v>
      </c>
      <c r="DC67" s="279">
        <v>1</v>
      </c>
      <c r="DD67" s="279" t="s">
        <v>208</v>
      </c>
      <c r="DE67" s="279" t="s">
        <v>208</v>
      </c>
      <c r="DF67" s="279">
        <v>1</v>
      </c>
      <c r="DG67" s="279" t="s">
        <v>208</v>
      </c>
      <c r="DH67" s="280" t="s">
        <v>208</v>
      </c>
      <c r="DI67" s="278">
        <v>0.83333333333333337</v>
      </c>
      <c r="DJ67" s="280">
        <v>0.97435897435897434</v>
      </c>
      <c r="DK67" s="243" t="e">
        <f>#REF!/(#REF!+#REF!)</f>
        <v>#REF!</v>
      </c>
      <c r="DL67" s="244" t="e">
        <f>#REF!/(#REF!+#REF!)</f>
        <v>#REF!</v>
      </c>
      <c r="DM67" s="243" t="e">
        <f>#REF!/(#REF!+#REF!)</f>
        <v>#REF!</v>
      </c>
      <c r="DN67" s="244" t="e">
        <f>#REF!/(#REF!+#REF!)</f>
        <v>#REF!</v>
      </c>
      <c r="DO67" s="245" t="e">
        <f t="shared" ref="DO67:EM67" si="214">AY67/(AY67+AY68)</f>
        <v>#DIV/0!</v>
      </c>
      <c r="DP67" s="246" t="e">
        <f t="shared" si="214"/>
        <v>#DIV/0!</v>
      </c>
      <c r="DQ67" s="246" t="e">
        <f t="shared" si="214"/>
        <v>#DIV/0!</v>
      </c>
      <c r="DR67" s="246" t="e">
        <f t="shared" si="214"/>
        <v>#DIV/0!</v>
      </c>
      <c r="DS67" s="246" t="e">
        <f t="shared" si="214"/>
        <v>#DIV/0!</v>
      </c>
      <c r="DT67" s="246" t="e">
        <f t="shared" si="214"/>
        <v>#DIV/0!</v>
      </c>
      <c r="DU67" s="247" t="e">
        <f t="shared" si="214"/>
        <v>#DIV/0!</v>
      </c>
      <c r="DV67" s="245" t="e">
        <f t="shared" si="214"/>
        <v>#DIV/0!</v>
      </c>
      <c r="DW67" s="248" t="e">
        <f t="shared" si="214"/>
        <v>#DIV/0!</v>
      </c>
      <c r="DX67" s="248" t="e">
        <f t="shared" si="214"/>
        <v>#DIV/0!</v>
      </c>
      <c r="DY67" s="246" t="e">
        <f t="shared" si="214"/>
        <v>#DIV/0!</v>
      </c>
      <c r="DZ67" s="246" t="e">
        <f t="shared" si="214"/>
        <v>#DIV/0!</v>
      </c>
      <c r="EA67" s="246" t="e">
        <f t="shared" si="214"/>
        <v>#DIV/0!</v>
      </c>
      <c r="EB67" s="246" t="e">
        <f t="shared" si="214"/>
        <v>#DIV/0!</v>
      </c>
      <c r="EC67" s="246" t="e">
        <f t="shared" si="214"/>
        <v>#DIV/0!</v>
      </c>
      <c r="ED67" s="246" t="e">
        <f t="shared" si="214"/>
        <v>#DIV/0!</v>
      </c>
      <c r="EE67" s="246" t="e">
        <f t="shared" si="214"/>
        <v>#DIV/0!</v>
      </c>
      <c r="EF67" s="246" t="e">
        <f t="shared" si="214"/>
        <v>#DIV/0!</v>
      </c>
      <c r="EG67" s="246" t="e">
        <f t="shared" si="214"/>
        <v>#DIV/0!</v>
      </c>
      <c r="EH67" s="246" t="e">
        <f t="shared" si="214"/>
        <v>#DIV/0!</v>
      </c>
      <c r="EI67" s="246" t="e">
        <f t="shared" si="214"/>
        <v>#DIV/0!</v>
      </c>
      <c r="EJ67" s="246" t="e">
        <f t="shared" si="214"/>
        <v>#DIV/0!</v>
      </c>
      <c r="EK67" s="246" t="e">
        <f t="shared" si="214"/>
        <v>#DIV/0!</v>
      </c>
      <c r="EL67" s="246" t="e">
        <f t="shared" si="214"/>
        <v>#DIV/0!</v>
      </c>
      <c r="EM67" s="247" t="e">
        <f t="shared" si="214"/>
        <v>#DIV/0!</v>
      </c>
    </row>
    <row r="68" spans="2:143" s="10" customFormat="1" ht="12.5" x14ac:dyDescent="0.25">
      <c r="B68" s="329"/>
      <c r="C68" s="295"/>
      <c r="D68" s="298"/>
      <c r="E68" s="30" t="s">
        <v>5</v>
      </c>
      <c r="F68" s="186">
        <v>6</v>
      </c>
      <c r="G68" s="275"/>
      <c r="H68" s="191">
        <v>5</v>
      </c>
      <c r="I68" s="188">
        <v>1</v>
      </c>
      <c r="J68" s="189">
        <v>0</v>
      </c>
      <c r="K68" s="170">
        <f t="shared" ref="K68:K70" si="215">SUM(H68:J68)</f>
        <v>6</v>
      </c>
      <c r="L68" s="189">
        <v>0</v>
      </c>
      <c r="M68" s="190">
        <f t="shared" si="1"/>
        <v>6</v>
      </c>
      <c r="N68" s="170">
        <f t="shared" si="212"/>
        <v>6</v>
      </c>
      <c r="O68" s="189">
        <v>5</v>
      </c>
      <c r="P68" s="188">
        <v>0</v>
      </c>
      <c r="Q68" s="170">
        <f t="shared" si="3"/>
        <v>5</v>
      </c>
      <c r="R68" s="189">
        <v>0</v>
      </c>
      <c r="S68" s="190">
        <f t="shared" si="9"/>
        <v>1</v>
      </c>
      <c r="T68" s="170">
        <f t="shared" si="4"/>
        <v>1</v>
      </c>
      <c r="U68" s="189">
        <v>5</v>
      </c>
      <c r="V68" s="188">
        <v>1</v>
      </c>
      <c r="W68" s="170">
        <f t="shared" si="213"/>
        <v>6</v>
      </c>
      <c r="X68" s="191">
        <v>0</v>
      </c>
      <c r="Y68" s="188">
        <v>0</v>
      </c>
      <c r="Z68" s="189">
        <v>0</v>
      </c>
      <c r="AA68" s="189">
        <v>0</v>
      </c>
      <c r="AB68" s="188">
        <v>0</v>
      </c>
      <c r="AC68" s="189">
        <v>0</v>
      </c>
      <c r="AD68" s="189">
        <v>1</v>
      </c>
      <c r="AE68" s="188">
        <v>0</v>
      </c>
      <c r="AF68" s="189">
        <v>0</v>
      </c>
      <c r="AG68" s="189">
        <v>0</v>
      </c>
      <c r="AH68" s="188">
        <v>0</v>
      </c>
      <c r="AI68" s="189">
        <v>0</v>
      </c>
      <c r="AJ68" s="189">
        <v>0</v>
      </c>
      <c r="AK68" s="188">
        <v>0</v>
      </c>
      <c r="AL68" s="170">
        <f t="shared" si="6"/>
        <v>1</v>
      </c>
      <c r="AM68" s="188">
        <v>0</v>
      </c>
      <c r="AN68" s="188">
        <v>2</v>
      </c>
      <c r="AO68" s="188">
        <v>0</v>
      </c>
      <c r="AP68" s="188">
        <v>3</v>
      </c>
      <c r="AQ68" s="188">
        <v>0</v>
      </c>
      <c r="AR68" s="188">
        <v>0</v>
      </c>
      <c r="AS68" s="188">
        <v>0</v>
      </c>
      <c r="AT68" s="192">
        <v>0</v>
      </c>
      <c r="AU68" s="188">
        <v>0</v>
      </c>
      <c r="AV68" s="193">
        <v>0</v>
      </c>
      <c r="AW68" s="194">
        <f t="shared" ref="AW68:AW74" si="216">SUM(AM68:AV68)</f>
        <v>5</v>
      </c>
      <c r="AX68" s="195">
        <f t="shared" si="8"/>
        <v>1</v>
      </c>
      <c r="AY68" s="196"/>
      <c r="AZ68" s="197"/>
      <c r="BA68" s="197"/>
      <c r="BB68" s="197"/>
      <c r="BC68" s="197"/>
      <c r="BD68" s="197"/>
      <c r="BE68" s="198"/>
      <c r="BF68" s="190"/>
      <c r="BG68" s="171"/>
      <c r="BH68" s="190"/>
      <c r="BI68" s="190"/>
      <c r="BJ68" s="190"/>
      <c r="BK68" s="190"/>
      <c r="BL68" s="190"/>
      <c r="BM68" s="190"/>
      <c r="BN68" s="190"/>
      <c r="BO68" s="190"/>
      <c r="BP68" s="190"/>
      <c r="BQ68" s="190"/>
      <c r="BR68" s="190"/>
      <c r="BS68" s="190"/>
      <c r="BT68" s="190"/>
      <c r="BU68" s="190"/>
      <c r="BV68" s="190"/>
      <c r="BW68" s="199"/>
      <c r="BY68" s="281">
        <v>8.6956521739130432E-2</v>
      </c>
      <c r="BZ68" s="282">
        <v>7.575757575757576E-2</v>
      </c>
      <c r="CA68" s="283">
        <v>0.33333333333333331</v>
      </c>
      <c r="CB68" s="284" t="s">
        <v>208</v>
      </c>
      <c r="CC68" s="282" t="s">
        <v>208</v>
      </c>
      <c r="CD68" s="284">
        <v>8.6956521739130432E-2</v>
      </c>
      <c r="CE68" s="282">
        <v>7.8125E-2</v>
      </c>
      <c r="CF68" s="284">
        <v>0</v>
      </c>
      <c r="CG68" s="282" t="s">
        <v>208</v>
      </c>
      <c r="CH68" s="284">
        <v>0.25</v>
      </c>
      <c r="CI68" s="282">
        <v>7.6923076923076927E-2</v>
      </c>
      <c r="CJ68" s="284">
        <v>0.25</v>
      </c>
      <c r="CK68" s="282">
        <v>0</v>
      </c>
      <c r="CL68" s="283">
        <v>0</v>
      </c>
      <c r="CM68" s="283">
        <v>0</v>
      </c>
      <c r="CN68" s="283">
        <v>0</v>
      </c>
      <c r="CO68" s="283">
        <v>0</v>
      </c>
      <c r="CP68" s="283">
        <v>0</v>
      </c>
      <c r="CQ68" s="283">
        <v>0.125</v>
      </c>
      <c r="CR68" s="283">
        <v>0.16666666666666666</v>
      </c>
      <c r="CS68" s="283">
        <v>0</v>
      </c>
      <c r="CT68" s="283">
        <v>0.5</v>
      </c>
      <c r="CU68" s="283">
        <v>0.2</v>
      </c>
      <c r="CV68" s="283">
        <v>0.1111111111111111</v>
      </c>
      <c r="CW68" s="283">
        <v>0</v>
      </c>
      <c r="CX68" s="284">
        <v>0</v>
      </c>
      <c r="CY68" s="282" t="s">
        <v>208</v>
      </c>
      <c r="CZ68" s="283">
        <v>0.4</v>
      </c>
      <c r="DA68" s="283" t="s">
        <v>208</v>
      </c>
      <c r="DB68" s="283">
        <v>0.13043478260869565</v>
      </c>
      <c r="DC68" s="283">
        <v>0</v>
      </c>
      <c r="DD68" s="283" t="s">
        <v>208</v>
      </c>
      <c r="DE68" s="283" t="s">
        <v>208</v>
      </c>
      <c r="DF68" s="283">
        <v>0</v>
      </c>
      <c r="DG68" s="283" t="s">
        <v>208</v>
      </c>
      <c r="DH68" s="284" t="s">
        <v>208</v>
      </c>
      <c r="DI68" s="282">
        <v>0.16666666666666666</v>
      </c>
      <c r="DJ68" s="284">
        <v>2.564102564102564E-2</v>
      </c>
      <c r="DK68" s="32" t="e">
        <f>#REF!/(#REF!+#REF!)</f>
        <v>#REF!</v>
      </c>
      <c r="DL68" s="34" t="e">
        <f>#REF!/(#REF!+#REF!)</f>
        <v>#REF!</v>
      </c>
      <c r="DM68" s="32" t="e">
        <f>#REF!/(#REF!+#REF!)</f>
        <v>#REF!</v>
      </c>
      <c r="DN68" s="34" t="e">
        <f>#REF!/(#REF!+#REF!)</f>
        <v>#REF!</v>
      </c>
      <c r="DO68" s="200" t="e">
        <f t="shared" ref="DO68:EM68" si="217">AY68/(AY67+AY68)</f>
        <v>#DIV/0!</v>
      </c>
      <c r="DP68" s="201" t="e">
        <f t="shared" si="217"/>
        <v>#DIV/0!</v>
      </c>
      <c r="DQ68" s="201" t="e">
        <f t="shared" si="217"/>
        <v>#DIV/0!</v>
      </c>
      <c r="DR68" s="201" t="e">
        <f t="shared" si="217"/>
        <v>#DIV/0!</v>
      </c>
      <c r="DS68" s="201" t="e">
        <f t="shared" si="217"/>
        <v>#DIV/0!</v>
      </c>
      <c r="DT68" s="201" t="e">
        <f t="shared" si="217"/>
        <v>#DIV/0!</v>
      </c>
      <c r="DU68" s="202" t="e">
        <f t="shared" si="217"/>
        <v>#DIV/0!</v>
      </c>
      <c r="DV68" s="200" t="e">
        <f t="shared" si="217"/>
        <v>#DIV/0!</v>
      </c>
      <c r="DW68" s="203" t="e">
        <f t="shared" si="217"/>
        <v>#DIV/0!</v>
      </c>
      <c r="DX68" s="203" t="e">
        <f t="shared" si="217"/>
        <v>#DIV/0!</v>
      </c>
      <c r="DY68" s="201" t="e">
        <f t="shared" si="217"/>
        <v>#DIV/0!</v>
      </c>
      <c r="DZ68" s="201" t="e">
        <f t="shared" si="217"/>
        <v>#DIV/0!</v>
      </c>
      <c r="EA68" s="201" t="e">
        <f t="shared" si="217"/>
        <v>#DIV/0!</v>
      </c>
      <c r="EB68" s="201" t="e">
        <f t="shared" si="217"/>
        <v>#DIV/0!</v>
      </c>
      <c r="EC68" s="201" t="e">
        <f t="shared" si="217"/>
        <v>#DIV/0!</v>
      </c>
      <c r="ED68" s="201" t="e">
        <f t="shared" si="217"/>
        <v>#DIV/0!</v>
      </c>
      <c r="EE68" s="201" t="e">
        <f t="shared" si="217"/>
        <v>#DIV/0!</v>
      </c>
      <c r="EF68" s="201" t="e">
        <f t="shared" si="217"/>
        <v>#DIV/0!</v>
      </c>
      <c r="EG68" s="201" t="e">
        <f t="shared" si="217"/>
        <v>#DIV/0!</v>
      </c>
      <c r="EH68" s="201" t="e">
        <f t="shared" si="217"/>
        <v>#DIV/0!</v>
      </c>
      <c r="EI68" s="201" t="e">
        <f t="shared" si="217"/>
        <v>#DIV/0!</v>
      </c>
      <c r="EJ68" s="201" t="e">
        <f t="shared" si="217"/>
        <v>#DIV/0!</v>
      </c>
      <c r="EK68" s="201" t="e">
        <f t="shared" si="217"/>
        <v>#DIV/0!</v>
      </c>
      <c r="EL68" s="201" t="e">
        <f t="shared" si="217"/>
        <v>#DIV/0!</v>
      </c>
      <c r="EM68" s="202" t="e">
        <f t="shared" si="217"/>
        <v>#DIV/0!</v>
      </c>
    </row>
    <row r="69" spans="2:143" s="10" customFormat="1" ht="12.5" x14ac:dyDescent="0.25">
      <c r="B69" s="329"/>
      <c r="C69" s="295"/>
      <c r="D69" s="298"/>
      <c r="E69" s="30" t="s">
        <v>3</v>
      </c>
      <c r="F69" s="186">
        <v>1331</v>
      </c>
      <c r="G69" s="275"/>
      <c r="H69" s="191">
        <v>214</v>
      </c>
      <c r="I69" s="188">
        <v>977</v>
      </c>
      <c r="J69" s="189">
        <v>140</v>
      </c>
      <c r="K69" s="170">
        <f t="shared" si="215"/>
        <v>1331</v>
      </c>
      <c r="L69" s="189">
        <v>295</v>
      </c>
      <c r="M69" s="190">
        <f t="shared" ref="M69:M132" si="218">F69-L69</f>
        <v>1036</v>
      </c>
      <c r="N69" s="170">
        <f t="shared" si="212"/>
        <v>1331</v>
      </c>
      <c r="O69" s="189">
        <v>120</v>
      </c>
      <c r="P69" s="188">
        <v>94</v>
      </c>
      <c r="Q69" s="170">
        <f t="shared" ref="Q69:Q132" si="219">SUM(O69:P69)</f>
        <v>214</v>
      </c>
      <c r="R69" s="189">
        <v>21</v>
      </c>
      <c r="S69" s="190">
        <f t="shared" si="9"/>
        <v>65</v>
      </c>
      <c r="T69" s="170">
        <f t="shared" ref="T69:T132" si="220">SUM(R69:S69)</f>
        <v>86</v>
      </c>
      <c r="U69" s="189">
        <v>1245</v>
      </c>
      <c r="V69" s="188">
        <v>86</v>
      </c>
      <c r="W69" s="170">
        <f t="shared" si="213"/>
        <v>1331</v>
      </c>
      <c r="X69" s="191">
        <v>69</v>
      </c>
      <c r="Y69" s="188">
        <v>70</v>
      </c>
      <c r="Z69" s="189">
        <v>70</v>
      </c>
      <c r="AA69" s="189">
        <v>70</v>
      </c>
      <c r="AB69" s="188">
        <v>70</v>
      </c>
      <c r="AC69" s="189">
        <v>70</v>
      </c>
      <c r="AD69" s="189">
        <v>69</v>
      </c>
      <c r="AE69" s="188">
        <v>69</v>
      </c>
      <c r="AF69" s="189">
        <v>70</v>
      </c>
      <c r="AG69" s="189">
        <v>70</v>
      </c>
      <c r="AH69" s="188">
        <v>70</v>
      </c>
      <c r="AI69" s="189">
        <v>70</v>
      </c>
      <c r="AJ69" s="189">
        <v>70</v>
      </c>
      <c r="AK69" s="188">
        <v>70</v>
      </c>
      <c r="AL69" s="170">
        <f t="shared" ref="AL69:AL132" si="221">SUM(X69:AK69)</f>
        <v>977</v>
      </c>
      <c r="AM69" s="188">
        <v>5</v>
      </c>
      <c r="AN69" s="188">
        <v>67</v>
      </c>
      <c r="AO69" s="188">
        <v>73</v>
      </c>
      <c r="AP69" s="188">
        <v>363</v>
      </c>
      <c r="AQ69" s="188">
        <v>63</v>
      </c>
      <c r="AR69" s="188">
        <v>13</v>
      </c>
      <c r="AS69" s="188">
        <v>16</v>
      </c>
      <c r="AT69" s="192">
        <v>15</v>
      </c>
      <c r="AU69" s="188">
        <v>4</v>
      </c>
      <c r="AV69" s="193">
        <v>1</v>
      </c>
      <c r="AW69" s="194">
        <f t="shared" si="216"/>
        <v>620</v>
      </c>
      <c r="AX69" s="195">
        <f t="shared" ref="AX69:AX132" si="222">F69-AW69</f>
        <v>711</v>
      </c>
      <c r="AY69" s="196"/>
      <c r="AZ69" s="197"/>
      <c r="BA69" s="197"/>
      <c r="BB69" s="197"/>
      <c r="BC69" s="197"/>
      <c r="BD69" s="197"/>
      <c r="BE69" s="198"/>
      <c r="BF69" s="190"/>
      <c r="BG69" s="171"/>
      <c r="BH69" s="190"/>
      <c r="BI69" s="190"/>
      <c r="BJ69" s="190"/>
      <c r="BK69" s="190"/>
      <c r="BL69" s="190"/>
      <c r="BM69" s="190"/>
      <c r="BN69" s="190"/>
      <c r="BO69" s="190"/>
      <c r="BP69" s="190"/>
      <c r="BQ69" s="190"/>
      <c r="BR69" s="190"/>
      <c r="BS69" s="190"/>
      <c r="BT69" s="190"/>
      <c r="BU69" s="190"/>
      <c r="BV69" s="190"/>
      <c r="BW69" s="199"/>
      <c r="BY69" s="281"/>
      <c r="BZ69" s="282"/>
      <c r="CA69" s="283"/>
      <c r="CB69" s="284"/>
      <c r="CC69" s="282"/>
      <c r="CD69" s="284"/>
      <c r="CE69" s="282"/>
      <c r="CF69" s="284"/>
      <c r="CG69" s="282"/>
      <c r="CH69" s="284"/>
      <c r="CI69" s="282"/>
      <c r="CJ69" s="284"/>
      <c r="CK69" s="282"/>
      <c r="CL69" s="283"/>
      <c r="CM69" s="283"/>
      <c r="CN69" s="283"/>
      <c r="CO69" s="283"/>
      <c r="CP69" s="283"/>
      <c r="CQ69" s="283"/>
      <c r="CR69" s="283"/>
      <c r="CS69" s="283"/>
      <c r="CT69" s="283"/>
      <c r="CU69" s="283"/>
      <c r="CV69" s="283"/>
      <c r="CW69" s="283"/>
      <c r="CX69" s="284"/>
      <c r="CY69" s="282"/>
      <c r="CZ69" s="283"/>
      <c r="DA69" s="283"/>
      <c r="DB69" s="283"/>
      <c r="DC69" s="283"/>
      <c r="DD69" s="283"/>
      <c r="DE69" s="283"/>
      <c r="DF69" s="283"/>
      <c r="DG69" s="283"/>
      <c r="DH69" s="284"/>
      <c r="DI69" s="282"/>
      <c r="DJ69" s="284"/>
      <c r="DK69" s="32"/>
      <c r="DL69" s="34"/>
      <c r="DM69" s="32"/>
      <c r="DN69" s="34"/>
      <c r="DO69" s="200"/>
      <c r="DP69" s="201"/>
      <c r="DQ69" s="201"/>
      <c r="DR69" s="201"/>
      <c r="DS69" s="201"/>
      <c r="DT69" s="201"/>
      <c r="DU69" s="202"/>
      <c r="DV69" s="200"/>
      <c r="DW69" s="203"/>
      <c r="DX69" s="203"/>
      <c r="DY69" s="201"/>
      <c r="DZ69" s="201"/>
      <c r="EA69" s="201"/>
      <c r="EB69" s="201"/>
      <c r="EC69" s="201"/>
      <c r="ED69" s="201"/>
      <c r="EE69" s="201"/>
      <c r="EF69" s="201"/>
      <c r="EG69" s="201"/>
      <c r="EH69" s="201"/>
      <c r="EI69" s="201"/>
      <c r="EJ69" s="201"/>
      <c r="EK69" s="201"/>
      <c r="EL69" s="201"/>
      <c r="EM69" s="202"/>
    </row>
    <row r="70" spans="2:143" s="10" customFormat="1" ht="12.5" x14ac:dyDescent="0.25">
      <c r="B70" s="329"/>
      <c r="C70" s="296"/>
      <c r="D70" s="299"/>
      <c r="E70" s="80" t="s">
        <v>2</v>
      </c>
      <c r="F70" s="228">
        <v>1400</v>
      </c>
      <c r="G70" s="275"/>
      <c r="H70" s="233">
        <v>280</v>
      </c>
      <c r="I70" s="230">
        <v>980</v>
      </c>
      <c r="J70" s="231">
        <v>140</v>
      </c>
      <c r="K70" s="170">
        <f t="shared" si="215"/>
        <v>1400</v>
      </c>
      <c r="L70" s="231">
        <v>295</v>
      </c>
      <c r="M70" s="232">
        <f t="shared" si="218"/>
        <v>1105</v>
      </c>
      <c r="N70" s="170">
        <f t="shared" si="212"/>
        <v>1400</v>
      </c>
      <c r="O70" s="231">
        <v>184</v>
      </c>
      <c r="P70" s="230">
        <v>96</v>
      </c>
      <c r="Q70" s="170">
        <f t="shared" si="219"/>
        <v>280</v>
      </c>
      <c r="R70" s="231">
        <v>21</v>
      </c>
      <c r="S70" s="232">
        <f t="shared" ref="S70:S133" si="223">V70-R70</f>
        <v>69</v>
      </c>
      <c r="T70" s="170">
        <f t="shared" si="220"/>
        <v>90</v>
      </c>
      <c r="U70" s="231">
        <v>1310</v>
      </c>
      <c r="V70" s="230">
        <v>90</v>
      </c>
      <c r="W70" s="170">
        <f t="shared" si="213"/>
        <v>1400</v>
      </c>
      <c r="X70" s="233">
        <v>70</v>
      </c>
      <c r="Y70" s="230">
        <v>70</v>
      </c>
      <c r="Z70" s="231">
        <v>70</v>
      </c>
      <c r="AA70" s="231">
        <v>70</v>
      </c>
      <c r="AB70" s="230">
        <v>70</v>
      </c>
      <c r="AC70" s="231">
        <v>70</v>
      </c>
      <c r="AD70" s="231">
        <v>70</v>
      </c>
      <c r="AE70" s="230">
        <v>70</v>
      </c>
      <c r="AF70" s="231">
        <v>70</v>
      </c>
      <c r="AG70" s="231">
        <v>70</v>
      </c>
      <c r="AH70" s="230">
        <v>70</v>
      </c>
      <c r="AI70" s="231">
        <v>70</v>
      </c>
      <c r="AJ70" s="231">
        <v>70</v>
      </c>
      <c r="AK70" s="230">
        <v>70</v>
      </c>
      <c r="AL70" s="170">
        <f t="shared" si="221"/>
        <v>980</v>
      </c>
      <c r="AM70" s="230">
        <v>5</v>
      </c>
      <c r="AN70" s="230">
        <v>72</v>
      </c>
      <c r="AO70" s="230">
        <v>73</v>
      </c>
      <c r="AP70" s="230">
        <v>386</v>
      </c>
      <c r="AQ70" s="230">
        <v>64</v>
      </c>
      <c r="AR70" s="230">
        <v>13</v>
      </c>
      <c r="AS70" s="230">
        <v>16</v>
      </c>
      <c r="AT70" s="204">
        <v>16</v>
      </c>
      <c r="AU70" s="230">
        <v>4</v>
      </c>
      <c r="AV70" s="205">
        <v>1</v>
      </c>
      <c r="AW70" s="206">
        <f t="shared" si="216"/>
        <v>650</v>
      </c>
      <c r="AX70" s="207">
        <f t="shared" si="222"/>
        <v>750</v>
      </c>
      <c r="AY70" s="208"/>
      <c r="AZ70" s="209"/>
      <c r="BA70" s="209"/>
      <c r="BB70" s="209"/>
      <c r="BC70" s="209"/>
      <c r="BD70" s="209"/>
      <c r="BE70" s="210"/>
      <c r="BF70" s="232"/>
      <c r="BG70" s="234"/>
      <c r="BH70" s="232"/>
      <c r="BI70" s="232"/>
      <c r="BJ70" s="232"/>
      <c r="BK70" s="232"/>
      <c r="BL70" s="232"/>
      <c r="BM70" s="232"/>
      <c r="BN70" s="232"/>
      <c r="BO70" s="232"/>
      <c r="BP70" s="232"/>
      <c r="BQ70" s="232"/>
      <c r="BR70" s="232"/>
      <c r="BS70" s="232"/>
      <c r="BT70" s="232"/>
      <c r="BU70" s="232"/>
      <c r="BV70" s="232"/>
      <c r="BW70" s="235"/>
      <c r="BY70" s="285">
        <v>1</v>
      </c>
      <c r="BZ70" s="286">
        <v>1</v>
      </c>
      <c r="CA70" s="287">
        <v>1</v>
      </c>
      <c r="CB70" s="288" t="s">
        <v>208</v>
      </c>
      <c r="CC70" s="286" t="s">
        <v>208</v>
      </c>
      <c r="CD70" s="288">
        <v>1</v>
      </c>
      <c r="CE70" s="286">
        <v>1</v>
      </c>
      <c r="CF70" s="288">
        <v>1</v>
      </c>
      <c r="CG70" s="286" t="s">
        <v>208</v>
      </c>
      <c r="CH70" s="288">
        <v>1</v>
      </c>
      <c r="CI70" s="286">
        <v>1</v>
      </c>
      <c r="CJ70" s="288">
        <v>1</v>
      </c>
      <c r="CK70" s="286">
        <v>1</v>
      </c>
      <c r="CL70" s="287">
        <v>1</v>
      </c>
      <c r="CM70" s="287">
        <v>1</v>
      </c>
      <c r="CN70" s="287">
        <v>1</v>
      </c>
      <c r="CO70" s="287">
        <v>1</v>
      </c>
      <c r="CP70" s="287">
        <v>1</v>
      </c>
      <c r="CQ70" s="287">
        <v>1</v>
      </c>
      <c r="CR70" s="287">
        <v>1</v>
      </c>
      <c r="CS70" s="287">
        <v>1</v>
      </c>
      <c r="CT70" s="287">
        <v>1</v>
      </c>
      <c r="CU70" s="287">
        <v>1</v>
      </c>
      <c r="CV70" s="287">
        <v>1</v>
      </c>
      <c r="CW70" s="287">
        <v>1</v>
      </c>
      <c r="CX70" s="288">
        <v>1</v>
      </c>
      <c r="CY70" s="286" t="s">
        <v>208</v>
      </c>
      <c r="CZ70" s="287">
        <v>1</v>
      </c>
      <c r="DA70" s="287" t="s">
        <v>208</v>
      </c>
      <c r="DB70" s="287">
        <v>1</v>
      </c>
      <c r="DC70" s="287">
        <v>1</v>
      </c>
      <c r="DD70" s="287" t="s">
        <v>208</v>
      </c>
      <c r="DE70" s="287" t="s">
        <v>208</v>
      </c>
      <c r="DF70" s="287">
        <v>1</v>
      </c>
      <c r="DG70" s="287" t="s">
        <v>208</v>
      </c>
      <c r="DH70" s="288" t="s">
        <v>208</v>
      </c>
      <c r="DI70" s="286">
        <v>1</v>
      </c>
      <c r="DJ70" s="288">
        <v>1</v>
      </c>
      <c r="DK70" s="47" t="e">
        <f t="shared" ref="DK70:EM70" si="224">SUM(DK67:DK68)</f>
        <v>#REF!</v>
      </c>
      <c r="DL70" s="49" t="e">
        <f t="shared" si="224"/>
        <v>#REF!</v>
      </c>
      <c r="DM70" s="47" t="e">
        <f t="shared" si="224"/>
        <v>#REF!</v>
      </c>
      <c r="DN70" s="49" t="e">
        <f t="shared" si="224"/>
        <v>#REF!</v>
      </c>
      <c r="DO70" s="211" t="e">
        <f t="shared" si="224"/>
        <v>#DIV/0!</v>
      </c>
      <c r="DP70" s="212" t="e">
        <f t="shared" si="224"/>
        <v>#DIV/0!</v>
      </c>
      <c r="DQ70" s="212" t="e">
        <f t="shared" si="224"/>
        <v>#DIV/0!</v>
      </c>
      <c r="DR70" s="212" t="e">
        <f t="shared" si="224"/>
        <v>#DIV/0!</v>
      </c>
      <c r="DS70" s="212" t="e">
        <f t="shared" si="224"/>
        <v>#DIV/0!</v>
      </c>
      <c r="DT70" s="212" t="e">
        <f t="shared" si="224"/>
        <v>#DIV/0!</v>
      </c>
      <c r="DU70" s="213" t="e">
        <f t="shared" si="224"/>
        <v>#DIV/0!</v>
      </c>
      <c r="DV70" s="211" t="e">
        <f t="shared" si="224"/>
        <v>#DIV/0!</v>
      </c>
      <c r="DW70" s="214" t="e">
        <f t="shared" si="224"/>
        <v>#DIV/0!</v>
      </c>
      <c r="DX70" s="214" t="e">
        <f t="shared" si="224"/>
        <v>#DIV/0!</v>
      </c>
      <c r="DY70" s="212" t="e">
        <f t="shared" si="224"/>
        <v>#DIV/0!</v>
      </c>
      <c r="DZ70" s="212" t="e">
        <f t="shared" si="224"/>
        <v>#DIV/0!</v>
      </c>
      <c r="EA70" s="212" t="e">
        <f t="shared" si="224"/>
        <v>#DIV/0!</v>
      </c>
      <c r="EB70" s="212" t="e">
        <f t="shared" si="224"/>
        <v>#DIV/0!</v>
      </c>
      <c r="EC70" s="212" t="e">
        <f t="shared" si="224"/>
        <v>#DIV/0!</v>
      </c>
      <c r="ED70" s="212" t="e">
        <f t="shared" si="224"/>
        <v>#DIV/0!</v>
      </c>
      <c r="EE70" s="212" t="e">
        <f t="shared" si="224"/>
        <v>#DIV/0!</v>
      </c>
      <c r="EF70" s="212" t="e">
        <f t="shared" si="224"/>
        <v>#DIV/0!</v>
      </c>
      <c r="EG70" s="212" t="e">
        <f t="shared" si="224"/>
        <v>#DIV/0!</v>
      </c>
      <c r="EH70" s="212" t="e">
        <f t="shared" si="224"/>
        <v>#DIV/0!</v>
      </c>
      <c r="EI70" s="212" t="e">
        <f t="shared" si="224"/>
        <v>#DIV/0!</v>
      </c>
      <c r="EJ70" s="212" t="e">
        <f t="shared" si="224"/>
        <v>#DIV/0!</v>
      </c>
      <c r="EK70" s="212" t="e">
        <f t="shared" si="224"/>
        <v>#DIV/0!</v>
      </c>
      <c r="EL70" s="212" t="e">
        <f t="shared" si="224"/>
        <v>#DIV/0!</v>
      </c>
      <c r="EM70" s="213" t="e">
        <f t="shared" si="224"/>
        <v>#DIV/0!</v>
      </c>
    </row>
    <row r="71" spans="2:143" s="10" customFormat="1" ht="12.75" customHeight="1" x14ac:dyDescent="0.25">
      <c r="B71" s="329"/>
      <c r="C71" s="294">
        <v>15</v>
      </c>
      <c r="D71" s="297" t="s">
        <v>92</v>
      </c>
      <c r="E71" s="16" t="s">
        <v>4</v>
      </c>
      <c r="F71" s="166">
        <v>57</v>
      </c>
      <c r="G71" s="275"/>
      <c r="H71" s="167">
        <v>54</v>
      </c>
      <c r="I71" s="168">
        <v>3</v>
      </c>
      <c r="J71" s="169">
        <v>0</v>
      </c>
      <c r="K71" s="170">
        <f t="shared" ref="K71:K74" si="225">SUM(H71:J71)</f>
        <v>57</v>
      </c>
      <c r="L71" s="169">
        <v>0</v>
      </c>
      <c r="M71" s="171">
        <f t="shared" si="218"/>
        <v>57</v>
      </c>
      <c r="N71" s="170">
        <f t="shared" si="212"/>
        <v>57</v>
      </c>
      <c r="O71" s="169">
        <v>53</v>
      </c>
      <c r="P71" s="168">
        <v>1</v>
      </c>
      <c r="Q71" s="170">
        <f t="shared" si="219"/>
        <v>54</v>
      </c>
      <c r="R71" s="169">
        <v>0</v>
      </c>
      <c r="S71" s="171">
        <f t="shared" si="223"/>
        <v>2</v>
      </c>
      <c r="T71" s="170">
        <f t="shared" si="220"/>
        <v>2</v>
      </c>
      <c r="U71" s="169">
        <v>55</v>
      </c>
      <c r="V71" s="168">
        <v>2</v>
      </c>
      <c r="W71" s="170">
        <f t="shared" si="213"/>
        <v>57</v>
      </c>
      <c r="X71" s="172">
        <v>1</v>
      </c>
      <c r="Y71" s="168">
        <v>0</v>
      </c>
      <c r="Z71" s="169">
        <v>0</v>
      </c>
      <c r="AA71" s="169">
        <v>0</v>
      </c>
      <c r="AB71" s="168">
        <v>0</v>
      </c>
      <c r="AC71" s="169">
        <v>0</v>
      </c>
      <c r="AD71" s="169">
        <v>1</v>
      </c>
      <c r="AE71" s="168">
        <v>1</v>
      </c>
      <c r="AF71" s="169">
        <v>0</v>
      </c>
      <c r="AG71" s="169">
        <v>0</v>
      </c>
      <c r="AH71" s="168">
        <v>0</v>
      </c>
      <c r="AI71" s="169">
        <v>0</v>
      </c>
      <c r="AJ71" s="169">
        <v>0</v>
      </c>
      <c r="AK71" s="168">
        <v>0</v>
      </c>
      <c r="AL71" s="170">
        <f t="shared" si="221"/>
        <v>3</v>
      </c>
      <c r="AM71" s="168">
        <v>0</v>
      </c>
      <c r="AN71" s="168">
        <v>4</v>
      </c>
      <c r="AO71" s="168">
        <v>0</v>
      </c>
      <c r="AP71" s="168">
        <v>17</v>
      </c>
      <c r="AQ71" s="168">
        <v>1</v>
      </c>
      <c r="AR71" s="168">
        <v>0</v>
      </c>
      <c r="AS71" s="168">
        <v>0</v>
      </c>
      <c r="AT71" s="173">
        <v>1</v>
      </c>
      <c r="AU71" s="168">
        <v>0</v>
      </c>
      <c r="AV71" s="174">
        <v>0</v>
      </c>
      <c r="AW71" s="175">
        <f t="shared" si="216"/>
        <v>23</v>
      </c>
      <c r="AX71" s="176">
        <f t="shared" si="222"/>
        <v>34</v>
      </c>
      <c r="AY71" s="223"/>
      <c r="AZ71" s="224"/>
      <c r="BA71" s="224"/>
      <c r="BB71" s="224"/>
      <c r="BC71" s="224"/>
      <c r="BD71" s="224"/>
      <c r="BE71" s="225"/>
      <c r="BF71" s="190"/>
      <c r="BG71" s="171"/>
      <c r="BH71" s="190"/>
      <c r="BI71" s="190"/>
      <c r="BJ71" s="190"/>
      <c r="BK71" s="190"/>
      <c r="BL71" s="190"/>
      <c r="BM71" s="190"/>
      <c r="BN71" s="190"/>
      <c r="BO71" s="190"/>
      <c r="BP71" s="190"/>
      <c r="BQ71" s="190"/>
      <c r="BR71" s="190"/>
      <c r="BS71" s="190"/>
      <c r="BT71" s="190"/>
      <c r="BU71" s="190"/>
      <c r="BV71" s="190"/>
      <c r="BW71" s="199"/>
      <c r="BY71" s="277">
        <v>0.82608695652173914</v>
      </c>
      <c r="BZ71" s="278">
        <v>0.81818181818181823</v>
      </c>
      <c r="CA71" s="279">
        <v>1</v>
      </c>
      <c r="CB71" s="280" t="s">
        <v>208</v>
      </c>
      <c r="CC71" s="278" t="s">
        <v>208</v>
      </c>
      <c r="CD71" s="280">
        <v>0.82608695652173914</v>
      </c>
      <c r="CE71" s="278">
        <v>0.828125</v>
      </c>
      <c r="CF71" s="280">
        <v>0.5</v>
      </c>
      <c r="CG71" s="278" t="s">
        <v>208</v>
      </c>
      <c r="CH71" s="280">
        <v>0.5</v>
      </c>
      <c r="CI71" s="278">
        <v>0.84615384615384615</v>
      </c>
      <c r="CJ71" s="280">
        <v>0.5</v>
      </c>
      <c r="CK71" s="278">
        <v>0.5</v>
      </c>
      <c r="CL71" s="279">
        <v>0.75</v>
      </c>
      <c r="CM71" s="279">
        <v>1</v>
      </c>
      <c r="CN71" s="279">
        <v>1</v>
      </c>
      <c r="CO71" s="279">
        <v>0.6</v>
      </c>
      <c r="CP71" s="279">
        <v>1</v>
      </c>
      <c r="CQ71" s="279">
        <v>0.875</v>
      </c>
      <c r="CR71" s="279">
        <v>0.83333333333333337</v>
      </c>
      <c r="CS71" s="279">
        <v>0.90909090909090906</v>
      </c>
      <c r="CT71" s="279">
        <v>0.75</v>
      </c>
      <c r="CU71" s="279">
        <v>0.8</v>
      </c>
      <c r="CV71" s="279">
        <v>1</v>
      </c>
      <c r="CW71" s="279">
        <v>0.33333333333333331</v>
      </c>
      <c r="CX71" s="280">
        <v>0.5</v>
      </c>
      <c r="CY71" s="278" t="s">
        <v>208</v>
      </c>
      <c r="CZ71" s="279">
        <v>0.8</v>
      </c>
      <c r="DA71" s="279" t="s">
        <v>208</v>
      </c>
      <c r="DB71" s="279">
        <v>0.73913043478260865</v>
      </c>
      <c r="DC71" s="279">
        <v>1</v>
      </c>
      <c r="DD71" s="279" t="s">
        <v>208</v>
      </c>
      <c r="DE71" s="279" t="s">
        <v>208</v>
      </c>
      <c r="DF71" s="279">
        <v>1</v>
      </c>
      <c r="DG71" s="279" t="s">
        <v>208</v>
      </c>
      <c r="DH71" s="280" t="s">
        <v>208</v>
      </c>
      <c r="DI71" s="278">
        <v>0.76666666666666672</v>
      </c>
      <c r="DJ71" s="280">
        <v>0.87179487179487181</v>
      </c>
      <c r="DK71" s="18" t="e">
        <f>#REF!/(#REF!+#REF!+#REF!+#REF!)</f>
        <v>#REF!</v>
      </c>
      <c r="DL71" s="20" t="e">
        <f>#REF!/(#REF!+#REF!+#REF!+#REF!)</f>
        <v>#REF!</v>
      </c>
      <c r="DM71" s="18" t="e">
        <f>#REF!/(#REF!+#REF!+#REF!+#REF!)</f>
        <v>#REF!</v>
      </c>
      <c r="DN71" s="20" t="e">
        <f>#REF!/(#REF!+#REF!+#REF!+#REF!)</f>
        <v>#REF!</v>
      </c>
      <c r="DO71" s="182" t="e">
        <f>AY71/(AY71+AY72+AY73+#REF!)</f>
        <v>#REF!</v>
      </c>
      <c r="DP71" s="183" t="e">
        <f>AZ71/(AZ71+AZ72+AZ73+#REF!)</f>
        <v>#REF!</v>
      </c>
      <c r="DQ71" s="183" t="e">
        <f>BA71/(BA71+BA72+BA73+#REF!)</f>
        <v>#REF!</v>
      </c>
      <c r="DR71" s="183" t="e">
        <f>BB71/(BB71+BB72+BB73+#REF!)</f>
        <v>#REF!</v>
      </c>
      <c r="DS71" s="183" t="e">
        <f>BC71/(BC71+BC72+BC73+#REF!)</f>
        <v>#REF!</v>
      </c>
      <c r="DT71" s="183" t="e">
        <f>BD71/(BD71+BD72+BD73+#REF!)</f>
        <v>#REF!</v>
      </c>
      <c r="DU71" s="184" t="e">
        <f>BE71/(BE71+BE72+BE73+#REF!)</f>
        <v>#REF!</v>
      </c>
      <c r="DV71" s="182" t="e">
        <f>BF71/(BF71+BF72+BF73+#REF!)</f>
        <v>#REF!</v>
      </c>
      <c r="DW71" s="185" t="e">
        <f>BG71/(BG71+BG72+BG73+#REF!)</f>
        <v>#REF!</v>
      </c>
      <c r="DX71" s="185" t="e">
        <f>BH71/(BH71+BH72+BH73+#REF!)</f>
        <v>#REF!</v>
      </c>
      <c r="DY71" s="183" t="e">
        <f>BI71/(BI71+BI72+BI73+#REF!)</f>
        <v>#REF!</v>
      </c>
      <c r="DZ71" s="183" t="e">
        <f>BJ71/(BJ71+BJ72+BJ73+#REF!)</f>
        <v>#REF!</v>
      </c>
      <c r="EA71" s="183" t="e">
        <f>BK71/(BK71+BK72+BK73+#REF!)</f>
        <v>#REF!</v>
      </c>
      <c r="EB71" s="183" t="e">
        <f>BL71/(BL71+BL72+BL73+#REF!)</f>
        <v>#REF!</v>
      </c>
      <c r="EC71" s="183" t="e">
        <f>BM71/(BM71+BM72+BM73+#REF!)</f>
        <v>#REF!</v>
      </c>
      <c r="ED71" s="183" t="e">
        <f>BN71/(BN71+BN72+BN73+#REF!)</f>
        <v>#REF!</v>
      </c>
      <c r="EE71" s="183" t="e">
        <f>BO71/(BO71+BO72+BO73+#REF!)</f>
        <v>#REF!</v>
      </c>
      <c r="EF71" s="183" t="e">
        <f>BP71/(BP71+BP72+BP73+#REF!)</f>
        <v>#REF!</v>
      </c>
      <c r="EG71" s="183" t="e">
        <f>BQ71/(BQ71+BQ72+BQ73+#REF!)</f>
        <v>#REF!</v>
      </c>
      <c r="EH71" s="183" t="e">
        <f>BR71/(BR71+BR72+BR73+#REF!)</f>
        <v>#REF!</v>
      </c>
      <c r="EI71" s="183" t="e">
        <f>BS71/(BS71+BS72+BS73+#REF!)</f>
        <v>#REF!</v>
      </c>
      <c r="EJ71" s="183" t="e">
        <f>BT71/(BT71+BT72+BT73+#REF!)</f>
        <v>#REF!</v>
      </c>
      <c r="EK71" s="183" t="e">
        <f>BU71/(BU71+BU72+BU73+#REF!)</f>
        <v>#REF!</v>
      </c>
      <c r="EL71" s="183" t="e">
        <f>BV71/(BV71+BV72+BV73+#REF!)</f>
        <v>#REF!</v>
      </c>
      <c r="EM71" s="184" t="e">
        <f>BW71/(BW71+BW72+BW73+#REF!)</f>
        <v>#REF!</v>
      </c>
    </row>
    <row r="72" spans="2:143" s="10" customFormat="1" ht="12.5" x14ac:dyDescent="0.25">
      <c r="B72" s="329"/>
      <c r="C72" s="295"/>
      <c r="D72" s="298"/>
      <c r="E72" s="30" t="s">
        <v>5</v>
      </c>
      <c r="F72" s="186">
        <v>12</v>
      </c>
      <c r="G72" s="275"/>
      <c r="H72" s="187">
        <v>12</v>
      </c>
      <c r="I72" s="188">
        <v>0</v>
      </c>
      <c r="J72" s="189">
        <v>0</v>
      </c>
      <c r="K72" s="170">
        <f t="shared" si="225"/>
        <v>12</v>
      </c>
      <c r="L72" s="189">
        <v>0</v>
      </c>
      <c r="M72" s="190">
        <f t="shared" si="218"/>
        <v>12</v>
      </c>
      <c r="N72" s="170">
        <f t="shared" si="212"/>
        <v>12</v>
      </c>
      <c r="O72" s="189">
        <v>11</v>
      </c>
      <c r="P72" s="188">
        <v>1</v>
      </c>
      <c r="Q72" s="170">
        <f t="shared" si="219"/>
        <v>12</v>
      </c>
      <c r="R72" s="189">
        <v>0</v>
      </c>
      <c r="S72" s="190">
        <f t="shared" si="223"/>
        <v>2</v>
      </c>
      <c r="T72" s="170">
        <f t="shared" si="220"/>
        <v>2</v>
      </c>
      <c r="U72" s="189">
        <v>10</v>
      </c>
      <c r="V72" s="188">
        <v>2</v>
      </c>
      <c r="W72" s="170">
        <f t="shared" si="213"/>
        <v>12</v>
      </c>
      <c r="X72" s="191">
        <v>0</v>
      </c>
      <c r="Y72" s="188">
        <v>0</v>
      </c>
      <c r="Z72" s="189">
        <v>0</v>
      </c>
      <c r="AA72" s="189">
        <v>0</v>
      </c>
      <c r="AB72" s="188">
        <v>0</v>
      </c>
      <c r="AC72" s="189">
        <v>0</v>
      </c>
      <c r="AD72" s="189">
        <v>0</v>
      </c>
      <c r="AE72" s="188">
        <v>0</v>
      </c>
      <c r="AF72" s="189">
        <v>0</v>
      </c>
      <c r="AG72" s="189">
        <v>0</v>
      </c>
      <c r="AH72" s="188">
        <v>0</v>
      </c>
      <c r="AI72" s="189">
        <v>0</v>
      </c>
      <c r="AJ72" s="189">
        <v>0</v>
      </c>
      <c r="AK72" s="188">
        <v>0</v>
      </c>
      <c r="AL72" s="170">
        <f t="shared" si="221"/>
        <v>0</v>
      </c>
      <c r="AM72" s="188">
        <v>0</v>
      </c>
      <c r="AN72" s="188">
        <v>1</v>
      </c>
      <c r="AO72" s="188">
        <v>0</v>
      </c>
      <c r="AP72" s="188">
        <v>6</v>
      </c>
      <c r="AQ72" s="188">
        <v>0</v>
      </c>
      <c r="AR72" s="188">
        <v>0</v>
      </c>
      <c r="AS72" s="188">
        <v>0</v>
      </c>
      <c r="AT72" s="192">
        <v>0</v>
      </c>
      <c r="AU72" s="188">
        <v>0</v>
      </c>
      <c r="AV72" s="193">
        <v>0</v>
      </c>
      <c r="AW72" s="194">
        <f t="shared" si="216"/>
        <v>7</v>
      </c>
      <c r="AX72" s="195">
        <f t="shared" si="222"/>
        <v>5</v>
      </c>
      <c r="AY72" s="196"/>
      <c r="AZ72" s="197"/>
      <c r="BA72" s="197"/>
      <c r="BB72" s="197"/>
      <c r="BC72" s="197"/>
      <c r="BD72" s="197"/>
      <c r="BE72" s="198"/>
      <c r="BF72" s="190"/>
      <c r="BG72" s="171"/>
      <c r="BH72" s="190"/>
      <c r="BI72" s="190"/>
      <c r="BJ72" s="190"/>
      <c r="BK72" s="190"/>
      <c r="BL72" s="190"/>
      <c r="BM72" s="190"/>
      <c r="BN72" s="190"/>
      <c r="BO72" s="190"/>
      <c r="BP72" s="190"/>
      <c r="BQ72" s="190"/>
      <c r="BR72" s="190"/>
      <c r="BS72" s="190"/>
      <c r="BT72" s="190"/>
      <c r="BU72" s="190"/>
      <c r="BV72" s="190"/>
      <c r="BW72" s="199"/>
      <c r="BY72" s="281">
        <v>0.17391304347826086</v>
      </c>
      <c r="BZ72" s="282">
        <v>0.18181818181818182</v>
      </c>
      <c r="CA72" s="283">
        <v>0</v>
      </c>
      <c r="CB72" s="284" t="s">
        <v>208</v>
      </c>
      <c r="CC72" s="282" t="s">
        <v>208</v>
      </c>
      <c r="CD72" s="284">
        <v>0.17391304347826086</v>
      </c>
      <c r="CE72" s="282">
        <v>0.171875</v>
      </c>
      <c r="CF72" s="284">
        <v>0.5</v>
      </c>
      <c r="CG72" s="282" t="s">
        <v>208</v>
      </c>
      <c r="CH72" s="284">
        <v>0.5</v>
      </c>
      <c r="CI72" s="282">
        <v>0.15384615384615385</v>
      </c>
      <c r="CJ72" s="284">
        <v>0.5</v>
      </c>
      <c r="CK72" s="282">
        <v>0.5</v>
      </c>
      <c r="CL72" s="283">
        <v>0.25</v>
      </c>
      <c r="CM72" s="283">
        <v>0</v>
      </c>
      <c r="CN72" s="283">
        <v>0</v>
      </c>
      <c r="CO72" s="283">
        <v>0.4</v>
      </c>
      <c r="CP72" s="283">
        <v>0</v>
      </c>
      <c r="CQ72" s="283">
        <v>0.125</v>
      </c>
      <c r="CR72" s="283">
        <v>0.16666666666666666</v>
      </c>
      <c r="CS72" s="283">
        <v>9.0909090909090912E-2</v>
      </c>
      <c r="CT72" s="283">
        <v>0.25</v>
      </c>
      <c r="CU72" s="283">
        <v>0.2</v>
      </c>
      <c r="CV72" s="283">
        <v>0</v>
      </c>
      <c r="CW72" s="283">
        <v>0.66666666666666663</v>
      </c>
      <c r="CX72" s="284">
        <v>0.5</v>
      </c>
      <c r="CY72" s="282" t="s">
        <v>208</v>
      </c>
      <c r="CZ72" s="283">
        <v>0.2</v>
      </c>
      <c r="DA72" s="283" t="s">
        <v>208</v>
      </c>
      <c r="DB72" s="283">
        <v>0.2608695652173913</v>
      </c>
      <c r="DC72" s="283">
        <v>0</v>
      </c>
      <c r="DD72" s="283" t="s">
        <v>208</v>
      </c>
      <c r="DE72" s="283" t="s">
        <v>208</v>
      </c>
      <c r="DF72" s="283">
        <v>0</v>
      </c>
      <c r="DG72" s="283" t="s">
        <v>208</v>
      </c>
      <c r="DH72" s="284" t="s">
        <v>208</v>
      </c>
      <c r="DI72" s="282">
        <v>0.23333333333333334</v>
      </c>
      <c r="DJ72" s="284">
        <v>0.12820512820512819</v>
      </c>
      <c r="DK72" s="32" t="e">
        <f>#REF!/(#REF!+#REF!+#REF!+#REF!)</f>
        <v>#REF!</v>
      </c>
      <c r="DL72" s="34" t="e">
        <f>#REF!/(#REF!+#REF!+#REF!+#REF!)</f>
        <v>#REF!</v>
      </c>
      <c r="DM72" s="32" t="e">
        <f>#REF!/(#REF!+#REF!+#REF!+#REF!)</f>
        <v>#REF!</v>
      </c>
      <c r="DN72" s="34" t="e">
        <f>#REF!/(#REF!+#REF!+#REF!+#REF!)</f>
        <v>#REF!</v>
      </c>
      <c r="DO72" s="200" t="e">
        <f>AY72/(AY71+AY72+AY73+#REF!)</f>
        <v>#REF!</v>
      </c>
      <c r="DP72" s="201" t="e">
        <f>AZ72/(AZ71+AZ72+AZ73+#REF!)</f>
        <v>#REF!</v>
      </c>
      <c r="DQ72" s="201" t="e">
        <f>BA72/(BA71+BA72+BA73+#REF!)</f>
        <v>#REF!</v>
      </c>
      <c r="DR72" s="201" t="e">
        <f>BB72/(BB71+BB72+BB73+#REF!)</f>
        <v>#REF!</v>
      </c>
      <c r="DS72" s="201" t="e">
        <f>BC72/(BC71+BC72+BC73+#REF!)</f>
        <v>#REF!</v>
      </c>
      <c r="DT72" s="201" t="e">
        <f>BD72/(BD71+BD72+BD73+#REF!)</f>
        <v>#REF!</v>
      </c>
      <c r="DU72" s="202" t="e">
        <f>BE72/(BE71+BE72+BE73+#REF!)</f>
        <v>#REF!</v>
      </c>
      <c r="DV72" s="200" t="e">
        <f>BF72/(BF71+BF72+BF73+#REF!)</f>
        <v>#REF!</v>
      </c>
      <c r="DW72" s="203" t="e">
        <f>BG72/(BG71+BG72+BG73+#REF!)</f>
        <v>#REF!</v>
      </c>
      <c r="DX72" s="203" t="e">
        <f>BH72/(BH71+BH72+BH73+#REF!)</f>
        <v>#REF!</v>
      </c>
      <c r="DY72" s="201" t="e">
        <f>BI72/(BI71+BI72+BI73+#REF!)</f>
        <v>#REF!</v>
      </c>
      <c r="DZ72" s="201" t="e">
        <f>BJ72/(BJ71+BJ72+BJ73+#REF!)</f>
        <v>#REF!</v>
      </c>
      <c r="EA72" s="201" t="e">
        <f>BK72/(BK71+BK72+BK73+#REF!)</f>
        <v>#REF!</v>
      </c>
      <c r="EB72" s="201" t="e">
        <f>BL72/(BL71+BL72+BL73+#REF!)</f>
        <v>#REF!</v>
      </c>
      <c r="EC72" s="201" t="e">
        <f>BM72/(BM71+BM72+BM73+#REF!)</f>
        <v>#REF!</v>
      </c>
      <c r="ED72" s="201" t="e">
        <f>BN72/(BN71+BN72+BN73+#REF!)</f>
        <v>#REF!</v>
      </c>
      <c r="EE72" s="201" t="e">
        <f>BO72/(BO71+BO72+BO73+#REF!)</f>
        <v>#REF!</v>
      </c>
      <c r="EF72" s="201" t="e">
        <f>BP72/(BP71+BP72+BP73+#REF!)</f>
        <v>#REF!</v>
      </c>
      <c r="EG72" s="201" t="e">
        <f>BQ72/(BQ71+BQ72+BQ73+#REF!)</f>
        <v>#REF!</v>
      </c>
      <c r="EH72" s="201" t="e">
        <f>BR72/(BR71+BR72+BR73+#REF!)</f>
        <v>#REF!</v>
      </c>
      <c r="EI72" s="201" t="e">
        <f>BS72/(BS71+BS72+BS73+#REF!)</f>
        <v>#REF!</v>
      </c>
      <c r="EJ72" s="201" t="e">
        <f>BT72/(BT71+BT72+BT73+#REF!)</f>
        <v>#REF!</v>
      </c>
      <c r="EK72" s="201" t="e">
        <f>BU72/(BU71+BU72+BU73+#REF!)</f>
        <v>#REF!</v>
      </c>
      <c r="EL72" s="201" t="e">
        <f>BV72/(BV71+BV72+BV73+#REF!)</f>
        <v>#REF!</v>
      </c>
      <c r="EM72" s="202" t="e">
        <f>BW72/(BW71+BW72+BW73+#REF!)</f>
        <v>#REF!</v>
      </c>
    </row>
    <row r="73" spans="2:143" s="10" customFormat="1" ht="12.5" x14ac:dyDescent="0.25">
      <c r="B73" s="329"/>
      <c r="C73" s="295"/>
      <c r="D73" s="298"/>
      <c r="E73" s="44" t="s">
        <v>3</v>
      </c>
      <c r="F73" s="186">
        <v>1331</v>
      </c>
      <c r="G73" s="275"/>
      <c r="H73" s="187">
        <v>214</v>
      </c>
      <c r="I73" s="188">
        <v>977</v>
      </c>
      <c r="J73" s="189">
        <v>140</v>
      </c>
      <c r="K73" s="170">
        <f t="shared" si="225"/>
        <v>1331</v>
      </c>
      <c r="L73" s="189">
        <v>295</v>
      </c>
      <c r="M73" s="190">
        <f t="shared" si="218"/>
        <v>1036</v>
      </c>
      <c r="N73" s="170">
        <f t="shared" si="212"/>
        <v>1331</v>
      </c>
      <c r="O73" s="189">
        <v>120</v>
      </c>
      <c r="P73" s="188">
        <v>94</v>
      </c>
      <c r="Q73" s="170">
        <f t="shared" si="219"/>
        <v>214</v>
      </c>
      <c r="R73" s="189">
        <v>21</v>
      </c>
      <c r="S73" s="190">
        <f t="shared" si="223"/>
        <v>65</v>
      </c>
      <c r="T73" s="170">
        <f t="shared" si="220"/>
        <v>86</v>
      </c>
      <c r="U73" s="189">
        <v>1245</v>
      </c>
      <c r="V73" s="188">
        <v>86</v>
      </c>
      <c r="W73" s="170">
        <f t="shared" si="213"/>
        <v>1331</v>
      </c>
      <c r="X73" s="191">
        <v>69</v>
      </c>
      <c r="Y73" s="188">
        <v>70</v>
      </c>
      <c r="Z73" s="189">
        <v>70</v>
      </c>
      <c r="AA73" s="189">
        <v>70</v>
      </c>
      <c r="AB73" s="188">
        <v>70</v>
      </c>
      <c r="AC73" s="189">
        <v>70</v>
      </c>
      <c r="AD73" s="189">
        <v>69</v>
      </c>
      <c r="AE73" s="188">
        <v>69</v>
      </c>
      <c r="AF73" s="189">
        <v>70</v>
      </c>
      <c r="AG73" s="189">
        <v>70</v>
      </c>
      <c r="AH73" s="188">
        <v>70</v>
      </c>
      <c r="AI73" s="189">
        <v>70</v>
      </c>
      <c r="AJ73" s="189">
        <v>70</v>
      </c>
      <c r="AK73" s="188">
        <v>70</v>
      </c>
      <c r="AL73" s="170">
        <f t="shared" si="221"/>
        <v>977</v>
      </c>
      <c r="AM73" s="188">
        <v>5</v>
      </c>
      <c r="AN73" s="188">
        <v>67</v>
      </c>
      <c r="AO73" s="188">
        <v>73</v>
      </c>
      <c r="AP73" s="188">
        <v>363</v>
      </c>
      <c r="AQ73" s="188">
        <v>63</v>
      </c>
      <c r="AR73" s="188">
        <v>13</v>
      </c>
      <c r="AS73" s="188">
        <v>16</v>
      </c>
      <c r="AT73" s="192">
        <v>15</v>
      </c>
      <c r="AU73" s="188">
        <v>4</v>
      </c>
      <c r="AV73" s="193">
        <v>1</v>
      </c>
      <c r="AW73" s="194">
        <f t="shared" si="216"/>
        <v>620</v>
      </c>
      <c r="AX73" s="195">
        <f t="shared" si="222"/>
        <v>711</v>
      </c>
      <c r="AY73" s="196"/>
      <c r="AZ73" s="197"/>
      <c r="BA73" s="197"/>
      <c r="BB73" s="197"/>
      <c r="BC73" s="197"/>
      <c r="BD73" s="197"/>
      <c r="BE73" s="198"/>
      <c r="BF73" s="190"/>
      <c r="BG73" s="171"/>
      <c r="BH73" s="190"/>
      <c r="BI73" s="190"/>
      <c r="BJ73" s="190"/>
      <c r="BK73" s="190"/>
      <c r="BL73" s="190"/>
      <c r="BM73" s="190"/>
      <c r="BN73" s="190"/>
      <c r="BO73" s="190"/>
      <c r="BP73" s="190"/>
      <c r="BQ73" s="190"/>
      <c r="BR73" s="190"/>
      <c r="BS73" s="190"/>
      <c r="BT73" s="190"/>
      <c r="BU73" s="190"/>
      <c r="BV73" s="190"/>
      <c r="BW73" s="199"/>
      <c r="BY73" s="281"/>
      <c r="BZ73" s="282"/>
      <c r="CA73" s="283"/>
      <c r="CB73" s="284"/>
      <c r="CC73" s="282"/>
      <c r="CD73" s="284"/>
      <c r="CE73" s="282"/>
      <c r="CF73" s="284"/>
      <c r="CG73" s="282"/>
      <c r="CH73" s="284"/>
      <c r="CI73" s="282"/>
      <c r="CJ73" s="284"/>
      <c r="CK73" s="282"/>
      <c r="CL73" s="283"/>
      <c r="CM73" s="283"/>
      <c r="CN73" s="283"/>
      <c r="CO73" s="283"/>
      <c r="CP73" s="283"/>
      <c r="CQ73" s="283"/>
      <c r="CR73" s="283"/>
      <c r="CS73" s="283"/>
      <c r="CT73" s="283"/>
      <c r="CU73" s="283"/>
      <c r="CV73" s="283"/>
      <c r="CW73" s="283"/>
      <c r="CX73" s="284"/>
      <c r="CY73" s="282"/>
      <c r="CZ73" s="283"/>
      <c r="DA73" s="283"/>
      <c r="DB73" s="283"/>
      <c r="DC73" s="283"/>
      <c r="DD73" s="283"/>
      <c r="DE73" s="283"/>
      <c r="DF73" s="283"/>
      <c r="DG73" s="283"/>
      <c r="DH73" s="284"/>
      <c r="DI73" s="282"/>
      <c r="DJ73" s="284"/>
      <c r="DK73" s="32" t="e">
        <f>#REF!/(#REF!+#REF!+#REF!+#REF!)</f>
        <v>#REF!</v>
      </c>
      <c r="DL73" s="34" t="e">
        <f>#REF!/(#REF!+#REF!+#REF!+#REF!)</f>
        <v>#REF!</v>
      </c>
      <c r="DM73" s="32" t="e">
        <f>#REF!/(#REF!+#REF!+#REF!+#REF!)</f>
        <v>#REF!</v>
      </c>
      <c r="DN73" s="34" t="e">
        <f>#REF!/(#REF!+#REF!+#REF!+#REF!)</f>
        <v>#REF!</v>
      </c>
      <c r="DO73" s="200" t="e">
        <f>AY73/(AY71+AY72+AY73+#REF!)</f>
        <v>#REF!</v>
      </c>
      <c r="DP73" s="201" t="e">
        <f>AZ73/(AZ71+AZ72+AZ73+#REF!)</f>
        <v>#REF!</v>
      </c>
      <c r="DQ73" s="201" t="e">
        <f>BA73/(BA71+BA72+BA73+#REF!)</f>
        <v>#REF!</v>
      </c>
      <c r="DR73" s="201" t="e">
        <f>BB73/(BB71+BB72+BB73+#REF!)</f>
        <v>#REF!</v>
      </c>
      <c r="DS73" s="201" t="e">
        <f>BC73/(BC71+BC72+BC73+#REF!)</f>
        <v>#REF!</v>
      </c>
      <c r="DT73" s="201" t="e">
        <f>BD73/(BD71+BD72+BD73+#REF!)</f>
        <v>#REF!</v>
      </c>
      <c r="DU73" s="202" t="e">
        <f>BE73/(BE71+BE72+BE73+#REF!)</f>
        <v>#REF!</v>
      </c>
      <c r="DV73" s="200" t="e">
        <f>BF73/(BF71+BF72+BF73+#REF!)</f>
        <v>#REF!</v>
      </c>
      <c r="DW73" s="203" t="e">
        <f>BG73/(BG71+BG72+BG73+#REF!)</f>
        <v>#REF!</v>
      </c>
      <c r="DX73" s="203" t="e">
        <f>BH73/(BH71+BH72+BH73+#REF!)</f>
        <v>#REF!</v>
      </c>
      <c r="DY73" s="201" t="e">
        <f>BI73/(BI71+BI72+BI73+#REF!)</f>
        <v>#REF!</v>
      </c>
      <c r="DZ73" s="201" t="e">
        <f>BJ73/(BJ71+BJ72+BJ73+#REF!)</f>
        <v>#REF!</v>
      </c>
      <c r="EA73" s="201" t="e">
        <f>BK73/(BK71+BK72+BK73+#REF!)</f>
        <v>#REF!</v>
      </c>
      <c r="EB73" s="201" t="e">
        <f>BL73/(BL71+BL72+BL73+#REF!)</f>
        <v>#REF!</v>
      </c>
      <c r="EC73" s="201" t="e">
        <f>BM73/(BM71+BM72+BM73+#REF!)</f>
        <v>#REF!</v>
      </c>
      <c r="ED73" s="201" t="e">
        <f>BN73/(BN71+BN72+BN73+#REF!)</f>
        <v>#REF!</v>
      </c>
      <c r="EE73" s="201" t="e">
        <f>BO73/(BO71+BO72+BO73+#REF!)</f>
        <v>#REF!</v>
      </c>
      <c r="EF73" s="201" t="e">
        <f>BP73/(BP71+BP72+BP73+#REF!)</f>
        <v>#REF!</v>
      </c>
      <c r="EG73" s="201" t="e">
        <f>BQ73/(BQ71+BQ72+BQ73+#REF!)</f>
        <v>#REF!</v>
      </c>
      <c r="EH73" s="201" t="e">
        <f>BR73/(BR71+BR72+BR73+#REF!)</f>
        <v>#REF!</v>
      </c>
      <c r="EI73" s="201" t="e">
        <f>BS73/(BS71+BS72+BS73+#REF!)</f>
        <v>#REF!</v>
      </c>
      <c r="EJ73" s="201" t="e">
        <f>BT73/(BT71+BT72+BT73+#REF!)</f>
        <v>#REF!</v>
      </c>
      <c r="EK73" s="201" t="e">
        <f>BU73/(BU71+BU72+BU73+#REF!)</f>
        <v>#REF!</v>
      </c>
      <c r="EL73" s="201" t="e">
        <f>BV73/(BV71+BV72+BV73+#REF!)</f>
        <v>#REF!</v>
      </c>
      <c r="EM73" s="202" t="e">
        <f>BW73/(BW71+BW72+BW73+#REF!)</f>
        <v>#REF!</v>
      </c>
    </row>
    <row r="74" spans="2:143" s="10" customFormat="1" ht="12.5" x14ac:dyDescent="0.25">
      <c r="B74" s="329"/>
      <c r="C74" s="296"/>
      <c r="D74" s="299"/>
      <c r="E74" s="45" t="s">
        <v>2</v>
      </c>
      <c r="F74" s="186">
        <v>1400</v>
      </c>
      <c r="G74" s="275"/>
      <c r="H74" s="187">
        <v>280</v>
      </c>
      <c r="I74" s="188">
        <v>980</v>
      </c>
      <c r="J74" s="189">
        <v>140</v>
      </c>
      <c r="K74" s="170">
        <f t="shared" si="225"/>
        <v>1400</v>
      </c>
      <c r="L74" s="189">
        <v>295</v>
      </c>
      <c r="M74" s="190">
        <f t="shared" si="218"/>
        <v>1105</v>
      </c>
      <c r="N74" s="170">
        <f t="shared" si="212"/>
        <v>1400</v>
      </c>
      <c r="O74" s="189">
        <v>184</v>
      </c>
      <c r="P74" s="188">
        <v>96</v>
      </c>
      <c r="Q74" s="170">
        <f t="shared" si="219"/>
        <v>280</v>
      </c>
      <c r="R74" s="189">
        <v>21</v>
      </c>
      <c r="S74" s="190">
        <f t="shared" si="223"/>
        <v>69</v>
      </c>
      <c r="T74" s="170">
        <f t="shared" si="220"/>
        <v>90</v>
      </c>
      <c r="U74" s="189">
        <v>1310</v>
      </c>
      <c r="V74" s="188">
        <v>90</v>
      </c>
      <c r="W74" s="170">
        <f t="shared" si="213"/>
        <v>1400</v>
      </c>
      <c r="X74" s="191">
        <v>70</v>
      </c>
      <c r="Y74" s="188">
        <v>70</v>
      </c>
      <c r="Z74" s="189">
        <v>70</v>
      </c>
      <c r="AA74" s="189">
        <v>70</v>
      </c>
      <c r="AB74" s="188">
        <v>70</v>
      </c>
      <c r="AC74" s="189">
        <v>70</v>
      </c>
      <c r="AD74" s="189">
        <v>70</v>
      </c>
      <c r="AE74" s="188">
        <v>70</v>
      </c>
      <c r="AF74" s="189">
        <v>70</v>
      </c>
      <c r="AG74" s="189">
        <v>70</v>
      </c>
      <c r="AH74" s="188">
        <v>70</v>
      </c>
      <c r="AI74" s="189">
        <v>70</v>
      </c>
      <c r="AJ74" s="189">
        <v>70</v>
      </c>
      <c r="AK74" s="188">
        <v>70</v>
      </c>
      <c r="AL74" s="170">
        <f t="shared" si="221"/>
        <v>980</v>
      </c>
      <c r="AM74" s="188">
        <v>5</v>
      </c>
      <c r="AN74" s="188">
        <v>72</v>
      </c>
      <c r="AO74" s="188">
        <v>73</v>
      </c>
      <c r="AP74" s="188">
        <v>386</v>
      </c>
      <c r="AQ74" s="188">
        <v>64</v>
      </c>
      <c r="AR74" s="188">
        <v>13</v>
      </c>
      <c r="AS74" s="188">
        <v>16</v>
      </c>
      <c r="AT74" s="204">
        <v>16</v>
      </c>
      <c r="AU74" s="188">
        <v>4</v>
      </c>
      <c r="AV74" s="205">
        <v>1</v>
      </c>
      <c r="AW74" s="206">
        <f t="shared" si="216"/>
        <v>650</v>
      </c>
      <c r="AX74" s="207">
        <f t="shared" si="222"/>
        <v>750</v>
      </c>
      <c r="AY74" s="208"/>
      <c r="AZ74" s="209"/>
      <c r="BA74" s="209"/>
      <c r="BB74" s="209"/>
      <c r="BC74" s="209"/>
      <c r="BD74" s="209"/>
      <c r="BE74" s="210"/>
      <c r="BF74" s="190"/>
      <c r="BG74" s="171"/>
      <c r="BH74" s="190"/>
      <c r="BI74" s="190"/>
      <c r="BJ74" s="190"/>
      <c r="BK74" s="190"/>
      <c r="BL74" s="190"/>
      <c r="BM74" s="190"/>
      <c r="BN74" s="190"/>
      <c r="BO74" s="190"/>
      <c r="BP74" s="190"/>
      <c r="BQ74" s="190"/>
      <c r="BR74" s="190"/>
      <c r="BS74" s="190"/>
      <c r="BT74" s="190"/>
      <c r="BU74" s="190"/>
      <c r="BV74" s="190"/>
      <c r="BW74" s="199"/>
      <c r="BY74" s="285">
        <v>1</v>
      </c>
      <c r="BZ74" s="286">
        <v>1</v>
      </c>
      <c r="CA74" s="287">
        <v>1</v>
      </c>
      <c r="CB74" s="288" t="s">
        <v>208</v>
      </c>
      <c r="CC74" s="286" t="s">
        <v>208</v>
      </c>
      <c r="CD74" s="288">
        <v>1</v>
      </c>
      <c r="CE74" s="286">
        <v>1</v>
      </c>
      <c r="CF74" s="288">
        <v>1</v>
      </c>
      <c r="CG74" s="286" t="s">
        <v>208</v>
      </c>
      <c r="CH74" s="288">
        <v>1</v>
      </c>
      <c r="CI74" s="286">
        <v>1</v>
      </c>
      <c r="CJ74" s="288">
        <v>1</v>
      </c>
      <c r="CK74" s="286">
        <v>1</v>
      </c>
      <c r="CL74" s="287">
        <v>1</v>
      </c>
      <c r="CM74" s="287">
        <v>1</v>
      </c>
      <c r="CN74" s="287">
        <v>1</v>
      </c>
      <c r="CO74" s="287">
        <v>1</v>
      </c>
      <c r="CP74" s="287">
        <v>1</v>
      </c>
      <c r="CQ74" s="287">
        <v>1</v>
      </c>
      <c r="CR74" s="287">
        <v>1</v>
      </c>
      <c r="CS74" s="287">
        <v>1</v>
      </c>
      <c r="CT74" s="287">
        <v>1</v>
      </c>
      <c r="CU74" s="287">
        <v>1</v>
      </c>
      <c r="CV74" s="287">
        <v>1</v>
      </c>
      <c r="CW74" s="287">
        <v>1</v>
      </c>
      <c r="CX74" s="288">
        <v>1</v>
      </c>
      <c r="CY74" s="286" t="s">
        <v>208</v>
      </c>
      <c r="CZ74" s="287">
        <v>1</v>
      </c>
      <c r="DA74" s="287" t="s">
        <v>208</v>
      </c>
      <c r="DB74" s="287">
        <v>1</v>
      </c>
      <c r="DC74" s="287">
        <v>1</v>
      </c>
      <c r="DD74" s="287" t="s">
        <v>208</v>
      </c>
      <c r="DE74" s="287" t="s">
        <v>208</v>
      </c>
      <c r="DF74" s="287">
        <v>1</v>
      </c>
      <c r="DG74" s="287" t="s">
        <v>208</v>
      </c>
      <c r="DH74" s="288" t="s">
        <v>208</v>
      </c>
      <c r="DI74" s="286">
        <v>1</v>
      </c>
      <c r="DJ74" s="288">
        <v>1</v>
      </c>
      <c r="DK74" s="47" t="e">
        <f t="shared" ref="DK74" si="226">SUM(DK71:DK73)</f>
        <v>#REF!</v>
      </c>
      <c r="DL74" s="49" t="e">
        <f t="shared" ref="DL74" si="227">SUM(DL71:DL73)</f>
        <v>#REF!</v>
      </c>
      <c r="DM74" s="47" t="e">
        <f t="shared" ref="DM74" si="228">SUM(DM71:DM73)</f>
        <v>#REF!</v>
      </c>
      <c r="DN74" s="49" t="e">
        <f t="shared" ref="DN74" si="229">SUM(DN71:DN73)</f>
        <v>#REF!</v>
      </c>
      <c r="DO74" s="211" t="e">
        <f t="shared" ref="DO74" si="230">SUM(DO71:DO73)</f>
        <v>#REF!</v>
      </c>
      <c r="DP74" s="212" t="e">
        <f t="shared" ref="DP74" si="231">SUM(DP71:DP73)</f>
        <v>#REF!</v>
      </c>
      <c r="DQ74" s="212" t="e">
        <f t="shared" ref="DQ74" si="232">SUM(DQ71:DQ73)</f>
        <v>#REF!</v>
      </c>
      <c r="DR74" s="212" t="e">
        <f t="shared" ref="DR74" si="233">SUM(DR71:DR73)</f>
        <v>#REF!</v>
      </c>
      <c r="DS74" s="212" t="e">
        <f t="shared" ref="DS74" si="234">SUM(DS71:DS73)</f>
        <v>#REF!</v>
      </c>
      <c r="DT74" s="212" t="e">
        <f t="shared" ref="DT74" si="235">SUM(DT71:DT73)</f>
        <v>#REF!</v>
      </c>
      <c r="DU74" s="213" t="e">
        <f t="shared" ref="DU74" si="236">SUM(DU71:DU73)</f>
        <v>#REF!</v>
      </c>
      <c r="DV74" s="211" t="e">
        <f t="shared" ref="DV74" si="237">SUM(DV71:DV73)</f>
        <v>#REF!</v>
      </c>
      <c r="DW74" s="214" t="e">
        <f t="shared" ref="DW74" si="238">SUM(DW71:DW73)</f>
        <v>#REF!</v>
      </c>
      <c r="DX74" s="214" t="e">
        <f t="shared" ref="DX74" si="239">SUM(DX71:DX73)</f>
        <v>#REF!</v>
      </c>
      <c r="DY74" s="212" t="e">
        <f t="shared" ref="DY74" si="240">SUM(DY71:DY73)</f>
        <v>#REF!</v>
      </c>
      <c r="DZ74" s="212" t="e">
        <f t="shared" ref="DZ74" si="241">SUM(DZ71:DZ73)</f>
        <v>#REF!</v>
      </c>
      <c r="EA74" s="212" t="e">
        <f t="shared" ref="EA74" si="242">SUM(EA71:EA73)</f>
        <v>#REF!</v>
      </c>
      <c r="EB74" s="212" t="e">
        <f t="shared" ref="EB74" si="243">SUM(EB71:EB73)</f>
        <v>#REF!</v>
      </c>
      <c r="EC74" s="212" t="e">
        <f t="shared" ref="EC74" si="244">SUM(EC71:EC73)</f>
        <v>#REF!</v>
      </c>
      <c r="ED74" s="212" t="e">
        <f t="shared" ref="ED74" si="245">SUM(ED71:ED73)</f>
        <v>#REF!</v>
      </c>
      <c r="EE74" s="212" t="e">
        <f t="shared" ref="EE74" si="246">SUM(EE71:EE73)</f>
        <v>#REF!</v>
      </c>
      <c r="EF74" s="212" t="e">
        <f t="shared" ref="EF74" si="247">SUM(EF71:EF73)</f>
        <v>#REF!</v>
      </c>
      <c r="EG74" s="212" t="e">
        <f t="shared" ref="EG74" si="248">SUM(EG71:EG73)</f>
        <v>#REF!</v>
      </c>
      <c r="EH74" s="212" t="e">
        <f t="shared" ref="EH74" si="249">SUM(EH71:EH73)</f>
        <v>#REF!</v>
      </c>
      <c r="EI74" s="212" t="e">
        <f t="shared" ref="EI74" si="250">SUM(EI71:EI73)</f>
        <v>#REF!</v>
      </c>
      <c r="EJ74" s="212" t="e">
        <f t="shared" ref="EJ74" si="251">SUM(EJ71:EJ73)</f>
        <v>#REF!</v>
      </c>
      <c r="EK74" s="212" t="e">
        <f t="shared" ref="EK74" si="252">SUM(EK71:EK73)</f>
        <v>#REF!</v>
      </c>
      <c r="EL74" s="212" t="e">
        <f t="shared" ref="EL74" si="253">SUM(EL71:EL73)</f>
        <v>#REF!</v>
      </c>
      <c r="EM74" s="213" t="e">
        <f t="shared" ref="EM74" si="254">SUM(EM71:EM73)</f>
        <v>#REF!</v>
      </c>
    </row>
    <row r="75" spans="2:143" s="10" customFormat="1" ht="15" customHeight="1" x14ac:dyDescent="0.25">
      <c r="B75" s="329"/>
      <c r="C75" s="294">
        <v>16</v>
      </c>
      <c r="D75" s="297" t="s">
        <v>93</v>
      </c>
      <c r="E75" s="16" t="s">
        <v>4</v>
      </c>
      <c r="F75" s="236">
        <v>42</v>
      </c>
      <c r="G75" s="275"/>
      <c r="H75" s="237">
        <v>40</v>
      </c>
      <c r="I75" s="238">
        <v>2</v>
      </c>
      <c r="J75" s="239">
        <v>0</v>
      </c>
      <c r="K75" s="170">
        <f>SUM(H75:J75)</f>
        <v>42</v>
      </c>
      <c r="L75" s="239">
        <v>0</v>
      </c>
      <c r="M75" s="226">
        <f t="shared" si="218"/>
        <v>42</v>
      </c>
      <c r="N75" s="170">
        <f t="shared" ref="N75:N83" si="255">SUM(L75:M75)</f>
        <v>42</v>
      </c>
      <c r="O75" s="239">
        <v>39</v>
      </c>
      <c r="P75" s="238">
        <v>1</v>
      </c>
      <c r="Q75" s="170">
        <f t="shared" si="219"/>
        <v>40</v>
      </c>
      <c r="R75" s="239">
        <v>0</v>
      </c>
      <c r="S75" s="226">
        <f t="shared" si="223"/>
        <v>3</v>
      </c>
      <c r="T75" s="170">
        <f t="shared" si="220"/>
        <v>3</v>
      </c>
      <c r="U75" s="239">
        <v>39</v>
      </c>
      <c r="V75" s="238">
        <v>3</v>
      </c>
      <c r="W75" s="170">
        <f t="shared" ref="W75:W83" si="256">SUM(U75:V75)</f>
        <v>42</v>
      </c>
      <c r="X75" s="237">
        <v>1</v>
      </c>
      <c r="Y75" s="238">
        <v>0</v>
      </c>
      <c r="Z75" s="239">
        <v>0</v>
      </c>
      <c r="AA75" s="239">
        <v>0</v>
      </c>
      <c r="AB75" s="238">
        <v>0</v>
      </c>
      <c r="AC75" s="239">
        <v>0</v>
      </c>
      <c r="AD75" s="239">
        <v>1</v>
      </c>
      <c r="AE75" s="238">
        <v>0</v>
      </c>
      <c r="AF75" s="239">
        <v>0</v>
      </c>
      <c r="AG75" s="239">
        <v>0</v>
      </c>
      <c r="AH75" s="238">
        <v>0</v>
      </c>
      <c r="AI75" s="239">
        <v>0</v>
      </c>
      <c r="AJ75" s="239">
        <v>0</v>
      </c>
      <c r="AK75" s="238">
        <v>0</v>
      </c>
      <c r="AL75" s="170">
        <f t="shared" si="221"/>
        <v>2</v>
      </c>
      <c r="AM75" s="238">
        <v>0</v>
      </c>
      <c r="AN75" s="238">
        <v>3</v>
      </c>
      <c r="AO75" s="238">
        <v>0</v>
      </c>
      <c r="AP75" s="238">
        <v>14</v>
      </c>
      <c r="AQ75" s="238">
        <v>1</v>
      </c>
      <c r="AR75" s="238">
        <v>0</v>
      </c>
      <c r="AS75" s="238">
        <v>0</v>
      </c>
      <c r="AT75" s="173">
        <v>1</v>
      </c>
      <c r="AU75" s="238">
        <v>0</v>
      </c>
      <c r="AV75" s="174">
        <v>0</v>
      </c>
      <c r="AW75" s="175">
        <f>SUM(AM75:AV75)</f>
        <v>19</v>
      </c>
      <c r="AX75" s="176">
        <f t="shared" si="222"/>
        <v>23</v>
      </c>
      <c r="AY75" s="175"/>
      <c r="AZ75" s="240"/>
      <c r="BA75" s="240"/>
      <c r="BB75" s="240"/>
      <c r="BC75" s="240"/>
      <c r="BD75" s="240"/>
      <c r="BE75" s="241"/>
      <c r="BF75" s="226"/>
      <c r="BG75" s="226"/>
      <c r="BH75" s="226"/>
      <c r="BI75" s="226"/>
      <c r="BJ75" s="226"/>
      <c r="BK75" s="226"/>
      <c r="BL75" s="226"/>
      <c r="BM75" s="226"/>
      <c r="BN75" s="226"/>
      <c r="BO75" s="226"/>
      <c r="BP75" s="226"/>
      <c r="BQ75" s="226"/>
      <c r="BR75" s="226"/>
      <c r="BS75" s="226"/>
      <c r="BT75" s="226"/>
      <c r="BU75" s="226"/>
      <c r="BV75" s="226"/>
      <c r="BW75" s="242"/>
      <c r="BY75" s="277">
        <v>0.64615384615384619</v>
      </c>
      <c r="BZ75" s="278">
        <v>0.65573770491803274</v>
      </c>
      <c r="CA75" s="279">
        <v>0.5</v>
      </c>
      <c r="CB75" s="280" t="s">
        <v>208</v>
      </c>
      <c r="CC75" s="278" t="s">
        <v>208</v>
      </c>
      <c r="CD75" s="280">
        <v>0.64615384615384619</v>
      </c>
      <c r="CE75" s="278">
        <v>0.66101694915254239</v>
      </c>
      <c r="CF75" s="280">
        <v>0.5</v>
      </c>
      <c r="CG75" s="278" t="s">
        <v>208</v>
      </c>
      <c r="CH75" s="280">
        <v>0.75</v>
      </c>
      <c r="CI75" s="278">
        <v>0.63934426229508201</v>
      </c>
      <c r="CJ75" s="280">
        <v>0.75</v>
      </c>
      <c r="CK75" s="278">
        <v>1</v>
      </c>
      <c r="CL75" s="279">
        <v>0.25</v>
      </c>
      <c r="CM75" s="279">
        <v>0.5</v>
      </c>
      <c r="CN75" s="279">
        <v>0.6</v>
      </c>
      <c r="CO75" s="279">
        <v>0.6</v>
      </c>
      <c r="CP75" s="279">
        <v>1</v>
      </c>
      <c r="CQ75" s="279">
        <v>0.875</v>
      </c>
      <c r="CR75" s="279">
        <v>0.66666666666666663</v>
      </c>
      <c r="CS75" s="279">
        <v>0.77777777777777779</v>
      </c>
      <c r="CT75" s="279">
        <v>1</v>
      </c>
      <c r="CU75" s="279">
        <v>0.4</v>
      </c>
      <c r="CV75" s="279">
        <v>0.44444444444444442</v>
      </c>
      <c r="CW75" s="279">
        <v>0</v>
      </c>
      <c r="CX75" s="280">
        <v>1</v>
      </c>
      <c r="CY75" s="278" t="s">
        <v>208</v>
      </c>
      <c r="CZ75" s="279">
        <v>0.6</v>
      </c>
      <c r="DA75" s="279" t="s">
        <v>208</v>
      </c>
      <c r="DB75" s="279">
        <v>0.58333333333333337</v>
      </c>
      <c r="DC75" s="279">
        <v>1</v>
      </c>
      <c r="DD75" s="279" t="s">
        <v>208</v>
      </c>
      <c r="DE75" s="279" t="s">
        <v>208</v>
      </c>
      <c r="DF75" s="279">
        <v>1</v>
      </c>
      <c r="DG75" s="279" t="s">
        <v>208</v>
      </c>
      <c r="DH75" s="280" t="s">
        <v>208</v>
      </c>
      <c r="DI75" s="278">
        <v>0.61290322580645162</v>
      </c>
      <c r="DJ75" s="280">
        <v>0.67647058823529416</v>
      </c>
      <c r="DK75" s="243" t="e">
        <f>#REF!/(#REF!+#REF!)</f>
        <v>#REF!</v>
      </c>
      <c r="DL75" s="244" t="e">
        <f>#REF!/(#REF!+#REF!)</f>
        <v>#REF!</v>
      </c>
      <c r="DM75" s="243" t="e">
        <f>#REF!/(#REF!+#REF!)</f>
        <v>#REF!</v>
      </c>
      <c r="DN75" s="244" t="e">
        <f>#REF!/(#REF!+#REF!)</f>
        <v>#REF!</v>
      </c>
      <c r="DO75" s="245" t="e">
        <f t="shared" ref="DO75:EM75" si="257">AY75/(AY75+AY76)</f>
        <v>#DIV/0!</v>
      </c>
      <c r="DP75" s="246" t="e">
        <f t="shared" si="257"/>
        <v>#DIV/0!</v>
      </c>
      <c r="DQ75" s="246" t="e">
        <f t="shared" si="257"/>
        <v>#DIV/0!</v>
      </c>
      <c r="DR75" s="246" t="e">
        <f t="shared" si="257"/>
        <v>#DIV/0!</v>
      </c>
      <c r="DS75" s="246" t="e">
        <f t="shared" si="257"/>
        <v>#DIV/0!</v>
      </c>
      <c r="DT75" s="246" t="e">
        <f t="shared" si="257"/>
        <v>#DIV/0!</v>
      </c>
      <c r="DU75" s="247" t="e">
        <f t="shared" si="257"/>
        <v>#DIV/0!</v>
      </c>
      <c r="DV75" s="245" t="e">
        <f t="shared" si="257"/>
        <v>#DIV/0!</v>
      </c>
      <c r="DW75" s="248" t="e">
        <f t="shared" si="257"/>
        <v>#DIV/0!</v>
      </c>
      <c r="DX75" s="248" t="e">
        <f t="shared" si="257"/>
        <v>#DIV/0!</v>
      </c>
      <c r="DY75" s="246" t="e">
        <f t="shared" si="257"/>
        <v>#DIV/0!</v>
      </c>
      <c r="DZ75" s="246" t="e">
        <f t="shared" si="257"/>
        <v>#DIV/0!</v>
      </c>
      <c r="EA75" s="246" t="e">
        <f t="shared" si="257"/>
        <v>#DIV/0!</v>
      </c>
      <c r="EB75" s="246" t="e">
        <f t="shared" si="257"/>
        <v>#DIV/0!</v>
      </c>
      <c r="EC75" s="246" t="e">
        <f t="shared" si="257"/>
        <v>#DIV/0!</v>
      </c>
      <c r="ED75" s="246" t="e">
        <f t="shared" si="257"/>
        <v>#DIV/0!</v>
      </c>
      <c r="EE75" s="246" t="e">
        <f t="shared" si="257"/>
        <v>#DIV/0!</v>
      </c>
      <c r="EF75" s="246" t="e">
        <f t="shared" si="257"/>
        <v>#DIV/0!</v>
      </c>
      <c r="EG75" s="246" t="e">
        <f t="shared" si="257"/>
        <v>#DIV/0!</v>
      </c>
      <c r="EH75" s="246" t="e">
        <f t="shared" si="257"/>
        <v>#DIV/0!</v>
      </c>
      <c r="EI75" s="246" t="e">
        <f t="shared" si="257"/>
        <v>#DIV/0!</v>
      </c>
      <c r="EJ75" s="246" t="e">
        <f t="shared" si="257"/>
        <v>#DIV/0!</v>
      </c>
      <c r="EK75" s="246" t="e">
        <f t="shared" si="257"/>
        <v>#DIV/0!</v>
      </c>
      <c r="EL75" s="246" t="e">
        <f t="shared" si="257"/>
        <v>#DIV/0!</v>
      </c>
      <c r="EM75" s="247" t="e">
        <f t="shared" si="257"/>
        <v>#DIV/0!</v>
      </c>
    </row>
    <row r="76" spans="2:143" s="10" customFormat="1" ht="12.5" x14ac:dyDescent="0.25">
      <c r="B76" s="329"/>
      <c r="C76" s="295"/>
      <c r="D76" s="298"/>
      <c r="E76" s="30" t="s">
        <v>5</v>
      </c>
      <c r="F76" s="186">
        <v>23</v>
      </c>
      <c r="G76" s="275"/>
      <c r="H76" s="191">
        <v>21</v>
      </c>
      <c r="I76" s="188">
        <v>2</v>
      </c>
      <c r="J76" s="189">
        <v>0</v>
      </c>
      <c r="K76" s="170">
        <f t="shared" ref="K76:K83" si="258">SUM(H76:J76)</f>
        <v>23</v>
      </c>
      <c r="L76" s="189">
        <v>0</v>
      </c>
      <c r="M76" s="190">
        <f t="shared" si="218"/>
        <v>23</v>
      </c>
      <c r="N76" s="170">
        <f t="shared" si="255"/>
        <v>23</v>
      </c>
      <c r="O76" s="189">
        <v>20</v>
      </c>
      <c r="P76" s="188">
        <v>1</v>
      </c>
      <c r="Q76" s="170">
        <f t="shared" si="219"/>
        <v>21</v>
      </c>
      <c r="R76" s="189">
        <v>0</v>
      </c>
      <c r="S76" s="190">
        <f t="shared" si="223"/>
        <v>1</v>
      </c>
      <c r="T76" s="170">
        <f t="shared" si="220"/>
        <v>1</v>
      </c>
      <c r="U76" s="189">
        <v>22</v>
      </c>
      <c r="V76" s="188">
        <v>1</v>
      </c>
      <c r="W76" s="170">
        <f t="shared" si="256"/>
        <v>23</v>
      </c>
      <c r="X76" s="191">
        <v>0</v>
      </c>
      <c r="Y76" s="188">
        <v>0</v>
      </c>
      <c r="Z76" s="189">
        <v>0</v>
      </c>
      <c r="AA76" s="189">
        <v>0</v>
      </c>
      <c r="AB76" s="188">
        <v>0</v>
      </c>
      <c r="AC76" s="189">
        <v>0</v>
      </c>
      <c r="AD76" s="189">
        <v>0</v>
      </c>
      <c r="AE76" s="188">
        <v>1</v>
      </c>
      <c r="AF76" s="189">
        <v>0</v>
      </c>
      <c r="AG76" s="189">
        <v>0</v>
      </c>
      <c r="AH76" s="188">
        <v>1</v>
      </c>
      <c r="AI76" s="189">
        <v>0</v>
      </c>
      <c r="AJ76" s="189">
        <v>0</v>
      </c>
      <c r="AK76" s="188">
        <v>0</v>
      </c>
      <c r="AL76" s="170">
        <f t="shared" si="221"/>
        <v>2</v>
      </c>
      <c r="AM76" s="188">
        <v>0</v>
      </c>
      <c r="AN76" s="188">
        <v>2</v>
      </c>
      <c r="AO76" s="188">
        <v>0</v>
      </c>
      <c r="AP76" s="188">
        <v>10</v>
      </c>
      <c r="AQ76" s="188">
        <v>0</v>
      </c>
      <c r="AR76" s="188">
        <v>0</v>
      </c>
      <c r="AS76" s="188">
        <v>0</v>
      </c>
      <c r="AT76" s="192">
        <v>0</v>
      </c>
      <c r="AU76" s="188">
        <v>0</v>
      </c>
      <c r="AV76" s="193">
        <v>0</v>
      </c>
      <c r="AW76" s="194">
        <f t="shared" ref="AW76:AW83" si="259">SUM(AM76:AV76)</f>
        <v>12</v>
      </c>
      <c r="AX76" s="195">
        <f t="shared" si="222"/>
        <v>11</v>
      </c>
      <c r="AY76" s="196"/>
      <c r="AZ76" s="197"/>
      <c r="BA76" s="197"/>
      <c r="BB76" s="197"/>
      <c r="BC76" s="197"/>
      <c r="BD76" s="197"/>
      <c r="BE76" s="198"/>
      <c r="BF76" s="190"/>
      <c r="BG76" s="171"/>
      <c r="BH76" s="190"/>
      <c r="BI76" s="190"/>
      <c r="BJ76" s="190"/>
      <c r="BK76" s="190"/>
      <c r="BL76" s="190"/>
      <c r="BM76" s="190"/>
      <c r="BN76" s="190"/>
      <c r="BO76" s="190"/>
      <c r="BP76" s="190"/>
      <c r="BQ76" s="190"/>
      <c r="BR76" s="190"/>
      <c r="BS76" s="190"/>
      <c r="BT76" s="190"/>
      <c r="BU76" s="190"/>
      <c r="BV76" s="190"/>
      <c r="BW76" s="199"/>
      <c r="BY76" s="281">
        <v>0.35384615384615387</v>
      </c>
      <c r="BZ76" s="282">
        <v>0.34426229508196721</v>
      </c>
      <c r="CA76" s="283">
        <v>0.5</v>
      </c>
      <c r="CB76" s="284" t="s">
        <v>208</v>
      </c>
      <c r="CC76" s="282" t="s">
        <v>208</v>
      </c>
      <c r="CD76" s="284">
        <v>0.35384615384615387</v>
      </c>
      <c r="CE76" s="282">
        <v>0.33898305084745761</v>
      </c>
      <c r="CF76" s="284">
        <v>0.5</v>
      </c>
      <c r="CG76" s="282" t="s">
        <v>208</v>
      </c>
      <c r="CH76" s="284">
        <v>0.25</v>
      </c>
      <c r="CI76" s="282">
        <v>0.36065573770491804</v>
      </c>
      <c r="CJ76" s="284">
        <v>0.25</v>
      </c>
      <c r="CK76" s="282">
        <v>0</v>
      </c>
      <c r="CL76" s="283">
        <v>0.75</v>
      </c>
      <c r="CM76" s="283">
        <v>0.5</v>
      </c>
      <c r="CN76" s="283">
        <v>0.4</v>
      </c>
      <c r="CO76" s="283">
        <v>0.4</v>
      </c>
      <c r="CP76" s="283">
        <v>0</v>
      </c>
      <c r="CQ76" s="283">
        <v>0.125</v>
      </c>
      <c r="CR76" s="283">
        <v>0.33333333333333331</v>
      </c>
      <c r="CS76" s="283">
        <v>0.22222222222222221</v>
      </c>
      <c r="CT76" s="283">
        <v>0</v>
      </c>
      <c r="CU76" s="283">
        <v>0.6</v>
      </c>
      <c r="CV76" s="283">
        <v>0.55555555555555558</v>
      </c>
      <c r="CW76" s="283">
        <v>1</v>
      </c>
      <c r="CX76" s="284">
        <v>0</v>
      </c>
      <c r="CY76" s="282" t="s">
        <v>208</v>
      </c>
      <c r="CZ76" s="283">
        <v>0.4</v>
      </c>
      <c r="DA76" s="283" t="s">
        <v>208</v>
      </c>
      <c r="DB76" s="283">
        <v>0.41666666666666669</v>
      </c>
      <c r="DC76" s="283">
        <v>0</v>
      </c>
      <c r="DD76" s="283" t="s">
        <v>208</v>
      </c>
      <c r="DE76" s="283" t="s">
        <v>208</v>
      </c>
      <c r="DF76" s="283">
        <v>0</v>
      </c>
      <c r="DG76" s="283" t="s">
        <v>208</v>
      </c>
      <c r="DH76" s="284" t="s">
        <v>208</v>
      </c>
      <c r="DI76" s="282">
        <v>0.38709677419354838</v>
      </c>
      <c r="DJ76" s="284">
        <v>0.3235294117647059</v>
      </c>
      <c r="DK76" s="32" t="e">
        <f>#REF!/(#REF!+#REF!)</f>
        <v>#REF!</v>
      </c>
      <c r="DL76" s="34" t="e">
        <f>#REF!/(#REF!+#REF!)</f>
        <v>#REF!</v>
      </c>
      <c r="DM76" s="32" t="e">
        <f>#REF!/(#REF!+#REF!)</f>
        <v>#REF!</v>
      </c>
      <c r="DN76" s="34" t="e">
        <f>#REF!/(#REF!+#REF!)</f>
        <v>#REF!</v>
      </c>
      <c r="DO76" s="200" t="e">
        <f t="shared" ref="DO76:EM76" si="260">AY76/(AY75+AY76)</f>
        <v>#DIV/0!</v>
      </c>
      <c r="DP76" s="201" t="e">
        <f t="shared" si="260"/>
        <v>#DIV/0!</v>
      </c>
      <c r="DQ76" s="201" t="e">
        <f t="shared" si="260"/>
        <v>#DIV/0!</v>
      </c>
      <c r="DR76" s="201" t="e">
        <f t="shared" si="260"/>
        <v>#DIV/0!</v>
      </c>
      <c r="DS76" s="201" t="e">
        <f t="shared" si="260"/>
        <v>#DIV/0!</v>
      </c>
      <c r="DT76" s="201" t="e">
        <f t="shared" si="260"/>
        <v>#DIV/0!</v>
      </c>
      <c r="DU76" s="202" t="e">
        <f t="shared" si="260"/>
        <v>#DIV/0!</v>
      </c>
      <c r="DV76" s="200" t="e">
        <f t="shared" si="260"/>
        <v>#DIV/0!</v>
      </c>
      <c r="DW76" s="203" t="e">
        <f t="shared" si="260"/>
        <v>#DIV/0!</v>
      </c>
      <c r="DX76" s="203" t="e">
        <f t="shared" si="260"/>
        <v>#DIV/0!</v>
      </c>
      <c r="DY76" s="201" t="e">
        <f t="shared" si="260"/>
        <v>#DIV/0!</v>
      </c>
      <c r="DZ76" s="201" t="e">
        <f t="shared" si="260"/>
        <v>#DIV/0!</v>
      </c>
      <c r="EA76" s="201" t="e">
        <f t="shared" si="260"/>
        <v>#DIV/0!</v>
      </c>
      <c r="EB76" s="201" t="e">
        <f t="shared" si="260"/>
        <v>#DIV/0!</v>
      </c>
      <c r="EC76" s="201" t="e">
        <f t="shared" si="260"/>
        <v>#DIV/0!</v>
      </c>
      <c r="ED76" s="201" t="e">
        <f t="shared" si="260"/>
        <v>#DIV/0!</v>
      </c>
      <c r="EE76" s="201" t="e">
        <f t="shared" si="260"/>
        <v>#DIV/0!</v>
      </c>
      <c r="EF76" s="201" t="e">
        <f t="shared" si="260"/>
        <v>#DIV/0!</v>
      </c>
      <c r="EG76" s="201" t="e">
        <f t="shared" si="260"/>
        <v>#DIV/0!</v>
      </c>
      <c r="EH76" s="201" t="e">
        <f t="shared" si="260"/>
        <v>#DIV/0!</v>
      </c>
      <c r="EI76" s="201" t="e">
        <f t="shared" si="260"/>
        <v>#DIV/0!</v>
      </c>
      <c r="EJ76" s="201" t="e">
        <f t="shared" si="260"/>
        <v>#DIV/0!</v>
      </c>
      <c r="EK76" s="201" t="e">
        <f t="shared" si="260"/>
        <v>#DIV/0!</v>
      </c>
      <c r="EL76" s="201" t="e">
        <f t="shared" si="260"/>
        <v>#DIV/0!</v>
      </c>
      <c r="EM76" s="202" t="e">
        <f t="shared" si="260"/>
        <v>#DIV/0!</v>
      </c>
    </row>
    <row r="77" spans="2:143" s="10" customFormat="1" ht="12.5" x14ac:dyDescent="0.25">
      <c r="B77" s="329"/>
      <c r="C77" s="295"/>
      <c r="D77" s="298"/>
      <c r="E77" s="30" t="s">
        <v>3</v>
      </c>
      <c r="F77" s="186">
        <v>1335</v>
      </c>
      <c r="G77" s="275"/>
      <c r="H77" s="191">
        <v>219</v>
      </c>
      <c r="I77" s="188">
        <v>976</v>
      </c>
      <c r="J77" s="189">
        <v>140</v>
      </c>
      <c r="K77" s="170">
        <f t="shared" si="258"/>
        <v>1335</v>
      </c>
      <c r="L77" s="189">
        <v>295</v>
      </c>
      <c r="M77" s="190">
        <f t="shared" si="218"/>
        <v>1040</v>
      </c>
      <c r="N77" s="170">
        <f t="shared" si="255"/>
        <v>1335</v>
      </c>
      <c r="O77" s="189">
        <v>125</v>
      </c>
      <c r="P77" s="188">
        <v>94</v>
      </c>
      <c r="Q77" s="170">
        <f t="shared" si="219"/>
        <v>219</v>
      </c>
      <c r="R77" s="189">
        <v>21</v>
      </c>
      <c r="S77" s="190">
        <f t="shared" si="223"/>
        <v>65</v>
      </c>
      <c r="T77" s="170">
        <f t="shared" si="220"/>
        <v>86</v>
      </c>
      <c r="U77" s="189">
        <v>1249</v>
      </c>
      <c r="V77" s="188">
        <v>86</v>
      </c>
      <c r="W77" s="170">
        <f t="shared" si="256"/>
        <v>1335</v>
      </c>
      <c r="X77" s="191">
        <v>69</v>
      </c>
      <c r="Y77" s="188">
        <v>70</v>
      </c>
      <c r="Z77" s="189">
        <v>70</v>
      </c>
      <c r="AA77" s="189">
        <v>70</v>
      </c>
      <c r="AB77" s="188">
        <v>70</v>
      </c>
      <c r="AC77" s="189">
        <v>70</v>
      </c>
      <c r="AD77" s="189">
        <v>69</v>
      </c>
      <c r="AE77" s="188">
        <v>69</v>
      </c>
      <c r="AF77" s="189">
        <v>70</v>
      </c>
      <c r="AG77" s="189">
        <v>70</v>
      </c>
      <c r="AH77" s="188">
        <v>69</v>
      </c>
      <c r="AI77" s="189">
        <v>70</v>
      </c>
      <c r="AJ77" s="189">
        <v>70</v>
      </c>
      <c r="AK77" s="188">
        <v>70</v>
      </c>
      <c r="AL77" s="170">
        <f t="shared" si="221"/>
        <v>976</v>
      </c>
      <c r="AM77" s="188">
        <v>5</v>
      </c>
      <c r="AN77" s="188">
        <v>67</v>
      </c>
      <c r="AO77" s="188">
        <v>73</v>
      </c>
      <c r="AP77" s="188">
        <v>362</v>
      </c>
      <c r="AQ77" s="188">
        <v>63</v>
      </c>
      <c r="AR77" s="188">
        <v>13</v>
      </c>
      <c r="AS77" s="188">
        <v>16</v>
      </c>
      <c r="AT77" s="192">
        <v>15</v>
      </c>
      <c r="AU77" s="188">
        <v>4</v>
      </c>
      <c r="AV77" s="193">
        <v>1</v>
      </c>
      <c r="AW77" s="194">
        <f t="shared" si="259"/>
        <v>619</v>
      </c>
      <c r="AX77" s="195">
        <f t="shared" si="222"/>
        <v>716</v>
      </c>
      <c r="AY77" s="196"/>
      <c r="AZ77" s="197"/>
      <c r="BA77" s="197"/>
      <c r="BB77" s="197"/>
      <c r="BC77" s="197"/>
      <c r="BD77" s="197"/>
      <c r="BE77" s="198"/>
      <c r="BF77" s="190"/>
      <c r="BG77" s="171"/>
      <c r="BH77" s="190"/>
      <c r="BI77" s="190"/>
      <c r="BJ77" s="190"/>
      <c r="BK77" s="190"/>
      <c r="BL77" s="190"/>
      <c r="BM77" s="190"/>
      <c r="BN77" s="190"/>
      <c r="BO77" s="190"/>
      <c r="BP77" s="190"/>
      <c r="BQ77" s="190"/>
      <c r="BR77" s="190"/>
      <c r="BS77" s="190"/>
      <c r="BT77" s="190"/>
      <c r="BU77" s="190"/>
      <c r="BV77" s="190"/>
      <c r="BW77" s="199"/>
      <c r="BY77" s="281"/>
      <c r="BZ77" s="282"/>
      <c r="CA77" s="283"/>
      <c r="CB77" s="284"/>
      <c r="CC77" s="282"/>
      <c r="CD77" s="284"/>
      <c r="CE77" s="282"/>
      <c r="CF77" s="284"/>
      <c r="CG77" s="282"/>
      <c r="CH77" s="284"/>
      <c r="CI77" s="282"/>
      <c r="CJ77" s="284"/>
      <c r="CK77" s="282"/>
      <c r="CL77" s="283"/>
      <c r="CM77" s="283"/>
      <c r="CN77" s="283"/>
      <c r="CO77" s="283"/>
      <c r="CP77" s="283"/>
      <c r="CQ77" s="283"/>
      <c r="CR77" s="283"/>
      <c r="CS77" s="283"/>
      <c r="CT77" s="283"/>
      <c r="CU77" s="283"/>
      <c r="CV77" s="283"/>
      <c r="CW77" s="283"/>
      <c r="CX77" s="284"/>
      <c r="CY77" s="282"/>
      <c r="CZ77" s="283"/>
      <c r="DA77" s="283"/>
      <c r="DB77" s="283"/>
      <c r="DC77" s="283"/>
      <c r="DD77" s="283"/>
      <c r="DE77" s="283"/>
      <c r="DF77" s="283"/>
      <c r="DG77" s="283"/>
      <c r="DH77" s="284"/>
      <c r="DI77" s="282"/>
      <c r="DJ77" s="284"/>
      <c r="DK77" s="32"/>
      <c r="DL77" s="34"/>
      <c r="DM77" s="32"/>
      <c r="DN77" s="34"/>
      <c r="DO77" s="200"/>
      <c r="DP77" s="201"/>
      <c r="DQ77" s="201"/>
      <c r="DR77" s="201"/>
      <c r="DS77" s="201"/>
      <c r="DT77" s="201"/>
      <c r="DU77" s="202"/>
      <c r="DV77" s="200"/>
      <c r="DW77" s="203"/>
      <c r="DX77" s="203"/>
      <c r="DY77" s="201"/>
      <c r="DZ77" s="201"/>
      <c r="EA77" s="201"/>
      <c r="EB77" s="201"/>
      <c r="EC77" s="201"/>
      <c r="ED77" s="201"/>
      <c r="EE77" s="201"/>
      <c r="EF77" s="201"/>
      <c r="EG77" s="201"/>
      <c r="EH77" s="201"/>
      <c r="EI77" s="201"/>
      <c r="EJ77" s="201"/>
      <c r="EK77" s="201"/>
      <c r="EL77" s="201"/>
      <c r="EM77" s="202"/>
    </row>
    <row r="78" spans="2:143" s="10" customFormat="1" ht="12.5" x14ac:dyDescent="0.25">
      <c r="B78" s="329"/>
      <c r="C78" s="296"/>
      <c r="D78" s="299"/>
      <c r="E78" s="80" t="s">
        <v>2</v>
      </c>
      <c r="F78" s="228">
        <v>1400</v>
      </c>
      <c r="G78" s="275"/>
      <c r="H78" s="233">
        <v>280</v>
      </c>
      <c r="I78" s="230">
        <v>980</v>
      </c>
      <c r="J78" s="231">
        <v>140</v>
      </c>
      <c r="K78" s="170">
        <f t="shared" si="258"/>
        <v>1400</v>
      </c>
      <c r="L78" s="231">
        <v>295</v>
      </c>
      <c r="M78" s="232">
        <f t="shared" si="218"/>
        <v>1105</v>
      </c>
      <c r="N78" s="170">
        <f t="shared" si="255"/>
        <v>1400</v>
      </c>
      <c r="O78" s="231">
        <v>184</v>
      </c>
      <c r="P78" s="230">
        <v>96</v>
      </c>
      <c r="Q78" s="170">
        <f t="shared" si="219"/>
        <v>280</v>
      </c>
      <c r="R78" s="231">
        <v>21</v>
      </c>
      <c r="S78" s="232">
        <f t="shared" si="223"/>
        <v>69</v>
      </c>
      <c r="T78" s="170">
        <f t="shared" si="220"/>
        <v>90</v>
      </c>
      <c r="U78" s="231">
        <v>1310</v>
      </c>
      <c r="V78" s="230">
        <v>90</v>
      </c>
      <c r="W78" s="170">
        <f t="shared" si="256"/>
        <v>1400</v>
      </c>
      <c r="X78" s="233">
        <v>70</v>
      </c>
      <c r="Y78" s="230">
        <v>70</v>
      </c>
      <c r="Z78" s="231">
        <v>70</v>
      </c>
      <c r="AA78" s="231">
        <v>70</v>
      </c>
      <c r="AB78" s="230">
        <v>70</v>
      </c>
      <c r="AC78" s="231">
        <v>70</v>
      </c>
      <c r="AD78" s="231">
        <v>70</v>
      </c>
      <c r="AE78" s="230">
        <v>70</v>
      </c>
      <c r="AF78" s="231">
        <v>70</v>
      </c>
      <c r="AG78" s="231">
        <v>70</v>
      </c>
      <c r="AH78" s="230">
        <v>70</v>
      </c>
      <c r="AI78" s="231">
        <v>70</v>
      </c>
      <c r="AJ78" s="231">
        <v>70</v>
      </c>
      <c r="AK78" s="230">
        <v>70</v>
      </c>
      <c r="AL78" s="170">
        <f t="shared" si="221"/>
        <v>980</v>
      </c>
      <c r="AM78" s="230">
        <v>5</v>
      </c>
      <c r="AN78" s="230">
        <v>72</v>
      </c>
      <c r="AO78" s="230">
        <v>73</v>
      </c>
      <c r="AP78" s="230">
        <v>386</v>
      </c>
      <c r="AQ78" s="230">
        <v>64</v>
      </c>
      <c r="AR78" s="230">
        <v>13</v>
      </c>
      <c r="AS78" s="230">
        <v>16</v>
      </c>
      <c r="AT78" s="204">
        <v>16</v>
      </c>
      <c r="AU78" s="230">
        <v>4</v>
      </c>
      <c r="AV78" s="205">
        <v>1</v>
      </c>
      <c r="AW78" s="206">
        <f t="shared" si="259"/>
        <v>650</v>
      </c>
      <c r="AX78" s="207">
        <f t="shared" si="222"/>
        <v>750</v>
      </c>
      <c r="AY78" s="208"/>
      <c r="AZ78" s="209"/>
      <c r="BA78" s="209"/>
      <c r="BB78" s="209"/>
      <c r="BC78" s="209"/>
      <c r="BD78" s="209"/>
      <c r="BE78" s="210"/>
      <c r="BF78" s="232"/>
      <c r="BG78" s="234"/>
      <c r="BH78" s="232"/>
      <c r="BI78" s="232"/>
      <c r="BJ78" s="232"/>
      <c r="BK78" s="232"/>
      <c r="BL78" s="232"/>
      <c r="BM78" s="232"/>
      <c r="BN78" s="232"/>
      <c r="BO78" s="232"/>
      <c r="BP78" s="232"/>
      <c r="BQ78" s="232"/>
      <c r="BR78" s="232"/>
      <c r="BS78" s="232"/>
      <c r="BT78" s="232"/>
      <c r="BU78" s="232"/>
      <c r="BV78" s="232"/>
      <c r="BW78" s="235"/>
      <c r="BY78" s="285">
        <v>1</v>
      </c>
      <c r="BZ78" s="286">
        <v>1</v>
      </c>
      <c r="CA78" s="287">
        <v>1</v>
      </c>
      <c r="CB78" s="288" t="s">
        <v>208</v>
      </c>
      <c r="CC78" s="286" t="s">
        <v>208</v>
      </c>
      <c r="CD78" s="288">
        <v>1</v>
      </c>
      <c r="CE78" s="286">
        <v>1</v>
      </c>
      <c r="CF78" s="288">
        <v>1</v>
      </c>
      <c r="CG78" s="286" t="s">
        <v>208</v>
      </c>
      <c r="CH78" s="288">
        <v>1</v>
      </c>
      <c r="CI78" s="286">
        <v>1</v>
      </c>
      <c r="CJ78" s="288">
        <v>1</v>
      </c>
      <c r="CK78" s="286">
        <v>1</v>
      </c>
      <c r="CL78" s="287">
        <v>1</v>
      </c>
      <c r="CM78" s="287">
        <v>1</v>
      </c>
      <c r="CN78" s="287">
        <v>1</v>
      </c>
      <c r="CO78" s="287">
        <v>1</v>
      </c>
      <c r="CP78" s="287">
        <v>1</v>
      </c>
      <c r="CQ78" s="287">
        <v>1</v>
      </c>
      <c r="CR78" s="287">
        <v>1</v>
      </c>
      <c r="CS78" s="287">
        <v>1</v>
      </c>
      <c r="CT78" s="287">
        <v>1</v>
      </c>
      <c r="CU78" s="287">
        <v>1</v>
      </c>
      <c r="CV78" s="287">
        <v>1</v>
      </c>
      <c r="CW78" s="287">
        <v>1</v>
      </c>
      <c r="CX78" s="288">
        <v>1</v>
      </c>
      <c r="CY78" s="286" t="s">
        <v>208</v>
      </c>
      <c r="CZ78" s="287">
        <v>1</v>
      </c>
      <c r="DA78" s="287" t="s">
        <v>208</v>
      </c>
      <c r="DB78" s="287">
        <v>1</v>
      </c>
      <c r="DC78" s="287">
        <v>1</v>
      </c>
      <c r="DD78" s="287" t="s">
        <v>208</v>
      </c>
      <c r="DE78" s="287" t="s">
        <v>208</v>
      </c>
      <c r="DF78" s="287">
        <v>1</v>
      </c>
      <c r="DG78" s="287" t="s">
        <v>208</v>
      </c>
      <c r="DH78" s="288" t="s">
        <v>208</v>
      </c>
      <c r="DI78" s="286">
        <v>1</v>
      </c>
      <c r="DJ78" s="288">
        <v>1</v>
      </c>
      <c r="DK78" s="47" t="e">
        <f t="shared" ref="DK78:EM78" si="261">SUM(DK75:DK76)</f>
        <v>#REF!</v>
      </c>
      <c r="DL78" s="49" t="e">
        <f t="shared" si="261"/>
        <v>#REF!</v>
      </c>
      <c r="DM78" s="47" t="e">
        <f t="shared" si="261"/>
        <v>#REF!</v>
      </c>
      <c r="DN78" s="49" t="e">
        <f t="shared" si="261"/>
        <v>#REF!</v>
      </c>
      <c r="DO78" s="211" t="e">
        <f t="shared" si="261"/>
        <v>#DIV/0!</v>
      </c>
      <c r="DP78" s="212" t="e">
        <f t="shared" si="261"/>
        <v>#DIV/0!</v>
      </c>
      <c r="DQ78" s="212" t="e">
        <f t="shared" si="261"/>
        <v>#DIV/0!</v>
      </c>
      <c r="DR78" s="212" t="e">
        <f t="shared" si="261"/>
        <v>#DIV/0!</v>
      </c>
      <c r="DS78" s="212" t="e">
        <f t="shared" si="261"/>
        <v>#DIV/0!</v>
      </c>
      <c r="DT78" s="212" t="e">
        <f t="shared" si="261"/>
        <v>#DIV/0!</v>
      </c>
      <c r="DU78" s="213" t="e">
        <f t="shared" si="261"/>
        <v>#DIV/0!</v>
      </c>
      <c r="DV78" s="211" t="e">
        <f t="shared" si="261"/>
        <v>#DIV/0!</v>
      </c>
      <c r="DW78" s="214" t="e">
        <f t="shared" si="261"/>
        <v>#DIV/0!</v>
      </c>
      <c r="DX78" s="214" t="e">
        <f t="shared" si="261"/>
        <v>#DIV/0!</v>
      </c>
      <c r="DY78" s="212" t="e">
        <f t="shared" si="261"/>
        <v>#DIV/0!</v>
      </c>
      <c r="DZ78" s="212" t="e">
        <f t="shared" si="261"/>
        <v>#DIV/0!</v>
      </c>
      <c r="EA78" s="212" t="e">
        <f t="shared" si="261"/>
        <v>#DIV/0!</v>
      </c>
      <c r="EB78" s="212" t="e">
        <f t="shared" si="261"/>
        <v>#DIV/0!</v>
      </c>
      <c r="EC78" s="212" t="e">
        <f t="shared" si="261"/>
        <v>#DIV/0!</v>
      </c>
      <c r="ED78" s="212" t="e">
        <f t="shared" si="261"/>
        <v>#DIV/0!</v>
      </c>
      <c r="EE78" s="212" t="e">
        <f t="shared" si="261"/>
        <v>#DIV/0!</v>
      </c>
      <c r="EF78" s="212" t="e">
        <f t="shared" si="261"/>
        <v>#DIV/0!</v>
      </c>
      <c r="EG78" s="212" t="e">
        <f t="shared" si="261"/>
        <v>#DIV/0!</v>
      </c>
      <c r="EH78" s="212" t="e">
        <f t="shared" si="261"/>
        <v>#DIV/0!</v>
      </c>
      <c r="EI78" s="212" t="e">
        <f t="shared" si="261"/>
        <v>#DIV/0!</v>
      </c>
      <c r="EJ78" s="212" t="e">
        <f t="shared" si="261"/>
        <v>#DIV/0!</v>
      </c>
      <c r="EK78" s="212" t="e">
        <f t="shared" si="261"/>
        <v>#DIV/0!</v>
      </c>
      <c r="EL78" s="212" t="e">
        <f t="shared" si="261"/>
        <v>#DIV/0!</v>
      </c>
      <c r="EM78" s="213" t="e">
        <f t="shared" si="261"/>
        <v>#DIV/0!</v>
      </c>
    </row>
    <row r="79" spans="2:143" s="10" customFormat="1" ht="15" customHeight="1" x14ac:dyDescent="0.25">
      <c r="B79" s="329"/>
      <c r="C79" s="294">
        <v>17</v>
      </c>
      <c r="D79" s="297" t="s">
        <v>97</v>
      </c>
      <c r="E79" s="130" t="s">
        <v>94</v>
      </c>
      <c r="F79" s="215">
        <v>566</v>
      </c>
      <c r="G79" s="275"/>
      <c r="H79" s="216">
        <v>156</v>
      </c>
      <c r="I79" s="217">
        <v>410</v>
      </c>
      <c r="J79" s="218">
        <v>0</v>
      </c>
      <c r="K79" s="170">
        <f t="shared" si="258"/>
        <v>566</v>
      </c>
      <c r="L79" s="218">
        <v>149</v>
      </c>
      <c r="M79" s="219">
        <f t="shared" si="218"/>
        <v>417</v>
      </c>
      <c r="N79" s="170">
        <f t="shared" si="255"/>
        <v>566</v>
      </c>
      <c r="O79" s="218">
        <v>102</v>
      </c>
      <c r="P79" s="217">
        <v>54</v>
      </c>
      <c r="Q79" s="170">
        <f t="shared" si="219"/>
        <v>156</v>
      </c>
      <c r="R79" s="218">
        <v>7</v>
      </c>
      <c r="S79" s="219">
        <f t="shared" si="223"/>
        <v>24</v>
      </c>
      <c r="T79" s="170">
        <f t="shared" si="220"/>
        <v>31</v>
      </c>
      <c r="U79" s="218">
        <v>535</v>
      </c>
      <c r="V79" s="217">
        <v>31</v>
      </c>
      <c r="W79" s="170">
        <f t="shared" si="256"/>
        <v>566</v>
      </c>
      <c r="X79" s="220">
        <v>25</v>
      </c>
      <c r="Y79" s="217">
        <v>26</v>
      </c>
      <c r="Z79" s="218">
        <v>27</v>
      </c>
      <c r="AA79" s="218">
        <v>26</v>
      </c>
      <c r="AB79" s="217">
        <v>32</v>
      </c>
      <c r="AC79" s="218">
        <v>31</v>
      </c>
      <c r="AD79" s="218">
        <v>24</v>
      </c>
      <c r="AE79" s="217">
        <v>31</v>
      </c>
      <c r="AF79" s="218">
        <v>36</v>
      </c>
      <c r="AG79" s="218">
        <v>30</v>
      </c>
      <c r="AH79" s="217">
        <v>30</v>
      </c>
      <c r="AI79" s="218">
        <v>33</v>
      </c>
      <c r="AJ79" s="218">
        <v>29</v>
      </c>
      <c r="AK79" s="217">
        <v>30</v>
      </c>
      <c r="AL79" s="170">
        <f t="shared" si="221"/>
        <v>410</v>
      </c>
      <c r="AM79" s="217">
        <v>2</v>
      </c>
      <c r="AN79" s="217">
        <v>38</v>
      </c>
      <c r="AO79" s="217">
        <v>36</v>
      </c>
      <c r="AP79" s="217">
        <v>161</v>
      </c>
      <c r="AQ79" s="217">
        <v>27</v>
      </c>
      <c r="AR79" s="217">
        <v>4</v>
      </c>
      <c r="AS79" s="217">
        <v>4</v>
      </c>
      <c r="AT79" s="221">
        <v>4</v>
      </c>
      <c r="AU79" s="217">
        <v>4</v>
      </c>
      <c r="AV79" s="222">
        <v>0</v>
      </c>
      <c r="AW79" s="175">
        <f t="shared" si="259"/>
        <v>280</v>
      </c>
      <c r="AX79" s="176">
        <f t="shared" si="222"/>
        <v>286</v>
      </c>
      <c r="AY79" s="223"/>
      <c r="AZ79" s="224"/>
      <c r="BA79" s="224"/>
      <c r="BB79" s="224"/>
      <c r="BC79" s="224"/>
      <c r="BD79" s="224"/>
      <c r="BE79" s="225"/>
      <c r="BF79" s="219"/>
      <c r="BG79" s="226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27"/>
      <c r="BY79" s="277">
        <v>0.44920634920634922</v>
      </c>
      <c r="BZ79" s="278">
        <v>0.55714285714285716</v>
      </c>
      <c r="CA79" s="279">
        <v>0.41836734693877553</v>
      </c>
      <c r="CB79" s="280" t="s">
        <v>208</v>
      </c>
      <c r="CC79" s="278">
        <v>0.5050847457627119</v>
      </c>
      <c r="CD79" s="280">
        <v>0.43212435233160623</v>
      </c>
      <c r="CE79" s="278">
        <v>0.55434782608695654</v>
      </c>
      <c r="CF79" s="280">
        <v>0.5625</v>
      </c>
      <c r="CG79" s="278">
        <v>0.33333333333333331</v>
      </c>
      <c r="CH79" s="280">
        <v>0.40677966101694918</v>
      </c>
      <c r="CI79" s="278">
        <v>0.45338983050847459</v>
      </c>
      <c r="CJ79" s="280">
        <v>0.38750000000000001</v>
      </c>
      <c r="CK79" s="278">
        <v>0.42222222222222222</v>
      </c>
      <c r="CL79" s="279">
        <v>0.4</v>
      </c>
      <c r="CM79" s="279">
        <v>0.41111111111111109</v>
      </c>
      <c r="CN79" s="279">
        <v>0.3888888888888889</v>
      </c>
      <c r="CO79" s="279">
        <v>0.46666666666666667</v>
      </c>
      <c r="CP79" s="279">
        <v>0.5</v>
      </c>
      <c r="CQ79" s="279">
        <v>0.3888888888888889</v>
      </c>
      <c r="CR79" s="279">
        <v>0.5</v>
      </c>
      <c r="CS79" s="279">
        <v>0.52222222222222225</v>
      </c>
      <c r="CT79" s="279">
        <v>0.45555555555555555</v>
      </c>
      <c r="CU79" s="279">
        <v>0.42222222222222222</v>
      </c>
      <c r="CV79" s="279">
        <v>0.4777777777777778</v>
      </c>
      <c r="CW79" s="279">
        <v>0.4777777777777778</v>
      </c>
      <c r="CX79" s="280">
        <v>0.45555555555555555</v>
      </c>
      <c r="CY79" s="278">
        <v>0.4</v>
      </c>
      <c r="CZ79" s="279">
        <v>0.52777777777777779</v>
      </c>
      <c r="DA79" s="279">
        <v>0.49315068493150682</v>
      </c>
      <c r="DB79" s="279">
        <v>0.42368421052631577</v>
      </c>
      <c r="DC79" s="279">
        <v>0.42857142857142855</v>
      </c>
      <c r="DD79" s="279">
        <v>0.44444444444444442</v>
      </c>
      <c r="DE79" s="279">
        <v>0.4</v>
      </c>
      <c r="DF79" s="279">
        <v>0.2857142857142857</v>
      </c>
      <c r="DG79" s="279">
        <v>1</v>
      </c>
      <c r="DH79" s="280">
        <v>0</v>
      </c>
      <c r="DI79" s="278">
        <v>0.44374009508716322</v>
      </c>
      <c r="DJ79" s="280">
        <v>0.45468998410174882</v>
      </c>
      <c r="DK79" s="18" t="e">
        <f>#REF!/(#REF!+#REF!+#REF!)</f>
        <v>#REF!</v>
      </c>
      <c r="DL79" s="20" t="e">
        <f>#REF!/(#REF!+#REF!+#REF!)</f>
        <v>#REF!</v>
      </c>
      <c r="DM79" s="18" t="e">
        <f>#REF!/(#REF!+#REF!+#REF!)</f>
        <v>#REF!</v>
      </c>
      <c r="DN79" s="20" t="e">
        <f>#REF!/(#REF!+#REF!+#REF!)</f>
        <v>#REF!</v>
      </c>
      <c r="DO79" s="182" t="e">
        <f t="shared" ref="DO79:EM79" si="262">AY79/(AY79+AY80+AY81)</f>
        <v>#DIV/0!</v>
      </c>
      <c r="DP79" s="183" t="e">
        <f t="shared" si="262"/>
        <v>#DIV/0!</v>
      </c>
      <c r="DQ79" s="183" t="e">
        <f t="shared" si="262"/>
        <v>#DIV/0!</v>
      </c>
      <c r="DR79" s="183" t="e">
        <f t="shared" si="262"/>
        <v>#DIV/0!</v>
      </c>
      <c r="DS79" s="183" t="e">
        <f t="shared" si="262"/>
        <v>#DIV/0!</v>
      </c>
      <c r="DT79" s="183" t="e">
        <f t="shared" si="262"/>
        <v>#DIV/0!</v>
      </c>
      <c r="DU79" s="184" t="e">
        <f t="shared" si="262"/>
        <v>#DIV/0!</v>
      </c>
      <c r="DV79" s="182" t="e">
        <f t="shared" si="262"/>
        <v>#DIV/0!</v>
      </c>
      <c r="DW79" s="185" t="e">
        <f t="shared" si="262"/>
        <v>#DIV/0!</v>
      </c>
      <c r="DX79" s="185" t="e">
        <f t="shared" si="262"/>
        <v>#DIV/0!</v>
      </c>
      <c r="DY79" s="183" t="e">
        <f t="shared" si="262"/>
        <v>#DIV/0!</v>
      </c>
      <c r="DZ79" s="183" t="e">
        <f t="shared" si="262"/>
        <v>#DIV/0!</v>
      </c>
      <c r="EA79" s="183" t="e">
        <f t="shared" si="262"/>
        <v>#DIV/0!</v>
      </c>
      <c r="EB79" s="183" t="e">
        <f t="shared" si="262"/>
        <v>#DIV/0!</v>
      </c>
      <c r="EC79" s="183" t="e">
        <f t="shared" si="262"/>
        <v>#DIV/0!</v>
      </c>
      <c r="ED79" s="183" t="e">
        <f t="shared" si="262"/>
        <v>#DIV/0!</v>
      </c>
      <c r="EE79" s="183" t="e">
        <f t="shared" si="262"/>
        <v>#DIV/0!</v>
      </c>
      <c r="EF79" s="183" t="e">
        <f t="shared" si="262"/>
        <v>#DIV/0!</v>
      </c>
      <c r="EG79" s="183" t="e">
        <f t="shared" si="262"/>
        <v>#DIV/0!</v>
      </c>
      <c r="EH79" s="183" t="e">
        <f t="shared" si="262"/>
        <v>#DIV/0!</v>
      </c>
      <c r="EI79" s="183" t="e">
        <f t="shared" si="262"/>
        <v>#DIV/0!</v>
      </c>
      <c r="EJ79" s="183" t="e">
        <f t="shared" si="262"/>
        <v>#DIV/0!</v>
      </c>
      <c r="EK79" s="183" t="e">
        <f t="shared" si="262"/>
        <v>#DIV/0!</v>
      </c>
      <c r="EL79" s="183" t="e">
        <f t="shared" si="262"/>
        <v>#DIV/0!</v>
      </c>
      <c r="EM79" s="184" t="e">
        <f t="shared" si="262"/>
        <v>#DIV/0!</v>
      </c>
    </row>
    <row r="80" spans="2:143" s="10" customFormat="1" ht="12.5" x14ac:dyDescent="0.25">
      <c r="B80" s="329"/>
      <c r="C80" s="295"/>
      <c r="D80" s="298"/>
      <c r="E80" s="138" t="s">
        <v>95</v>
      </c>
      <c r="F80" s="186">
        <v>498</v>
      </c>
      <c r="G80" s="275"/>
      <c r="H80" s="187">
        <v>103</v>
      </c>
      <c r="I80" s="188">
        <v>395</v>
      </c>
      <c r="J80" s="189">
        <v>0</v>
      </c>
      <c r="K80" s="170">
        <f t="shared" si="258"/>
        <v>498</v>
      </c>
      <c r="L80" s="189">
        <v>108</v>
      </c>
      <c r="M80" s="190">
        <f t="shared" si="218"/>
        <v>390</v>
      </c>
      <c r="N80" s="170">
        <f t="shared" si="255"/>
        <v>498</v>
      </c>
      <c r="O80" s="189">
        <v>65</v>
      </c>
      <c r="P80" s="188">
        <v>38</v>
      </c>
      <c r="Q80" s="170">
        <f t="shared" si="219"/>
        <v>103</v>
      </c>
      <c r="R80" s="189">
        <v>11</v>
      </c>
      <c r="S80" s="190">
        <f t="shared" si="223"/>
        <v>22</v>
      </c>
      <c r="T80" s="170">
        <f t="shared" si="220"/>
        <v>33</v>
      </c>
      <c r="U80" s="189">
        <v>465</v>
      </c>
      <c r="V80" s="188">
        <v>33</v>
      </c>
      <c r="W80" s="170">
        <f t="shared" si="256"/>
        <v>498</v>
      </c>
      <c r="X80" s="191">
        <v>32</v>
      </c>
      <c r="Y80" s="188">
        <v>30</v>
      </c>
      <c r="Z80" s="189">
        <v>26</v>
      </c>
      <c r="AA80" s="189">
        <v>30</v>
      </c>
      <c r="AB80" s="188">
        <v>25</v>
      </c>
      <c r="AC80" s="189">
        <v>28</v>
      </c>
      <c r="AD80" s="189">
        <v>29</v>
      </c>
      <c r="AE80" s="188">
        <v>28</v>
      </c>
      <c r="AF80" s="189">
        <v>26</v>
      </c>
      <c r="AG80" s="189">
        <v>32</v>
      </c>
      <c r="AH80" s="188">
        <v>28</v>
      </c>
      <c r="AI80" s="189">
        <v>24</v>
      </c>
      <c r="AJ80" s="189">
        <v>33</v>
      </c>
      <c r="AK80" s="188">
        <v>24</v>
      </c>
      <c r="AL80" s="170">
        <f t="shared" si="221"/>
        <v>395</v>
      </c>
      <c r="AM80" s="188">
        <v>3</v>
      </c>
      <c r="AN80" s="188">
        <v>29</v>
      </c>
      <c r="AO80" s="188">
        <v>22</v>
      </c>
      <c r="AP80" s="188">
        <v>162</v>
      </c>
      <c r="AQ80" s="188">
        <v>25</v>
      </c>
      <c r="AR80" s="188">
        <v>5</v>
      </c>
      <c r="AS80" s="188">
        <v>6</v>
      </c>
      <c r="AT80" s="192">
        <v>8</v>
      </c>
      <c r="AU80" s="188">
        <v>0</v>
      </c>
      <c r="AV80" s="193">
        <v>1</v>
      </c>
      <c r="AW80" s="194">
        <f t="shared" si="259"/>
        <v>261</v>
      </c>
      <c r="AX80" s="195">
        <f t="shared" si="222"/>
        <v>237</v>
      </c>
      <c r="AY80" s="196"/>
      <c r="AZ80" s="197"/>
      <c r="BA80" s="197"/>
      <c r="BB80" s="197"/>
      <c r="BC80" s="197"/>
      <c r="BD80" s="197"/>
      <c r="BE80" s="198"/>
      <c r="BF80" s="190"/>
      <c r="BG80" s="171"/>
      <c r="BH80" s="190"/>
      <c r="BI80" s="190"/>
      <c r="BJ80" s="190"/>
      <c r="BK80" s="190"/>
      <c r="BL80" s="190"/>
      <c r="BM80" s="190"/>
      <c r="BN80" s="190"/>
      <c r="BO80" s="190"/>
      <c r="BP80" s="190"/>
      <c r="BQ80" s="190"/>
      <c r="BR80" s="190"/>
      <c r="BS80" s="190"/>
      <c r="BT80" s="190"/>
      <c r="BU80" s="190"/>
      <c r="BV80" s="190"/>
      <c r="BW80" s="199"/>
      <c r="BY80" s="281">
        <v>0.39523809523809522</v>
      </c>
      <c r="BZ80" s="282">
        <v>0.36785714285714288</v>
      </c>
      <c r="CA80" s="283">
        <v>0.40306122448979592</v>
      </c>
      <c r="CB80" s="284" t="s">
        <v>208</v>
      </c>
      <c r="CC80" s="282">
        <v>0.36610169491525424</v>
      </c>
      <c r="CD80" s="284">
        <v>0.40414507772020725</v>
      </c>
      <c r="CE80" s="282">
        <v>0.35326086956521741</v>
      </c>
      <c r="CF80" s="284">
        <v>0.39583333333333331</v>
      </c>
      <c r="CG80" s="282">
        <v>0.52380952380952384</v>
      </c>
      <c r="CH80" s="284">
        <v>0.3728813559322034</v>
      </c>
      <c r="CI80" s="282">
        <v>0.3940677966101695</v>
      </c>
      <c r="CJ80" s="284">
        <v>0.41249999999999998</v>
      </c>
      <c r="CK80" s="282">
        <v>0.42222222222222222</v>
      </c>
      <c r="CL80" s="283">
        <v>0.44444444444444442</v>
      </c>
      <c r="CM80" s="283">
        <v>0.36666666666666664</v>
      </c>
      <c r="CN80" s="283">
        <v>0.43333333333333335</v>
      </c>
      <c r="CO80" s="283">
        <v>0.37777777777777777</v>
      </c>
      <c r="CP80" s="283">
        <v>0.37777777777777777</v>
      </c>
      <c r="CQ80" s="283">
        <v>0.4</v>
      </c>
      <c r="CR80" s="283">
        <v>0.35555555555555557</v>
      </c>
      <c r="CS80" s="283">
        <v>0.3888888888888889</v>
      </c>
      <c r="CT80" s="283">
        <v>0.43333333333333335</v>
      </c>
      <c r="CU80" s="283">
        <v>0.42222222222222222</v>
      </c>
      <c r="CV80" s="283">
        <v>0.35555555555555557</v>
      </c>
      <c r="CW80" s="283">
        <v>0.4</v>
      </c>
      <c r="CX80" s="284">
        <v>0.35555555555555557</v>
      </c>
      <c r="CY80" s="282">
        <v>0.6</v>
      </c>
      <c r="CZ80" s="283">
        <v>0.40277777777777779</v>
      </c>
      <c r="DA80" s="283">
        <v>0.30136986301369861</v>
      </c>
      <c r="DB80" s="283">
        <v>0.4263157894736842</v>
      </c>
      <c r="DC80" s="283">
        <v>0.3968253968253968</v>
      </c>
      <c r="DD80" s="283">
        <v>0.55555555555555558</v>
      </c>
      <c r="DE80" s="283">
        <v>0.6</v>
      </c>
      <c r="DF80" s="283">
        <v>0.5714285714285714</v>
      </c>
      <c r="DG80" s="283">
        <v>0</v>
      </c>
      <c r="DH80" s="284">
        <v>1</v>
      </c>
      <c r="DI80" s="282">
        <v>0.41362916006339145</v>
      </c>
      <c r="DJ80" s="284">
        <v>0.37678855325914151</v>
      </c>
      <c r="DK80" s="32" t="e">
        <f>#REF!/(#REF!+#REF!+#REF!)</f>
        <v>#REF!</v>
      </c>
      <c r="DL80" s="34" t="e">
        <f>#REF!/(#REF!+#REF!+#REF!)</f>
        <v>#REF!</v>
      </c>
      <c r="DM80" s="32" t="e">
        <f>#REF!/(#REF!+#REF!+#REF!)</f>
        <v>#REF!</v>
      </c>
      <c r="DN80" s="34" t="e">
        <f>#REF!/(#REF!+#REF!+#REF!)</f>
        <v>#REF!</v>
      </c>
      <c r="DO80" s="200" t="e">
        <f t="shared" ref="DO80:EM80" si="263">AY80/(AY79+AY80+AY81)</f>
        <v>#DIV/0!</v>
      </c>
      <c r="DP80" s="201" t="e">
        <f t="shared" si="263"/>
        <v>#DIV/0!</v>
      </c>
      <c r="DQ80" s="201" t="e">
        <f t="shared" si="263"/>
        <v>#DIV/0!</v>
      </c>
      <c r="DR80" s="201" t="e">
        <f t="shared" si="263"/>
        <v>#DIV/0!</v>
      </c>
      <c r="DS80" s="201" t="e">
        <f t="shared" si="263"/>
        <v>#DIV/0!</v>
      </c>
      <c r="DT80" s="201" t="e">
        <f t="shared" si="263"/>
        <v>#DIV/0!</v>
      </c>
      <c r="DU80" s="202" t="e">
        <f t="shared" si="263"/>
        <v>#DIV/0!</v>
      </c>
      <c r="DV80" s="200" t="e">
        <f t="shared" si="263"/>
        <v>#DIV/0!</v>
      </c>
      <c r="DW80" s="203" t="e">
        <f t="shared" si="263"/>
        <v>#DIV/0!</v>
      </c>
      <c r="DX80" s="203" t="e">
        <f t="shared" si="263"/>
        <v>#DIV/0!</v>
      </c>
      <c r="DY80" s="201" t="e">
        <f t="shared" si="263"/>
        <v>#DIV/0!</v>
      </c>
      <c r="DZ80" s="201" t="e">
        <f t="shared" si="263"/>
        <v>#DIV/0!</v>
      </c>
      <c r="EA80" s="201" t="e">
        <f t="shared" si="263"/>
        <v>#DIV/0!</v>
      </c>
      <c r="EB80" s="201" t="e">
        <f t="shared" si="263"/>
        <v>#DIV/0!</v>
      </c>
      <c r="EC80" s="201" t="e">
        <f t="shared" si="263"/>
        <v>#DIV/0!</v>
      </c>
      <c r="ED80" s="201" t="e">
        <f t="shared" si="263"/>
        <v>#DIV/0!</v>
      </c>
      <c r="EE80" s="201" t="e">
        <f t="shared" si="263"/>
        <v>#DIV/0!</v>
      </c>
      <c r="EF80" s="201" t="e">
        <f t="shared" si="263"/>
        <v>#DIV/0!</v>
      </c>
      <c r="EG80" s="201" t="e">
        <f t="shared" si="263"/>
        <v>#DIV/0!</v>
      </c>
      <c r="EH80" s="201" t="e">
        <f t="shared" si="263"/>
        <v>#DIV/0!</v>
      </c>
      <c r="EI80" s="201" t="e">
        <f t="shared" si="263"/>
        <v>#DIV/0!</v>
      </c>
      <c r="EJ80" s="201" t="e">
        <f t="shared" si="263"/>
        <v>#DIV/0!</v>
      </c>
      <c r="EK80" s="201" t="e">
        <f t="shared" si="263"/>
        <v>#DIV/0!</v>
      </c>
      <c r="EL80" s="201" t="e">
        <f t="shared" si="263"/>
        <v>#DIV/0!</v>
      </c>
      <c r="EM80" s="202" t="e">
        <f t="shared" si="263"/>
        <v>#DIV/0!</v>
      </c>
    </row>
    <row r="81" spans="2:143" s="10" customFormat="1" ht="12.5" x14ac:dyDescent="0.25">
      <c r="B81" s="329"/>
      <c r="C81" s="295"/>
      <c r="D81" s="298"/>
      <c r="E81" s="138" t="s">
        <v>96</v>
      </c>
      <c r="F81" s="186">
        <v>196</v>
      </c>
      <c r="G81" s="275"/>
      <c r="H81" s="187">
        <v>21</v>
      </c>
      <c r="I81" s="188">
        <v>175</v>
      </c>
      <c r="J81" s="189">
        <v>0</v>
      </c>
      <c r="K81" s="170">
        <f t="shared" si="258"/>
        <v>196</v>
      </c>
      <c r="L81" s="189">
        <v>38</v>
      </c>
      <c r="M81" s="190">
        <f t="shared" si="218"/>
        <v>158</v>
      </c>
      <c r="N81" s="170">
        <f t="shared" si="255"/>
        <v>196</v>
      </c>
      <c r="O81" s="189">
        <v>17</v>
      </c>
      <c r="P81" s="188">
        <v>4</v>
      </c>
      <c r="Q81" s="170">
        <f t="shared" si="219"/>
        <v>21</v>
      </c>
      <c r="R81" s="189">
        <v>3</v>
      </c>
      <c r="S81" s="190">
        <f t="shared" si="223"/>
        <v>13</v>
      </c>
      <c r="T81" s="170">
        <f t="shared" si="220"/>
        <v>16</v>
      </c>
      <c r="U81" s="189">
        <v>180</v>
      </c>
      <c r="V81" s="188">
        <v>16</v>
      </c>
      <c r="W81" s="170">
        <f t="shared" si="256"/>
        <v>196</v>
      </c>
      <c r="X81" s="191">
        <v>13</v>
      </c>
      <c r="Y81" s="188">
        <v>14</v>
      </c>
      <c r="Z81" s="189">
        <v>17</v>
      </c>
      <c r="AA81" s="189">
        <v>14</v>
      </c>
      <c r="AB81" s="188">
        <v>13</v>
      </c>
      <c r="AC81" s="189">
        <v>11</v>
      </c>
      <c r="AD81" s="189">
        <v>17</v>
      </c>
      <c r="AE81" s="188">
        <v>11</v>
      </c>
      <c r="AF81" s="189">
        <v>8</v>
      </c>
      <c r="AG81" s="189">
        <v>8</v>
      </c>
      <c r="AH81" s="188">
        <v>12</v>
      </c>
      <c r="AI81" s="189">
        <v>13</v>
      </c>
      <c r="AJ81" s="189">
        <v>8</v>
      </c>
      <c r="AK81" s="188">
        <v>16</v>
      </c>
      <c r="AL81" s="170">
        <f t="shared" si="221"/>
        <v>175</v>
      </c>
      <c r="AM81" s="188">
        <v>0</v>
      </c>
      <c r="AN81" s="188">
        <v>5</v>
      </c>
      <c r="AO81" s="188">
        <v>15</v>
      </c>
      <c r="AP81" s="188">
        <v>57</v>
      </c>
      <c r="AQ81" s="188">
        <v>11</v>
      </c>
      <c r="AR81" s="188">
        <v>0</v>
      </c>
      <c r="AS81" s="188">
        <v>0</v>
      </c>
      <c r="AT81" s="192">
        <v>2</v>
      </c>
      <c r="AU81" s="188">
        <v>0</v>
      </c>
      <c r="AV81" s="193">
        <v>0</v>
      </c>
      <c r="AW81" s="194">
        <f t="shared" si="259"/>
        <v>90</v>
      </c>
      <c r="AX81" s="195">
        <f t="shared" si="222"/>
        <v>106</v>
      </c>
      <c r="AY81" s="196"/>
      <c r="AZ81" s="197"/>
      <c r="BA81" s="197"/>
      <c r="BB81" s="197"/>
      <c r="BC81" s="197"/>
      <c r="BD81" s="197"/>
      <c r="BE81" s="198"/>
      <c r="BF81" s="190"/>
      <c r="BG81" s="171"/>
      <c r="BH81" s="190"/>
      <c r="BI81" s="190"/>
      <c r="BJ81" s="190"/>
      <c r="BK81" s="190"/>
      <c r="BL81" s="190"/>
      <c r="BM81" s="190"/>
      <c r="BN81" s="190"/>
      <c r="BO81" s="190"/>
      <c r="BP81" s="190"/>
      <c r="BQ81" s="190"/>
      <c r="BR81" s="190"/>
      <c r="BS81" s="190"/>
      <c r="BT81" s="190"/>
      <c r="BU81" s="190"/>
      <c r="BV81" s="190"/>
      <c r="BW81" s="199"/>
      <c r="BY81" s="281">
        <v>0.15555555555555556</v>
      </c>
      <c r="BZ81" s="282">
        <v>7.4999999999999997E-2</v>
      </c>
      <c r="CA81" s="283">
        <v>0.17857142857142858</v>
      </c>
      <c r="CB81" s="284" t="s">
        <v>208</v>
      </c>
      <c r="CC81" s="282">
        <v>0.12881355932203389</v>
      </c>
      <c r="CD81" s="284">
        <v>0.16373056994818652</v>
      </c>
      <c r="CE81" s="282">
        <v>9.2391304347826081E-2</v>
      </c>
      <c r="CF81" s="284">
        <v>4.1666666666666664E-2</v>
      </c>
      <c r="CG81" s="282">
        <v>0.14285714285714285</v>
      </c>
      <c r="CH81" s="284">
        <v>0.22033898305084745</v>
      </c>
      <c r="CI81" s="282">
        <v>0.15254237288135594</v>
      </c>
      <c r="CJ81" s="284">
        <v>0.2</v>
      </c>
      <c r="CK81" s="282">
        <v>0.15555555555555556</v>
      </c>
      <c r="CL81" s="283">
        <v>0.15555555555555556</v>
      </c>
      <c r="CM81" s="283">
        <v>0.22222222222222221</v>
      </c>
      <c r="CN81" s="283">
        <v>0.17777777777777778</v>
      </c>
      <c r="CO81" s="283">
        <v>0.15555555555555556</v>
      </c>
      <c r="CP81" s="283">
        <v>0.12222222222222222</v>
      </c>
      <c r="CQ81" s="283">
        <v>0.21111111111111111</v>
      </c>
      <c r="CR81" s="283">
        <v>0.14444444444444443</v>
      </c>
      <c r="CS81" s="283">
        <v>8.8888888888888892E-2</v>
      </c>
      <c r="CT81" s="283">
        <v>0.1111111111111111</v>
      </c>
      <c r="CU81" s="283">
        <v>0.15555555555555556</v>
      </c>
      <c r="CV81" s="283">
        <v>0.16666666666666666</v>
      </c>
      <c r="CW81" s="283">
        <v>0.12222222222222222</v>
      </c>
      <c r="CX81" s="284">
        <v>0.18888888888888888</v>
      </c>
      <c r="CY81" s="282">
        <v>0</v>
      </c>
      <c r="CZ81" s="283">
        <v>6.9444444444444448E-2</v>
      </c>
      <c r="DA81" s="283">
        <v>0.20547945205479451</v>
      </c>
      <c r="DB81" s="283">
        <v>0.15</v>
      </c>
      <c r="DC81" s="283">
        <v>0.17460317460317459</v>
      </c>
      <c r="DD81" s="283">
        <v>0</v>
      </c>
      <c r="DE81" s="283">
        <v>0</v>
      </c>
      <c r="DF81" s="283">
        <v>0.14285714285714285</v>
      </c>
      <c r="DG81" s="283">
        <v>0</v>
      </c>
      <c r="DH81" s="284">
        <v>0</v>
      </c>
      <c r="DI81" s="282">
        <v>0.14263074484944532</v>
      </c>
      <c r="DJ81" s="284">
        <v>0.16852146263910969</v>
      </c>
      <c r="DK81" s="32" t="e">
        <f>#REF!/(#REF!+#REF!+#REF!)</f>
        <v>#REF!</v>
      </c>
      <c r="DL81" s="34" t="e">
        <f>#REF!/(#REF!+#REF!+#REF!)</f>
        <v>#REF!</v>
      </c>
      <c r="DM81" s="32" t="e">
        <f>#REF!/(#REF!+#REF!+#REF!)</f>
        <v>#REF!</v>
      </c>
      <c r="DN81" s="34" t="e">
        <f>#REF!/(#REF!+#REF!+#REF!)</f>
        <v>#REF!</v>
      </c>
      <c r="DO81" s="200" t="e">
        <f t="shared" ref="DO81:EM81" si="264">AY81/(AY79+AY80+AY81)</f>
        <v>#DIV/0!</v>
      </c>
      <c r="DP81" s="201" t="e">
        <f t="shared" si="264"/>
        <v>#DIV/0!</v>
      </c>
      <c r="DQ81" s="201" t="e">
        <f t="shared" si="264"/>
        <v>#DIV/0!</v>
      </c>
      <c r="DR81" s="201" t="e">
        <f t="shared" si="264"/>
        <v>#DIV/0!</v>
      </c>
      <c r="DS81" s="201" t="e">
        <f t="shared" si="264"/>
        <v>#DIV/0!</v>
      </c>
      <c r="DT81" s="201" t="e">
        <f t="shared" si="264"/>
        <v>#DIV/0!</v>
      </c>
      <c r="DU81" s="202" t="e">
        <f t="shared" si="264"/>
        <v>#DIV/0!</v>
      </c>
      <c r="DV81" s="200" t="e">
        <f t="shared" si="264"/>
        <v>#DIV/0!</v>
      </c>
      <c r="DW81" s="203" t="e">
        <f t="shared" si="264"/>
        <v>#DIV/0!</v>
      </c>
      <c r="DX81" s="203" t="e">
        <f t="shared" si="264"/>
        <v>#DIV/0!</v>
      </c>
      <c r="DY81" s="201" t="e">
        <f t="shared" si="264"/>
        <v>#DIV/0!</v>
      </c>
      <c r="DZ81" s="201" t="e">
        <f t="shared" si="264"/>
        <v>#DIV/0!</v>
      </c>
      <c r="EA81" s="201" t="e">
        <f t="shared" si="264"/>
        <v>#DIV/0!</v>
      </c>
      <c r="EB81" s="201" t="e">
        <f t="shared" si="264"/>
        <v>#DIV/0!</v>
      </c>
      <c r="EC81" s="201" t="e">
        <f t="shared" si="264"/>
        <v>#DIV/0!</v>
      </c>
      <c r="ED81" s="201" t="e">
        <f t="shared" si="264"/>
        <v>#DIV/0!</v>
      </c>
      <c r="EE81" s="201" t="e">
        <f t="shared" si="264"/>
        <v>#DIV/0!</v>
      </c>
      <c r="EF81" s="201" t="e">
        <f t="shared" si="264"/>
        <v>#DIV/0!</v>
      </c>
      <c r="EG81" s="201" t="e">
        <f t="shared" si="264"/>
        <v>#DIV/0!</v>
      </c>
      <c r="EH81" s="201" t="e">
        <f t="shared" si="264"/>
        <v>#DIV/0!</v>
      </c>
      <c r="EI81" s="201" t="e">
        <f t="shared" si="264"/>
        <v>#DIV/0!</v>
      </c>
      <c r="EJ81" s="201" t="e">
        <f t="shared" si="264"/>
        <v>#DIV/0!</v>
      </c>
      <c r="EK81" s="201" t="e">
        <f t="shared" si="264"/>
        <v>#DIV/0!</v>
      </c>
      <c r="EL81" s="201" t="e">
        <f t="shared" si="264"/>
        <v>#DIV/0!</v>
      </c>
      <c r="EM81" s="202" t="e">
        <f t="shared" si="264"/>
        <v>#DIV/0!</v>
      </c>
    </row>
    <row r="82" spans="2:143" s="10" customFormat="1" ht="12.5" x14ac:dyDescent="0.25">
      <c r="B82" s="329"/>
      <c r="C82" s="295"/>
      <c r="D82" s="298"/>
      <c r="E82" s="30" t="s">
        <v>3</v>
      </c>
      <c r="F82" s="186">
        <v>140</v>
      </c>
      <c r="G82" s="275"/>
      <c r="H82" s="187">
        <v>0</v>
      </c>
      <c r="I82" s="188">
        <v>0</v>
      </c>
      <c r="J82" s="189">
        <v>140</v>
      </c>
      <c r="K82" s="170">
        <f t="shared" si="258"/>
        <v>140</v>
      </c>
      <c r="L82" s="189">
        <v>0</v>
      </c>
      <c r="M82" s="190">
        <f t="shared" si="218"/>
        <v>140</v>
      </c>
      <c r="N82" s="170">
        <f t="shared" si="255"/>
        <v>140</v>
      </c>
      <c r="O82" s="189">
        <v>0</v>
      </c>
      <c r="P82" s="188">
        <v>0</v>
      </c>
      <c r="Q82" s="170">
        <f t="shared" si="219"/>
        <v>0</v>
      </c>
      <c r="R82" s="189">
        <v>0</v>
      </c>
      <c r="S82" s="190">
        <f t="shared" si="223"/>
        <v>10</v>
      </c>
      <c r="T82" s="170">
        <f t="shared" si="220"/>
        <v>10</v>
      </c>
      <c r="U82" s="189">
        <v>130</v>
      </c>
      <c r="V82" s="188">
        <v>10</v>
      </c>
      <c r="W82" s="170">
        <f t="shared" si="256"/>
        <v>140</v>
      </c>
      <c r="X82" s="191">
        <v>0</v>
      </c>
      <c r="Y82" s="188">
        <v>0</v>
      </c>
      <c r="Z82" s="189">
        <v>0</v>
      </c>
      <c r="AA82" s="189">
        <v>0</v>
      </c>
      <c r="AB82" s="188">
        <v>0</v>
      </c>
      <c r="AC82" s="189">
        <v>0</v>
      </c>
      <c r="AD82" s="189">
        <v>0</v>
      </c>
      <c r="AE82" s="188">
        <v>0</v>
      </c>
      <c r="AF82" s="189">
        <v>0</v>
      </c>
      <c r="AG82" s="189">
        <v>0</v>
      </c>
      <c r="AH82" s="188">
        <v>0</v>
      </c>
      <c r="AI82" s="189">
        <v>0</v>
      </c>
      <c r="AJ82" s="189">
        <v>0</v>
      </c>
      <c r="AK82" s="188">
        <v>0</v>
      </c>
      <c r="AL82" s="170">
        <f t="shared" si="221"/>
        <v>0</v>
      </c>
      <c r="AM82" s="188">
        <v>0</v>
      </c>
      <c r="AN82" s="188">
        <v>0</v>
      </c>
      <c r="AO82" s="188">
        <v>0</v>
      </c>
      <c r="AP82" s="188">
        <v>6</v>
      </c>
      <c r="AQ82" s="188">
        <v>1</v>
      </c>
      <c r="AR82" s="188">
        <v>4</v>
      </c>
      <c r="AS82" s="188">
        <v>6</v>
      </c>
      <c r="AT82" s="192">
        <v>2</v>
      </c>
      <c r="AU82" s="188">
        <v>0</v>
      </c>
      <c r="AV82" s="193">
        <v>0</v>
      </c>
      <c r="AW82" s="194">
        <f t="shared" si="259"/>
        <v>19</v>
      </c>
      <c r="AX82" s="195">
        <f t="shared" si="222"/>
        <v>121</v>
      </c>
      <c r="AY82" s="196"/>
      <c r="AZ82" s="197"/>
      <c r="BA82" s="197"/>
      <c r="BB82" s="197"/>
      <c r="BC82" s="197"/>
      <c r="BD82" s="197"/>
      <c r="BE82" s="198"/>
      <c r="BF82" s="190"/>
      <c r="BG82" s="171"/>
      <c r="BH82" s="190"/>
      <c r="BI82" s="190"/>
      <c r="BJ82" s="190"/>
      <c r="BK82" s="190"/>
      <c r="BL82" s="190"/>
      <c r="BM82" s="190"/>
      <c r="BN82" s="190"/>
      <c r="BO82" s="190"/>
      <c r="BP82" s="190"/>
      <c r="BQ82" s="190"/>
      <c r="BR82" s="190"/>
      <c r="BS82" s="190"/>
      <c r="BT82" s="190"/>
      <c r="BU82" s="190"/>
      <c r="BV82" s="190"/>
      <c r="BW82" s="199"/>
      <c r="BY82" s="281"/>
      <c r="BZ82" s="282"/>
      <c r="CA82" s="283"/>
      <c r="CB82" s="284"/>
      <c r="CC82" s="282"/>
      <c r="CD82" s="284"/>
      <c r="CE82" s="282"/>
      <c r="CF82" s="284"/>
      <c r="CG82" s="282"/>
      <c r="CH82" s="284"/>
      <c r="CI82" s="282"/>
      <c r="CJ82" s="284"/>
      <c r="CK82" s="282"/>
      <c r="CL82" s="283"/>
      <c r="CM82" s="283"/>
      <c r="CN82" s="283"/>
      <c r="CO82" s="283"/>
      <c r="CP82" s="283"/>
      <c r="CQ82" s="283"/>
      <c r="CR82" s="283"/>
      <c r="CS82" s="283"/>
      <c r="CT82" s="283"/>
      <c r="CU82" s="283"/>
      <c r="CV82" s="283"/>
      <c r="CW82" s="283"/>
      <c r="CX82" s="284"/>
      <c r="CY82" s="282"/>
      <c r="CZ82" s="283"/>
      <c r="DA82" s="283"/>
      <c r="DB82" s="283"/>
      <c r="DC82" s="283"/>
      <c r="DD82" s="283"/>
      <c r="DE82" s="283"/>
      <c r="DF82" s="283"/>
      <c r="DG82" s="283"/>
      <c r="DH82" s="284"/>
      <c r="DI82" s="282"/>
      <c r="DJ82" s="284"/>
      <c r="DK82" s="32"/>
      <c r="DL82" s="34"/>
      <c r="DM82" s="32"/>
      <c r="DN82" s="34"/>
      <c r="DO82" s="200"/>
      <c r="DP82" s="201"/>
      <c r="DQ82" s="201"/>
      <c r="DR82" s="201"/>
      <c r="DS82" s="201"/>
      <c r="DT82" s="201"/>
      <c r="DU82" s="202"/>
      <c r="DV82" s="200"/>
      <c r="DW82" s="203"/>
      <c r="DX82" s="203"/>
      <c r="DY82" s="201"/>
      <c r="DZ82" s="201"/>
      <c r="EA82" s="201"/>
      <c r="EB82" s="201"/>
      <c r="EC82" s="201"/>
      <c r="ED82" s="201"/>
      <c r="EE82" s="201"/>
      <c r="EF82" s="201"/>
      <c r="EG82" s="201"/>
      <c r="EH82" s="201"/>
      <c r="EI82" s="201"/>
      <c r="EJ82" s="201"/>
      <c r="EK82" s="201"/>
      <c r="EL82" s="201"/>
      <c r="EM82" s="202"/>
    </row>
    <row r="83" spans="2:143" s="10" customFormat="1" ht="12.5" x14ac:dyDescent="0.25">
      <c r="B83" s="329"/>
      <c r="C83" s="296"/>
      <c r="D83" s="299"/>
      <c r="E83" s="80" t="s">
        <v>2</v>
      </c>
      <c r="F83" s="251">
        <v>1400</v>
      </c>
      <c r="G83" s="275"/>
      <c r="H83" s="252">
        <v>280</v>
      </c>
      <c r="I83" s="253">
        <v>980</v>
      </c>
      <c r="J83" s="254">
        <v>140</v>
      </c>
      <c r="K83" s="170">
        <f t="shared" si="258"/>
        <v>1400</v>
      </c>
      <c r="L83" s="254">
        <v>295</v>
      </c>
      <c r="M83" s="234">
        <f t="shared" si="218"/>
        <v>1105</v>
      </c>
      <c r="N83" s="170">
        <f t="shared" si="255"/>
        <v>1400</v>
      </c>
      <c r="O83" s="231">
        <v>184</v>
      </c>
      <c r="P83" s="253">
        <v>96</v>
      </c>
      <c r="Q83" s="170">
        <f t="shared" si="219"/>
        <v>280</v>
      </c>
      <c r="R83" s="231">
        <v>21</v>
      </c>
      <c r="S83" s="234">
        <f t="shared" si="223"/>
        <v>69</v>
      </c>
      <c r="T83" s="170">
        <f t="shared" si="220"/>
        <v>90</v>
      </c>
      <c r="U83" s="254">
        <v>1310</v>
      </c>
      <c r="V83" s="230">
        <v>90</v>
      </c>
      <c r="W83" s="170">
        <f t="shared" si="256"/>
        <v>1400</v>
      </c>
      <c r="X83" s="255">
        <v>70</v>
      </c>
      <c r="Y83" s="230">
        <v>70</v>
      </c>
      <c r="Z83" s="231">
        <v>70</v>
      </c>
      <c r="AA83" s="231">
        <v>70</v>
      </c>
      <c r="AB83" s="230">
        <v>70</v>
      </c>
      <c r="AC83" s="231">
        <v>70</v>
      </c>
      <c r="AD83" s="231">
        <v>70</v>
      </c>
      <c r="AE83" s="230">
        <v>70</v>
      </c>
      <c r="AF83" s="231">
        <v>70</v>
      </c>
      <c r="AG83" s="231">
        <v>70</v>
      </c>
      <c r="AH83" s="230">
        <v>70</v>
      </c>
      <c r="AI83" s="231">
        <v>70</v>
      </c>
      <c r="AJ83" s="231">
        <v>70</v>
      </c>
      <c r="AK83" s="230">
        <v>70</v>
      </c>
      <c r="AL83" s="170">
        <f t="shared" si="221"/>
        <v>980</v>
      </c>
      <c r="AM83" s="230">
        <v>5</v>
      </c>
      <c r="AN83" s="230">
        <v>72</v>
      </c>
      <c r="AO83" s="230">
        <v>73</v>
      </c>
      <c r="AP83" s="230">
        <v>386</v>
      </c>
      <c r="AQ83" s="230">
        <v>64</v>
      </c>
      <c r="AR83" s="230">
        <v>13</v>
      </c>
      <c r="AS83" s="230">
        <v>16</v>
      </c>
      <c r="AT83" s="204">
        <v>16</v>
      </c>
      <c r="AU83" s="230">
        <v>4</v>
      </c>
      <c r="AV83" s="249">
        <v>1</v>
      </c>
      <c r="AW83" s="206">
        <f t="shared" si="259"/>
        <v>650</v>
      </c>
      <c r="AX83" s="207">
        <f t="shared" si="222"/>
        <v>750</v>
      </c>
      <c r="AY83" s="208"/>
      <c r="AZ83" s="209"/>
      <c r="BA83" s="209"/>
      <c r="BB83" s="209"/>
      <c r="BC83" s="209"/>
      <c r="BD83" s="209"/>
      <c r="BE83" s="210"/>
      <c r="BF83" s="232"/>
      <c r="BG83" s="234"/>
      <c r="BH83" s="232"/>
      <c r="BI83" s="232"/>
      <c r="BJ83" s="232"/>
      <c r="BK83" s="232"/>
      <c r="BL83" s="232"/>
      <c r="BM83" s="232"/>
      <c r="BN83" s="232"/>
      <c r="BO83" s="232"/>
      <c r="BP83" s="232"/>
      <c r="BQ83" s="232"/>
      <c r="BR83" s="232"/>
      <c r="BS83" s="232"/>
      <c r="BT83" s="232"/>
      <c r="BU83" s="232"/>
      <c r="BV83" s="232"/>
      <c r="BW83" s="235"/>
      <c r="BY83" s="285">
        <v>1</v>
      </c>
      <c r="BZ83" s="286">
        <v>1</v>
      </c>
      <c r="CA83" s="287">
        <v>1</v>
      </c>
      <c r="CB83" s="288" t="s">
        <v>208</v>
      </c>
      <c r="CC83" s="286">
        <v>1</v>
      </c>
      <c r="CD83" s="288">
        <v>1</v>
      </c>
      <c r="CE83" s="286">
        <v>1</v>
      </c>
      <c r="CF83" s="288">
        <v>0.99999999999999989</v>
      </c>
      <c r="CG83" s="286">
        <v>1</v>
      </c>
      <c r="CH83" s="288">
        <v>1</v>
      </c>
      <c r="CI83" s="286">
        <v>1</v>
      </c>
      <c r="CJ83" s="288">
        <v>1</v>
      </c>
      <c r="CK83" s="286">
        <v>1</v>
      </c>
      <c r="CL83" s="287">
        <v>1</v>
      </c>
      <c r="CM83" s="287">
        <v>0.99999999999999989</v>
      </c>
      <c r="CN83" s="287">
        <v>1</v>
      </c>
      <c r="CO83" s="287">
        <v>1</v>
      </c>
      <c r="CP83" s="287">
        <v>1</v>
      </c>
      <c r="CQ83" s="287">
        <v>1</v>
      </c>
      <c r="CR83" s="287">
        <v>1</v>
      </c>
      <c r="CS83" s="287">
        <v>1</v>
      </c>
      <c r="CT83" s="287">
        <v>1</v>
      </c>
      <c r="CU83" s="287">
        <v>1</v>
      </c>
      <c r="CV83" s="287">
        <v>1</v>
      </c>
      <c r="CW83" s="287">
        <v>1</v>
      </c>
      <c r="CX83" s="288">
        <v>1</v>
      </c>
      <c r="CY83" s="286">
        <v>1</v>
      </c>
      <c r="CZ83" s="287">
        <v>1</v>
      </c>
      <c r="DA83" s="287">
        <v>1</v>
      </c>
      <c r="DB83" s="287">
        <v>1</v>
      </c>
      <c r="DC83" s="287">
        <v>1</v>
      </c>
      <c r="DD83" s="287">
        <v>1</v>
      </c>
      <c r="DE83" s="287">
        <v>1</v>
      </c>
      <c r="DF83" s="287">
        <v>1</v>
      </c>
      <c r="DG83" s="287">
        <v>1</v>
      </c>
      <c r="DH83" s="288">
        <v>1</v>
      </c>
      <c r="DI83" s="286">
        <v>1</v>
      </c>
      <c r="DJ83" s="288">
        <v>1</v>
      </c>
      <c r="DK83" s="47" t="e">
        <f t="shared" ref="DK83:EM83" si="265">SUM(DK79:DK81)</f>
        <v>#REF!</v>
      </c>
      <c r="DL83" s="49" t="e">
        <f t="shared" si="265"/>
        <v>#REF!</v>
      </c>
      <c r="DM83" s="47" t="e">
        <f t="shared" si="265"/>
        <v>#REF!</v>
      </c>
      <c r="DN83" s="49" t="e">
        <f t="shared" si="265"/>
        <v>#REF!</v>
      </c>
      <c r="DO83" s="211" t="e">
        <f t="shared" si="265"/>
        <v>#DIV/0!</v>
      </c>
      <c r="DP83" s="212" t="e">
        <f t="shared" si="265"/>
        <v>#DIV/0!</v>
      </c>
      <c r="DQ83" s="212" t="e">
        <f t="shared" si="265"/>
        <v>#DIV/0!</v>
      </c>
      <c r="DR83" s="212" t="e">
        <f t="shared" si="265"/>
        <v>#DIV/0!</v>
      </c>
      <c r="DS83" s="212" t="e">
        <f t="shared" si="265"/>
        <v>#DIV/0!</v>
      </c>
      <c r="DT83" s="212" t="e">
        <f t="shared" si="265"/>
        <v>#DIV/0!</v>
      </c>
      <c r="DU83" s="213" t="e">
        <f t="shared" si="265"/>
        <v>#DIV/0!</v>
      </c>
      <c r="DV83" s="211" t="e">
        <f t="shared" si="265"/>
        <v>#DIV/0!</v>
      </c>
      <c r="DW83" s="214" t="e">
        <f t="shared" si="265"/>
        <v>#DIV/0!</v>
      </c>
      <c r="DX83" s="214" t="e">
        <f t="shared" si="265"/>
        <v>#DIV/0!</v>
      </c>
      <c r="DY83" s="212" t="e">
        <f t="shared" si="265"/>
        <v>#DIV/0!</v>
      </c>
      <c r="DZ83" s="212" t="e">
        <f t="shared" si="265"/>
        <v>#DIV/0!</v>
      </c>
      <c r="EA83" s="212" t="e">
        <f t="shared" si="265"/>
        <v>#DIV/0!</v>
      </c>
      <c r="EB83" s="212" t="e">
        <f t="shared" si="265"/>
        <v>#DIV/0!</v>
      </c>
      <c r="EC83" s="212" t="e">
        <f t="shared" si="265"/>
        <v>#DIV/0!</v>
      </c>
      <c r="ED83" s="212" t="e">
        <f t="shared" si="265"/>
        <v>#DIV/0!</v>
      </c>
      <c r="EE83" s="212" t="e">
        <f t="shared" si="265"/>
        <v>#DIV/0!</v>
      </c>
      <c r="EF83" s="212" t="e">
        <f t="shared" si="265"/>
        <v>#DIV/0!</v>
      </c>
      <c r="EG83" s="212" t="e">
        <f t="shared" si="265"/>
        <v>#DIV/0!</v>
      </c>
      <c r="EH83" s="212" t="e">
        <f t="shared" si="265"/>
        <v>#DIV/0!</v>
      </c>
      <c r="EI83" s="212" t="e">
        <f t="shared" si="265"/>
        <v>#DIV/0!</v>
      </c>
      <c r="EJ83" s="212" t="e">
        <f t="shared" si="265"/>
        <v>#DIV/0!</v>
      </c>
      <c r="EK83" s="212" t="e">
        <f t="shared" si="265"/>
        <v>#DIV/0!</v>
      </c>
      <c r="EL83" s="212" t="e">
        <f t="shared" si="265"/>
        <v>#DIV/0!</v>
      </c>
      <c r="EM83" s="213" t="e">
        <f t="shared" si="265"/>
        <v>#DIV/0!</v>
      </c>
    </row>
    <row r="84" spans="2:143" s="10" customFormat="1" ht="15" customHeight="1" x14ac:dyDescent="0.25">
      <c r="B84" s="329"/>
      <c r="C84" s="294">
        <v>18</v>
      </c>
      <c r="D84" s="325" t="s">
        <v>98</v>
      </c>
      <c r="E84" s="130" t="s">
        <v>94</v>
      </c>
      <c r="F84" s="215">
        <v>535</v>
      </c>
      <c r="G84" s="275"/>
      <c r="H84" s="216">
        <v>230</v>
      </c>
      <c r="I84" s="217">
        <v>305</v>
      </c>
      <c r="J84" s="218">
        <v>0</v>
      </c>
      <c r="K84" s="170">
        <f t="shared" ref="K84:K97" si="266">SUM(H84:J84)</f>
        <v>535</v>
      </c>
      <c r="L84" s="218">
        <v>8</v>
      </c>
      <c r="M84" s="219">
        <f t="shared" si="218"/>
        <v>527</v>
      </c>
      <c r="N84" s="170">
        <f t="shared" ref="N84:N122" si="267">SUM(L84:M84)</f>
        <v>535</v>
      </c>
      <c r="O84" s="218">
        <v>150</v>
      </c>
      <c r="P84" s="217">
        <v>80</v>
      </c>
      <c r="Q84" s="170">
        <f t="shared" si="219"/>
        <v>230</v>
      </c>
      <c r="R84" s="218">
        <v>0</v>
      </c>
      <c r="S84" s="219">
        <f t="shared" si="223"/>
        <v>27</v>
      </c>
      <c r="T84" s="170">
        <f t="shared" si="220"/>
        <v>27</v>
      </c>
      <c r="U84" s="218">
        <v>508</v>
      </c>
      <c r="V84" s="217">
        <v>27</v>
      </c>
      <c r="W84" s="170">
        <f t="shared" ref="W84:W122" si="268">SUM(U84:V84)</f>
        <v>535</v>
      </c>
      <c r="X84" s="220">
        <v>17</v>
      </c>
      <c r="Y84" s="217">
        <v>16</v>
      </c>
      <c r="Z84" s="218">
        <v>24</v>
      </c>
      <c r="AA84" s="218">
        <v>27</v>
      </c>
      <c r="AB84" s="217">
        <v>27</v>
      </c>
      <c r="AC84" s="218">
        <v>21</v>
      </c>
      <c r="AD84" s="218">
        <v>19</v>
      </c>
      <c r="AE84" s="217">
        <v>20</v>
      </c>
      <c r="AF84" s="218">
        <v>36</v>
      </c>
      <c r="AG84" s="218">
        <v>24</v>
      </c>
      <c r="AH84" s="217">
        <v>18</v>
      </c>
      <c r="AI84" s="218">
        <v>17</v>
      </c>
      <c r="AJ84" s="218">
        <v>18</v>
      </c>
      <c r="AK84" s="217">
        <v>21</v>
      </c>
      <c r="AL84" s="170">
        <f t="shared" si="221"/>
        <v>305</v>
      </c>
      <c r="AM84" s="217">
        <v>1</v>
      </c>
      <c r="AN84" s="217">
        <v>32</v>
      </c>
      <c r="AO84" s="217">
        <v>27</v>
      </c>
      <c r="AP84" s="217">
        <v>170</v>
      </c>
      <c r="AQ84" s="217">
        <v>26</v>
      </c>
      <c r="AR84" s="217">
        <v>6</v>
      </c>
      <c r="AS84" s="217">
        <v>5</v>
      </c>
      <c r="AT84" s="221">
        <v>5</v>
      </c>
      <c r="AU84" s="217">
        <v>1</v>
      </c>
      <c r="AV84" s="222">
        <v>0</v>
      </c>
      <c r="AW84" s="175">
        <f t="shared" ref="AW84:AW101" si="269">SUM(AM84:AV84)</f>
        <v>273</v>
      </c>
      <c r="AX84" s="176">
        <f t="shared" si="222"/>
        <v>262</v>
      </c>
      <c r="AY84" s="223"/>
      <c r="AZ84" s="224"/>
      <c r="BA84" s="224"/>
      <c r="BB84" s="224"/>
      <c r="BC84" s="224"/>
      <c r="BD84" s="224"/>
      <c r="BE84" s="225"/>
      <c r="BF84" s="219"/>
      <c r="BG84" s="226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27"/>
      <c r="BY84" s="277">
        <v>0.56553911205073992</v>
      </c>
      <c r="BZ84" s="278">
        <v>0.83333333333333337</v>
      </c>
      <c r="CA84" s="279">
        <v>0.45522388059701491</v>
      </c>
      <c r="CB84" s="280" t="s">
        <v>208</v>
      </c>
      <c r="CC84" s="278">
        <v>0.53333333333333333</v>
      </c>
      <c r="CD84" s="280">
        <v>0.56605800214822766</v>
      </c>
      <c r="CE84" s="278">
        <v>0.82872928176795579</v>
      </c>
      <c r="CF84" s="280">
        <v>0.84210526315789469</v>
      </c>
      <c r="CG84" s="278">
        <v>0</v>
      </c>
      <c r="CH84" s="280">
        <v>0.48214285714285715</v>
      </c>
      <c r="CI84" s="278">
        <v>0.5714285714285714</v>
      </c>
      <c r="CJ84" s="280">
        <v>0.47368421052631576</v>
      </c>
      <c r="CK84" s="278">
        <v>0.52173913043478259</v>
      </c>
      <c r="CL84" s="279">
        <v>0.52380952380952384</v>
      </c>
      <c r="CM84" s="279">
        <v>0.61194029850746268</v>
      </c>
      <c r="CN84" s="279">
        <v>0.64179104477611937</v>
      </c>
      <c r="CO84" s="279">
        <v>0.65217391304347827</v>
      </c>
      <c r="CP84" s="279">
        <v>0.56716417910447758</v>
      </c>
      <c r="CQ84" s="279">
        <v>0.55223880597014929</v>
      </c>
      <c r="CR84" s="279">
        <v>0.53731343283582089</v>
      </c>
      <c r="CS84" s="279">
        <v>0.74285714285714288</v>
      </c>
      <c r="CT84" s="279">
        <v>0.60606060606060608</v>
      </c>
      <c r="CU84" s="279">
        <v>0.5</v>
      </c>
      <c r="CV84" s="279">
        <v>0.47058823529411764</v>
      </c>
      <c r="CW84" s="279">
        <v>0.4925373134328358</v>
      </c>
      <c r="CX84" s="280">
        <v>0.49295774647887325</v>
      </c>
      <c r="CY84" s="278">
        <v>0.5</v>
      </c>
      <c r="CZ84" s="279">
        <v>0.56140350877192979</v>
      </c>
      <c r="DA84" s="279">
        <v>0.50943396226415094</v>
      </c>
      <c r="DB84" s="279">
        <v>0.61371841155234652</v>
      </c>
      <c r="DC84" s="279">
        <v>0.55319148936170215</v>
      </c>
      <c r="DD84" s="279">
        <v>0.66666666666666663</v>
      </c>
      <c r="DE84" s="279">
        <v>0.7142857142857143</v>
      </c>
      <c r="DF84" s="279">
        <v>0.45454545454545453</v>
      </c>
      <c r="DG84" s="279">
        <v>0.33333333333333331</v>
      </c>
      <c r="DH84" s="280">
        <v>0</v>
      </c>
      <c r="DI84" s="278">
        <v>0.58458244111349034</v>
      </c>
      <c r="DJ84" s="280">
        <v>0.54697286012526092</v>
      </c>
      <c r="DK84" s="18" t="e">
        <f>#REF!/(#REF!+#REF!+#REF!)</f>
        <v>#REF!</v>
      </c>
      <c r="DL84" s="20" t="e">
        <f>#REF!/(#REF!+#REF!+#REF!)</f>
        <v>#REF!</v>
      </c>
      <c r="DM84" s="18" t="e">
        <f>#REF!/(#REF!+#REF!+#REF!)</f>
        <v>#REF!</v>
      </c>
      <c r="DN84" s="20" t="e">
        <f>#REF!/(#REF!+#REF!+#REF!)</f>
        <v>#REF!</v>
      </c>
      <c r="DO84" s="182" t="e">
        <f t="shared" ref="DO84:EM84" si="270">AY84/(AY84+AY85+AY86)</f>
        <v>#DIV/0!</v>
      </c>
      <c r="DP84" s="183" t="e">
        <f t="shared" si="270"/>
        <v>#DIV/0!</v>
      </c>
      <c r="DQ84" s="183" t="e">
        <f t="shared" si="270"/>
        <v>#DIV/0!</v>
      </c>
      <c r="DR84" s="183" t="e">
        <f t="shared" si="270"/>
        <v>#DIV/0!</v>
      </c>
      <c r="DS84" s="183" t="e">
        <f t="shared" si="270"/>
        <v>#DIV/0!</v>
      </c>
      <c r="DT84" s="183" t="e">
        <f t="shared" si="270"/>
        <v>#DIV/0!</v>
      </c>
      <c r="DU84" s="184" t="e">
        <f t="shared" si="270"/>
        <v>#DIV/0!</v>
      </c>
      <c r="DV84" s="182" t="e">
        <f t="shared" si="270"/>
        <v>#DIV/0!</v>
      </c>
      <c r="DW84" s="185" t="e">
        <f t="shared" si="270"/>
        <v>#DIV/0!</v>
      </c>
      <c r="DX84" s="185" t="e">
        <f t="shared" si="270"/>
        <v>#DIV/0!</v>
      </c>
      <c r="DY84" s="183" t="e">
        <f t="shared" si="270"/>
        <v>#DIV/0!</v>
      </c>
      <c r="DZ84" s="183" t="e">
        <f t="shared" si="270"/>
        <v>#DIV/0!</v>
      </c>
      <c r="EA84" s="183" t="e">
        <f t="shared" si="270"/>
        <v>#DIV/0!</v>
      </c>
      <c r="EB84" s="183" t="e">
        <f t="shared" si="270"/>
        <v>#DIV/0!</v>
      </c>
      <c r="EC84" s="183" t="e">
        <f t="shared" si="270"/>
        <v>#DIV/0!</v>
      </c>
      <c r="ED84" s="183" t="e">
        <f t="shared" si="270"/>
        <v>#DIV/0!</v>
      </c>
      <c r="EE84" s="183" t="e">
        <f t="shared" si="270"/>
        <v>#DIV/0!</v>
      </c>
      <c r="EF84" s="183" t="e">
        <f t="shared" si="270"/>
        <v>#DIV/0!</v>
      </c>
      <c r="EG84" s="183" t="e">
        <f t="shared" si="270"/>
        <v>#DIV/0!</v>
      </c>
      <c r="EH84" s="183" t="e">
        <f t="shared" si="270"/>
        <v>#DIV/0!</v>
      </c>
      <c r="EI84" s="183" t="e">
        <f t="shared" si="270"/>
        <v>#DIV/0!</v>
      </c>
      <c r="EJ84" s="183" t="e">
        <f t="shared" si="270"/>
        <v>#DIV/0!</v>
      </c>
      <c r="EK84" s="183" t="e">
        <f t="shared" si="270"/>
        <v>#DIV/0!</v>
      </c>
      <c r="EL84" s="183" t="e">
        <f t="shared" si="270"/>
        <v>#DIV/0!</v>
      </c>
      <c r="EM84" s="184" t="e">
        <f t="shared" si="270"/>
        <v>#DIV/0!</v>
      </c>
    </row>
    <row r="85" spans="2:143" s="10" customFormat="1" ht="12.5" x14ac:dyDescent="0.25">
      <c r="B85" s="329"/>
      <c r="C85" s="295"/>
      <c r="D85" s="326"/>
      <c r="E85" s="138" t="s">
        <v>95</v>
      </c>
      <c r="F85" s="186">
        <v>120</v>
      </c>
      <c r="G85" s="275"/>
      <c r="H85" s="187">
        <v>32</v>
      </c>
      <c r="I85" s="188">
        <v>88</v>
      </c>
      <c r="J85" s="189">
        <v>0</v>
      </c>
      <c r="K85" s="170">
        <f t="shared" si="266"/>
        <v>120</v>
      </c>
      <c r="L85" s="189">
        <v>4</v>
      </c>
      <c r="M85" s="190">
        <f t="shared" si="218"/>
        <v>116</v>
      </c>
      <c r="N85" s="170">
        <f t="shared" si="267"/>
        <v>120</v>
      </c>
      <c r="O85" s="189">
        <v>21</v>
      </c>
      <c r="P85" s="188">
        <v>11</v>
      </c>
      <c r="Q85" s="170">
        <f t="shared" si="219"/>
        <v>32</v>
      </c>
      <c r="R85" s="189">
        <v>1</v>
      </c>
      <c r="S85" s="190">
        <f t="shared" si="223"/>
        <v>9</v>
      </c>
      <c r="T85" s="170">
        <f t="shared" si="220"/>
        <v>10</v>
      </c>
      <c r="U85" s="189">
        <v>110</v>
      </c>
      <c r="V85" s="188">
        <v>10</v>
      </c>
      <c r="W85" s="170">
        <f t="shared" si="268"/>
        <v>120</v>
      </c>
      <c r="X85" s="191">
        <v>10</v>
      </c>
      <c r="Y85" s="188">
        <v>4</v>
      </c>
      <c r="Z85" s="189">
        <v>5</v>
      </c>
      <c r="AA85" s="189">
        <v>3</v>
      </c>
      <c r="AB85" s="188">
        <v>8</v>
      </c>
      <c r="AC85" s="189">
        <v>6</v>
      </c>
      <c r="AD85" s="189">
        <v>3</v>
      </c>
      <c r="AE85" s="188">
        <v>7</v>
      </c>
      <c r="AF85" s="189">
        <v>6</v>
      </c>
      <c r="AG85" s="189">
        <v>7</v>
      </c>
      <c r="AH85" s="188">
        <v>7</v>
      </c>
      <c r="AI85" s="189">
        <v>6</v>
      </c>
      <c r="AJ85" s="189">
        <v>9</v>
      </c>
      <c r="AK85" s="188">
        <v>7</v>
      </c>
      <c r="AL85" s="170">
        <f t="shared" si="221"/>
        <v>88</v>
      </c>
      <c r="AM85" s="188">
        <v>0</v>
      </c>
      <c r="AN85" s="188">
        <v>7</v>
      </c>
      <c r="AO85" s="188">
        <v>4</v>
      </c>
      <c r="AP85" s="188">
        <v>41</v>
      </c>
      <c r="AQ85" s="188">
        <v>10</v>
      </c>
      <c r="AR85" s="188">
        <v>2</v>
      </c>
      <c r="AS85" s="188">
        <v>1</v>
      </c>
      <c r="AT85" s="192">
        <v>2</v>
      </c>
      <c r="AU85" s="188">
        <v>1</v>
      </c>
      <c r="AV85" s="193">
        <v>0</v>
      </c>
      <c r="AW85" s="194">
        <f t="shared" si="269"/>
        <v>68</v>
      </c>
      <c r="AX85" s="195">
        <f t="shared" si="222"/>
        <v>52</v>
      </c>
      <c r="AY85" s="196"/>
      <c r="AZ85" s="197"/>
      <c r="BA85" s="197"/>
      <c r="BB85" s="197"/>
      <c r="BC85" s="197"/>
      <c r="BD85" s="197"/>
      <c r="BE85" s="198"/>
      <c r="BF85" s="190"/>
      <c r="BG85" s="171"/>
      <c r="BH85" s="190"/>
      <c r="BI85" s="190"/>
      <c r="BJ85" s="190"/>
      <c r="BK85" s="190"/>
      <c r="BL85" s="190"/>
      <c r="BM85" s="190"/>
      <c r="BN85" s="190"/>
      <c r="BO85" s="190"/>
      <c r="BP85" s="190"/>
      <c r="BQ85" s="190"/>
      <c r="BR85" s="190"/>
      <c r="BS85" s="190"/>
      <c r="BT85" s="190"/>
      <c r="BU85" s="190"/>
      <c r="BV85" s="190"/>
      <c r="BW85" s="199"/>
      <c r="BY85" s="281">
        <v>0.12684989429175475</v>
      </c>
      <c r="BZ85" s="282">
        <v>0.11594202898550725</v>
      </c>
      <c r="CA85" s="283">
        <v>0.13134328358208955</v>
      </c>
      <c r="CB85" s="284" t="s">
        <v>208</v>
      </c>
      <c r="CC85" s="282">
        <v>0.26666666666666666</v>
      </c>
      <c r="CD85" s="284">
        <v>0.12459720730397422</v>
      </c>
      <c r="CE85" s="282">
        <v>0.11602209944751381</v>
      </c>
      <c r="CF85" s="284">
        <v>0.11578947368421053</v>
      </c>
      <c r="CG85" s="282">
        <v>1</v>
      </c>
      <c r="CH85" s="284">
        <v>0.16071428571428573</v>
      </c>
      <c r="CI85" s="282">
        <v>0.12373453318335208</v>
      </c>
      <c r="CJ85" s="284">
        <v>0.17543859649122806</v>
      </c>
      <c r="CK85" s="282">
        <v>0.14492753623188406</v>
      </c>
      <c r="CL85" s="283">
        <v>7.9365079365079361E-2</v>
      </c>
      <c r="CM85" s="283">
        <v>0.1044776119402985</v>
      </c>
      <c r="CN85" s="283">
        <v>8.9552238805970144E-2</v>
      </c>
      <c r="CO85" s="283">
        <v>0.14492753623188406</v>
      </c>
      <c r="CP85" s="283">
        <v>0.13432835820895522</v>
      </c>
      <c r="CQ85" s="283">
        <v>5.9701492537313432E-2</v>
      </c>
      <c r="CR85" s="283">
        <v>0.13432835820895522</v>
      </c>
      <c r="CS85" s="283">
        <v>0.12857142857142856</v>
      </c>
      <c r="CT85" s="283">
        <v>0.13636363636363635</v>
      </c>
      <c r="CU85" s="283">
        <v>0.13235294117647059</v>
      </c>
      <c r="CV85" s="283">
        <v>0.10294117647058823</v>
      </c>
      <c r="CW85" s="283">
        <v>0.19402985074626866</v>
      </c>
      <c r="CX85" s="284">
        <v>0.18309859154929578</v>
      </c>
      <c r="CY85" s="282">
        <v>0</v>
      </c>
      <c r="CZ85" s="283">
        <v>0.12280701754385964</v>
      </c>
      <c r="DA85" s="283">
        <v>7.5471698113207544E-2</v>
      </c>
      <c r="DB85" s="283">
        <v>0.14801444043321299</v>
      </c>
      <c r="DC85" s="283">
        <v>0.21276595744680851</v>
      </c>
      <c r="DD85" s="283">
        <v>0.22222222222222221</v>
      </c>
      <c r="DE85" s="283">
        <v>0.14285714285714285</v>
      </c>
      <c r="DF85" s="283">
        <v>0.18181818181818182</v>
      </c>
      <c r="DG85" s="283">
        <v>0.33333333333333331</v>
      </c>
      <c r="DH85" s="284">
        <v>0</v>
      </c>
      <c r="DI85" s="282">
        <v>0.145610278372591</v>
      </c>
      <c r="DJ85" s="284">
        <v>0.10855949895615867</v>
      </c>
      <c r="DK85" s="32" t="e">
        <f>#REF!/(#REF!+#REF!+#REF!)</f>
        <v>#REF!</v>
      </c>
      <c r="DL85" s="34" t="e">
        <f>#REF!/(#REF!+#REF!+#REF!)</f>
        <v>#REF!</v>
      </c>
      <c r="DM85" s="32" t="e">
        <f>#REF!/(#REF!+#REF!+#REF!)</f>
        <v>#REF!</v>
      </c>
      <c r="DN85" s="34" t="e">
        <f>#REF!/(#REF!+#REF!+#REF!)</f>
        <v>#REF!</v>
      </c>
      <c r="DO85" s="200" t="e">
        <f t="shared" ref="DO85:EM85" si="271">AY85/(AY84+AY85+AY86)</f>
        <v>#DIV/0!</v>
      </c>
      <c r="DP85" s="201" t="e">
        <f t="shared" si="271"/>
        <v>#DIV/0!</v>
      </c>
      <c r="DQ85" s="201" t="e">
        <f t="shared" si="271"/>
        <v>#DIV/0!</v>
      </c>
      <c r="DR85" s="201" t="e">
        <f t="shared" si="271"/>
        <v>#DIV/0!</v>
      </c>
      <c r="DS85" s="201" t="e">
        <f t="shared" si="271"/>
        <v>#DIV/0!</v>
      </c>
      <c r="DT85" s="201" t="e">
        <f t="shared" si="271"/>
        <v>#DIV/0!</v>
      </c>
      <c r="DU85" s="202" t="e">
        <f t="shared" si="271"/>
        <v>#DIV/0!</v>
      </c>
      <c r="DV85" s="200" t="e">
        <f t="shared" si="271"/>
        <v>#DIV/0!</v>
      </c>
      <c r="DW85" s="203" t="e">
        <f t="shared" si="271"/>
        <v>#DIV/0!</v>
      </c>
      <c r="DX85" s="203" t="e">
        <f t="shared" si="271"/>
        <v>#DIV/0!</v>
      </c>
      <c r="DY85" s="201" t="e">
        <f t="shared" si="271"/>
        <v>#DIV/0!</v>
      </c>
      <c r="DZ85" s="201" t="e">
        <f t="shared" si="271"/>
        <v>#DIV/0!</v>
      </c>
      <c r="EA85" s="201" t="e">
        <f t="shared" si="271"/>
        <v>#DIV/0!</v>
      </c>
      <c r="EB85" s="201" t="e">
        <f t="shared" si="271"/>
        <v>#DIV/0!</v>
      </c>
      <c r="EC85" s="201" t="e">
        <f t="shared" si="271"/>
        <v>#DIV/0!</v>
      </c>
      <c r="ED85" s="201" t="e">
        <f t="shared" si="271"/>
        <v>#DIV/0!</v>
      </c>
      <c r="EE85" s="201" t="e">
        <f t="shared" si="271"/>
        <v>#DIV/0!</v>
      </c>
      <c r="EF85" s="201" t="e">
        <f t="shared" si="271"/>
        <v>#DIV/0!</v>
      </c>
      <c r="EG85" s="201" t="e">
        <f t="shared" si="271"/>
        <v>#DIV/0!</v>
      </c>
      <c r="EH85" s="201" t="e">
        <f t="shared" si="271"/>
        <v>#DIV/0!</v>
      </c>
      <c r="EI85" s="201" t="e">
        <f t="shared" si="271"/>
        <v>#DIV/0!</v>
      </c>
      <c r="EJ85" s="201" t="e">
        <f t="shared" si="271"/>
        <v>#DIV/0!</v>
      </c>
      <c r="EK85" s="201" t="e">
        <f t="shared" si="271"/>
        <v>#DIV/0!</v>
      </c>
      <c r="EL85" s="201" t="e">
        <f t="shared" si="271"/>
        <v>#DIV/0!</v>
      </c>
      <c r="EM85" s="202" t="e">
        <f t="shared" si="271"/>
        <v>#DIV/0!</v>
      </c>
    </row>
    <row r="86" spans="2:143" s="10" customFormat="1" ht="12.5" x14ac:dyDescent="0.25">
      <c r="B86" s="329"/>
      <c r="C86" s="295"/>
      <c r="D86" s="326"/>
      <c r="E86" s="138" t="s">
        <v>96</v>
      </c>
      <c r="F86" s="186">
        <v>291</v>
      </c>
      <c r="G86" s="275"/>
      <c r="H86" s="187">
        <v>14</v>
      </c>
      <c r="I86" s="188">
        <v>277</v>
      </c>
      <c r="J86" s="189">
        <v>0</v>
      </c>
      <c r="K86" s="170">
        <f t="shared" si="266"/>
        <v>291</v>
      </c>
      <c r="L86" s="189">
        <v>3</v>
      </c>
      <c r="M86" s="190">
        <f t="shared" si="218"/>
        <v>288</v>
      </c>
      <c r="N86" s="170">
        <f t="shared" si="267"/>
        <v>291</v>
      </c>
      <c r="O86" s="189">
        <v>10</v>
      </c>
      <c r="P86" s="188">
        <v>4</v>
      </c>
      <c r="Q86" s="170">
        <f t="shared" si="219"/>
        <v>14</v>
      </c>
      <c r="R86" s="189">
        <v>0</v>
      </c>
      <c r="S86" s="190">
        <f t="shared" si="223"/>
        <v>20</v>
      </c>
      <c r="T86" s="170">
        <f t="shared" si="220"/>
        <v>20</v>
      </c>
      <c r="U86" s="189">
        <v>271</v>
      </c>
      <c r="V86" s="188">
        <v>20</v>
      </c>
      <c r="W86" s="170">
        <f t="shared" si="268"/>
        <v>291</v>
      </c>
      <c r="X86" s="191">
        <v>22</v>
      </c>
      <c r="Y86" s="188">
        <v>25</v>
      </c>
      <c r="Z86" s="189">
        <v>18</v>
      </c>
      <c r="AA86" s="189">
        <v>17</v>
      </c>
      <c r="AB86" s="188">
        <v>14</v>
      </c>
      <c r="AC86" s="189">
        <v>20</v>
      </c>
      <c r="AD86" s="189">
        <v>26</v>
      </c>
      <c r="AE86" s="188">
        <v>20</v>
      </c>
      <c r="AF86" s="189">
        <v>8</v>
      </c>
      <c r="AG86" s="189">
        <v>15</v>
      </c>
      <c r="AH86" s="188">
        <v>23</v>
      </c>
      <c r="AI86" s="189">
        <v>26</v>
      </c>
      <c r="AJ86" s="189">
        <v>20</v>
      </c>
      <c r="AK86" s="188">
        <v>23</v>
      </c>
      <c r="AL86" s="170">
        <f t="shared" si="221"/>
        <v>277</v>
      </c>
      <c r="AM86" s="188">
        <v>1</v>
      </c>
      <c r="AN86" s="188">
        <v>18</v>
      </c>
      <c r="AO86" s="188">
        <v>22</v>
      </c>
      <c r="AP86" s="188">
        <v>66</v>
      </c>
      <c r="AQ86" s="188">
        <v>11</v>
      </c>
      <c r="AR86" s="188">
        <v>1</v>
      </c>
      <c r="AS86" s="188">
        <v>1</v>
      </c>
      <c r="AT86" s="192">
        <v>4</v>
      </c>
      <c r="AU86" s="188">
        <v>1</v>
      </c>
      <c r="AV86" s="193">
        <v>1</v>
      </c>
      <c r="AW86" s="194">
        <f t="shared" si="269"/>
        <v>126</v>
      </c>
      <c r="AX86" s="195">
        <f t="shared" si="222"/>
        <v>165</v>
      </c>
      <c r="AY86" s="196"/>
      <c r="AZ86" s="197"/>
      <c r="BA86" s="197"/>
      <c r="BB86" s="197"/>
      <c r="BC86" s="197"/>
      <c r="BD86" s="197"/>
      <c r="BE86" s="198"/>
      <c r="BF86" s="190"/>
      <c r="BG86" s="171"/>
      <c r="BH86" s="190"/>
      <c r="BI86" s="190"/>
      <c r="BJ86" s="190"/>
      <c r="BK86" s="190"/>
      <c r="BL86" s="190"/>
      <c r="BM86" s="190"/>
      <c r="BN86" s="190"/>
      <c r="BO86" s="190"/>
      <c r="BP86" s="190"/>
      <c r="BQ86" s="190"/>
      <c r="BR86" s="190"/>
      <c r="BS86" s="190"/>
      <c r="BT86" s="190"/>
      <c r="BU86" s="190"/>
      <c r="BV86" s="190"/>
      <c r="BW86" s="199"/>
      <c r="BY86" s="281">
        <v>0.30761099365750527</v>
      </c>
      <c r="BZ86" s="282">
        <v>5.0724637681159424E-2</v>
      </c>
      <c r="CA86" s="283">
        <v>0.41343283582089552</v>
      </c>
      <c r="CB86" s="284" t="s">
        <v>208</v>
      </c>
      <c r="CC86" s="282">
        <v>0.2</v>
      </c>
      <c r="CD86" s="284">
        <v>0.30934479054779807</v>
      </c>
      <c r="CE86" s="282">
        <v>5.5248618784530384E-2</v>
      </c>
      <c r="CF86" s="284">
        <v>4.2105263157894736E-2</v>
      </c>
      <c r="CG86" s="282">
        <v>0</v>
      </c>
      <c r="CH86" s="284">
        <v>0.35714285714285715</v>
      </c>
      <c r="CI86" s="282">
        <v>0.30483689538807651</v>
      </c>
      <c r="CJ86" s="284">
        <v>0.35087719298245612</v>
      </c>
      <c r="CK86" s="282">
        <v>0.33333333333333331</v>
      </c>
      <c r="CL86" s="283">
        <v>0.3968253968253968</v>
      </c>
      <c r="CM86" s="283">
        <v>0.28358208955223879</v>
      </c>
      <c r="CN86" s="283">
        <v>0.26865671641791045</v>
      </c>
      <c r="CO86" s="283">
        <v>0.20289855072463769</v>
      </c>
      <c r="CP86" s="283">
        <v>0.29850746268656714</v>
      </c>
      <c r="CQ86" s="283">
        <v>0.38805970149253732</v>
      </c>
      <c r="CR86" s="283">
        <v>0.32835820895522388</v>
      </c>
      <c r="CS86" s="283">
        <v>0.12857142857142856</v>
      </c>
      <c r="CT86" s="283">
        <v>0.25757575757575757</v>
      </c>
      <c r="CU86" s="283">
        <v>0.36764705882352944</v>
      </c>
      <c r="CV86" s="283">
        <v>0.4264705882352941</v>
      </c>
      <c r="CW86" s="283">
        <v>0.31343283582089554</v>
      </c>
      <c r="CX86" s="284">
        <v>0.323943661971831</v>
      </c>
      <c r="CY86" s="282">
        <v>0.5</v>
      </c>
      <c r="CZ86" s="283">
        <v>0.31578947368421051</v>
      </c>
      <c r="DA86" s="283">
        <v>0.41509433962264153</v>
      </c>
      <c r="DB86" s="283">
        <v>0.23826714801444043</v>
      </c>
      <c r="DC86" s="283">
        <v>0.23404255319148937</v>
      </c>
      <c r="DD86" s="283">
        <v>0.1111111111111111</v>
      </c>
      <c r="DE86" s="283">
        <v>0.14285714285714285</v>
      </c>
      <c r="DF86" s="283">
        <v>0.36363636363636365</v>
      </c>
      <c r="DG86" s="283">
        <v>0.33333333333333331</v>
      </c>
      <c r="DH86" s="284">
        <v>1</v>
      </c>
      <c r="DI86" s="282">
        <v>0.26980728051391861</v>
      </c>
      <c r="DJ86" s="284">
        <v>0.3444676409185804</v>
      </c>
      <c r="DK86" s="32" t="e">
        <f>#REF!/(#REF!+#REF!+#REF!)</f>
        <v>#REF!</v>
      </c>
      <c r="DL86" s="34" t="e">
        <f>#REF!/(#REF!+#REF!+#REF!)</f>
        <v>#REF!</v>
      </c>
      <c r="DM86" s="32" t="e">
        <f>#REF!/(#REF!+#REF!+#REF!)</f>
        <v>#REF!</v>
      </c>
      <c r="DN86" s="34" t="e">
        <f>#REF!/(#REF!+#REF!+#REF!)</f>
        <v>#REF!</v>
      </c>
      <c r="DO86" s="200" t="e">
        <f t="shared" ref="DO86:EM86" si="272">AY86/(AY84+AY85+AY86)</f>
        <v>#DIV/0!</v>
      </c>
      <c r="DP86" s="201" t="e">
        <f t="shared" si="272"/>
        <v>#DIV/0!</v>
      </c>
      <c r="DQ86" s="201" t="e">
        <f t="shared" si="272"/>
        <v>#DIV/0!</v>
      </c>
      <c r="DR86" s="201" t="e">
        <f t="shared" si="272"/>
        <v>#DIV/0!</v>
      </c>
      <c r="DS86" s="201" t="e">
        <f t="shared" si="272"/>
        <v>#DIV/0!</v>
      </c>
      <c r="DT86" s="201" t="e">
        <f t="shared" si="272"/>
        <v>#DIV/0!</v>
      </c>
      <c r="DU86" s="202" t="e">
        <f t="shared" si="272"/>
        <v>#DIV/0!</v>
      </c>
      <c r="DV86" s="200" t="e">
        <f t="shared" si="272"/>
        <v>#DIV/0!</v>
      </c>
      <c r="DW86" s="203" t="e">
        <f t="shared" si="272"/>
        <v>#DIV/0!</v>
      </c>
      <c r="DX86" s="203" t="e">
        <f t="shared" si="272"/>
        <v>#DIV/0!</v>
      </c>
      <c r="DY86" s="201" t="e">
        <f t="shared" si="272"/>
        <v>#DIV/0!</v>
      </c>
      <c r="DZ86" s="201" t="e">
        <f t="shared" si="272"/>
        <v>#DIV/0!</v>
      </c>
      <c r="EA86" s="201" t="e">
        <f t="shared" si="272"/>
        <v>#DIV/0!</v>
      </c>
      <c r="EB86" s="201" t="e">
        <f t="shared" si="272"/>
        <v>#DIV/0!</v>
      </c>
      <c r="EC86" s="201" t="e">
        <f t="shared" si="272"/>
        <v>#DIV/0!</v>
      </c>
      <c r="ED86" s="201" t="e">
        <f t="shared" si="272"/>
        <v>#DIV/0!</v>
      </c>
      <c r="EE86" s="201" t="e">
        <f t="shared" si="272"/>
        <v>#DIV/0!</v>
      </c>
      <c r="EF86" s="201" t="e">
        <f t="shared" si="272"/>
        <v>#DIV/0!</v>
      </c>
      <c r="EG86" s="201" t="e">
        <f t="shared" si="272"/>
        <v>#DIV/0!</v>
      </c>
      <c r="EH86" s="201" t="e">
        <f t="shared" si="272"/>
        <v>#DIV/0!</v>
      </c>
      <c r="EI86" s="201" t="e">
        <f t="shared" si="272"/>
        <v>#DIV/0!</v>
      </c>
      <c r="EJ86" s="201" t="e">
        <f t="shared" si="272"/>
        <v>#DIV/0!</v>
      </c>
      <c r="EK86" s="201" t="e">
        <f t="shared" si="272"/>
        <v>#DIV/0!</v>
      </c>
      <c r="EL86" s="201" t="e">
        <f t="shared" si="272"/>
        <v>#DIV/0!</v>
      </c>
      <c r="EM86" s="202" t="e">
        <f t="shared" si="272"/>
        <v>#DIV/0!</v>
      </c>
    </row>
    <row r="87" spans="2:143" s="10" customFormat="1" ht="12.5" x14ac:dyDescent="0.25">
      <c r="B87" s="329"/>
      <c r="C87" s="295"/>
      <c r="D87" s="326"/>
      <c r="E87" s="30" t="s">
        <v>3</v>
      </c>
      <c r="F87" s="186">
        <v>454</v>
      </c>
      <c r="G87" s="275"/>
      <c r="H87" s="187">
        <v>4</v>
      </c>
      <c r="I87" s="188">
        <v>310</v>
      </c>
      <c r="J87" s="189">
        <v>140</v>
      </c>
      <c r="K87" s="170">
        <f t="shared" si="266"/>
        <v>454</v>
      </c>
      <c r="L87" s="189">
        <v>280</v>
      </c>
      <c r="M87" s="190">
        <f t="shared" si="218"/>
        <v>174</v>
      </c>
      <c r="N87" s="170">
        <f t="shared" si="267"/>
        <v>454</v>
      </c>
      <c r="O87" s="189">
        <v>3</v>
      </c>
      <c r="P87" s="188">
        <v>1</v>
      </c>
      <c r="Q87" s="170">
        <f t="shared" si="219"/>
        <v>4</v>
      </c>
      <c r="R87" s="189">
        <v>20</v>
      </c>
      <c r="S87" s="190">
        <f t="shared" si="223"/>
        <v>13</v>
      </c>
      <c r="T87" s="170">
        <f t="shared" si="220"/>
        <v>33</v>
      </c>
      <c r="U87" s="189">
        <v>421</v>
      </c>
      <c r="V87" s="188">
        <v>33</v>
      </c>
      <c r="W87" s="170">
        <f t="shared" si="268"/>
        <v>454</v>
      </c>
      <c r="X87" s="191">
        <v>21</v>
      </c>
      <c r="Y87" s="188">
        <v>25</v>
      </c>
      <c r="Z87" s="189">
        <v>23</v>
      </c>
      <c r="AA87" s="189">
        <v>23</v>
      </c>
      <c r="AB87" s="188">
        <v>21</v>
      </c>
      <c r="AC87" s="189">
        <v>23</v>
      </c>
      <c r="AD87" s="189">
        <v>22</v>
      </c>
      <c r="AE87" s="188">
        <v>23</v>
      </c>
      <c r="AF87" s="189">
        <v>20</v>
      </c>
      <c r="AG87" s="189">
        <v>24</v>
      </c>
      <c r="AH87" s="188">
        <v>22</v>
      </c>
      <c r="AI87" s="189">
        <v>21</v>
      </c>
      <c r="AJ87" s="189">
        <v>23</v>
      </c>
      <c r="AK87" s="188">
        <v>19</v>
      </c>
      <c r="AL87" s="170">
        <f t="shared" si="221"/>
        <v>310</v>
      </c>
      <c r="AM87" s="188">
        <v>3</v>
      </c>
      <c r="AN87" s="188">
        <v>15</v>
      </c>
      <c r="AO87" s="188">
        <v>20</v>
      </c>
      <c r="AP87" s="188">
        <v>109</v>
      </c>
      <c r="AQ87" s="188">
        <v>17</v>
      </c>
      <c r="AR87" s="188">
        <v>4</v>
      </c>
      <c r="AS87" s="188">
        <v>9</v>
      </c>
      <c r="AT87" s="192">
        <v>5</v>
      </c>
      <c r="AU87" s="188">
        <v>1</v>
      </c>
      <c r="AV87" s="193">
        <v>0</v>
      </c>
      <c r="AW87" s="194">
        <f t="shared" si="269"/>
        <v>183</v>
      </c>
      <c r="AX87" s="195">
        <f t="shared" si="222"/>
        <v>271</v>
      </c>
      <c r="AY87" s="196"/>
      <c r="AZ87" s="197"/>
      <c r="BA87" s="197"/>
      <c r="BB87" s="197"/>
      <c r="BC87" s="197"/>
      <c r="BD87" s="197"/>
      <c r="BE87" s="198"/>
      <c r="BF87" s="190"/>
      <c r="BG87" s="171"/>
      <c r="BH87" s="190"/>
      <c r="BI87" s="190"/>
      <c r="BJ87" s="190"/>
      <c r="BK87" s="190"/>
      <c r="BL87" s="190"/>
      <c r="BM87" s="190"/>
      <c r="BN87" s="190"/>
      <c r="BO87" s="190"/>
      <c r="BP87" s="190"/>
      <c r="BQ87" s="190"/>
      <c r="BR87" s="190"/>
      <c r="BS87" s="190"/>
      <c r="BT87" s="190"/>
      <c r="BU87" s="190"/>
      <c r="BV87" s="190"/>
      <c r="BW87" s="199"/>
      <c r="BY87" s="281"/>
      <c r="BZ87" s="282"/>
      <c r="CA87" s="283"/>
      <c r="CB87" s="284"/>
      <c r="CC87" s="282"/>
      <c r="CD87" s="284"/>
      <c r="CE87" s="282"/>
      <c r="CF87" s="284"/>
      <c r="CG87" s="282"/>
      <c r="CH87" s="284"/>
      <c r="CI87" s="282"/>
      <c r="CJ87" s="284"/>
      <c r="CK87" s="282"/>
      <c r="CL87" s="283"/>
      <c r="CM87" s="283"/>
      <c r="CN87" s="283"/>
      <c r="CO87" s="283"/>
      <c r="CP87" s="283"/>
      <c r="CQ87" s="283"/>
      <c r="CR87" s="283"/>
      <c r="CS87" s="283"/>
      <c r="CT87" s="283"/>
      <c r="CU87" s="283"/>
      <c r="CV87" s="283"/>
      <c r="CW87" s="283"/>
      <c r="CX87" s="284"/>
      <c r="CY87" s="282"/>
      <c r="CZ87" s="283"/>
      <c r="DA87" s="283"/>
      <c r="DB87" s="283"/>
      <c r="DC87" s="283"/>
      <c r="DD87" s="283"/>
      <c r="DE87" s="283"/>
      <c r="DF87" s="283"/>
      <c r="DG87" s="283"/>
      <c r="DH87" s="284"/>
      <c r="DI87" s="282"/>
      <c r="DJ87" s="284"/>
      <c r="DK87" s="32"/>
      <c r="DL87" s="34"/>
      <c r="DM87" s="32"/>
      <c r="DN87" s="34"/>
      <c r="DO87" s="200"/>
      <c r="DP87" s="201"/>
      <c r="DQ87" s="201"/>
      <c r="DR87" s="201"/>
      <c r="DS87" s="201"/>
      <c r="DT87" s="201"/>
      <c r="DU87" s="202"/>
      <c r="DV87" s="200"/>
      <c r="DW87" s="203"/>
      <c r="DX87" s="203"/>
      <c r="DY87" s="201"/>
      <c r="DZ87" s="201"/>
      <c r="EA87" s="201"/>
      <c r="EB87" s="201"/>
      <c r="EC87" s="201"/>
      <c r="ED87" s="201"/>
      <c r="EE87" s="201"/>
      <c r="EF87" s="201"/>
      <c r="EG87" s="201"/>
      <c r="EH87" s="201"/>
      <c r="EI87" s="201"/>
      <c r="EJ87" s="201"/>
      <c r="EK87" s="201"/>
      <c r="EL87" s="201"/>
      <c r="EM87" s="202"/>
    </row>
    <row r="88" spans="2:143" s="10" customFormat="1" ht="12.5" x14ac:dyDescent="0.25">
      <c r="B88" s="329"/>
      <c r="C88" s="296"/>
      <c r="D88" s="327"/>
      <c r="E88" s="80" t="s">
        <v>2</v>
      </c>
      <c r="F88" s="228">
        <v>1400</v>
      </c>
      <c r="G88" s="275"/>
      <c r="H88" s="229">
        <v>280</v>
      </c>
      <c r="I88" s="230">
        <v>980</v>
      </c>
      <c r="J88" s="231">
        <v>140</v>
      </c>
      <c r="K88" s="170">
        <f t="shared" si="266"/>
        <v>1400</v>
      </c>
      <c r="L88" s="231">
        <v>295</v>
      </c>
      <c r="M88" s="232">
        <f t="shared" si="218"/>
        <v>1105</v>
      </c>
      <c r="N88" s="170">
        <f t="shared" si="267"/>
        <v>1400</v>
      </c>
      <c r="O88" s="231">
        <v>184</v>
      </c>
      <c r="P88" s="230">
        <v>96</v>
      </c>
      <c r="Q88" s="170">
        <f t="shared" si="219"/>
        <v>280</v>
      </c>
      <c r="R88" s="231">
        <v>21</v>
      </c>
      <c r="S88" s="232">
        <f t="shared" si="223"/>
        <v>69</v>
      </c>
      <c r="T88" s="170">
        <f t="shared" si="220"/>
        <v>90</v>
      </c>
      <c r="U88" s="231">
        <v>1310</v>
      </c>
      <c r="V88" s="230">
        <v>90</v>
      </c>
      <c r="W88" s="170">
        <f t="shared" si="268"/>
        <v>1400</v>
      </c>
      <c r="X88" s="233">
        <v>70</v>
      </c>
      <c r="Y88" s="230">
        <v>70</v>
      </c>
      <c r="Z88" s="231">
        <v>70</v>
      </c>
      <c r="AA88" s="231">
        <v>70</v>
      </c>
      <c r="AB88" s="230">
        <v>70</v>
      </c>
      <c r="AC88" s="231">
        <v>70</v>
      </c>
      <c r="AD88" s="231">
        <v>70</v>
      </c>
      <c r="AE88" s="230">
        <v>70</v>
      </c>
      <c r="AF88" s="231">
        <v>70</v>
      </c>
      <c r="AG88" s="231">
        <v>70</v>
      </c>
      <c r="AH88" s="230">
        <v>70</v>
      </c>
      <c r="AI88" s="231">
        <v>70</v>
      </c>
      <c r="AJ88" s="231">
        <v>70</v>
      </c>
      <c r="AK88" s="230">
        <v>70</v>
      </c>
      <c r="AL88" s="170">
        <f t="shared" si="221"/>
        <v>980</v>
      </c>
      <c r="AM88" s="230">
        <v>5</v>
      </c>
      <c r="AN88" s="230">
        <v>72</v>
      </c>
      <c r="AO88" s="230">
        <v>73</v>
      </c>
      <c r="AP88" s="230">
        <v>386</v>
      </c>
      <c r="AQ88" s="230">
        <v>64</v>
      </c>
      <c r="AR88" s="230">
        <v>13</v>
      </c>
      <c r="AS88" s="230">
        <v>16</v>
      </c>
      <c r="AT88" s="204">
        <v>16</v>
      </c>
      <c r="AU88" s="230">
        <v>4</v>
      </c>
      <c r="AV88" s="205">
        <v>1</v>
      </c>
      <c r="AW88" s="206">
        <f t="shared" si="269"/>
        <v>650</v>
      </c>
      <c r="AX88" s="207">
        <f t="shared" si="222"/>
        <v>750</v>
      </c>
      <c r="AY88" s="208"/>
      <c r="AZ88" s="209"/>
      <c r="BA88" s="209"/>
      <c r="BB88" s="209"/>
      <c r="BC88" s="209"/>
      <c r="BD88" s="209"/>
      <c r="BE88" s="210"/>
      <c r="BF88" s="232"/>
      <c r="BG88" s="234"/>
      <c r="BH88" s="232"/>
      <c r="BI88" s="232"/>
      <c r="BJ88" s="232"/>
      <c r="BK88" s="232"/>
      <c r="BL88" s="232"/>
      <c r="BM88" s="232"/>
      <c r="BN88" s="232"/>
      <c r="BO88" s="232"/>
      <c r="BP88" s="232"/>
      <c r="BQ88" s="232"/>
      <c r="BR88" s="232"/>
      <c r="BS88" s="232"/>
      <c r="BT88" s="232"/>
      <c r="BU88" s="232"/>
      <c r="BV88" s="232"/>
      <c r="BW88" s="235"/>
      <c r="BY88" s="285">
        <v>1</v>
      </c>
      <c r="BZ88" s="286">
        <v>1</v>
      </c>
      <c r="CA88" s="287">
        <v>1</v>
      </c>
      <c r="CB88" s="288" t="s">
        <v>208</v>
      </c>
      <c r="CC88" s="286">
        <v>1</v>
      </c>
      <c r="CD88" s="288">
        <v>0.99999999999999989</v>
      </c>
      <c r="CE88" s="286">
        <v>1</v>
      </c>
      <c r="CF88" s="288">
        <v>1</v>
      </c>
      <c r="CG88" s="286">
        <v>1</v>
      </c>
      <c r="CH88" s="288">
        <v>1</v>
      </c>
      <c r="CI88" s="286">
        <v>1</v>
      </c>
      <c r="CJ88" s="288">
        <v>1</v>
      </c>
      <c r="CK88" s="286">
        <v>1</v>
      </c>
      <c r="CL88" s="287">
        <v>1</v>
      </c>
      <c r="CM88" s="287">
        <v>1</v>
      </c>
      <c r="CN88" s="287">
        <v>1</v>
      </c>
      <c r="CO88" s="287">
        <v>1</v>
      </c>
      <c r="CP88" s="287">
        <v>1</v>
      </c>
      <c r="CQ88" s="287">
        <v>1</v>
      </c>
      <c r="CR88" s="287">
        <v>1</v>
      </c>
      <c r="CS88" s="287">
        <v>1</v>
      </c>
      <c r="CT88" s="287">
        <v>1</v>
      </c>
      <c r="CU88" s="287">
        <v>1</v>
      </c>
      <c r="CV88" s="287">
        <v>1</v>
      </c>
      <c r="CW88" s="287">
        <v>1</v>
      </c>
      <c r="CX88" s="288">
        <v>1</v>
      </c>
      <c r="CY88" s="286">
        <v>1</v>
      </c>
      <c r="CZ88" s="287">
        <v>0.99999999999999989</v>
      </c>
      <c r="DA88" s="287">
        <v>1</v>
      </c>
      <c r="DB88" s="287">
        <v>1</v>
      </c>
      <c r="DC88" s="287">
        <v>1</v>
      </c>
      <c r="DD88" s="287">
        <v>1</v>
      </c>
      <c r="DE88" s="287">
        <v>1</v>
      </c>
      <c r="DF88" s="287">
        <v>1</v>
      </c>
      <c r="DG88" s="287">
        <v>1</v>
      </c>
      <c r="DH88" s="288">
        <v>1</v>
      </c>
      <c r="DI88" s="286">
        <v>1</v>
      </c>
      <c r="DJ88" s="288">
        <v>1</v>
      </c>
      <c r="DK88" s="47" t="e">
        <f t="shared" ref="DK88:EM88" si="273">SUM(DK84:DK86)</f>
        <v>#REF!</v>
      </c>
      <c r="DL88" s="49" t="e">
        <f t="shared" si="273"/>
        <v>#REF!</v>
      </c>
      <c r="DM88" s="47" t="e">
        <f t="shared" si="273"/>
        <v>#REF!</v>
      </c>
      <c r="DN88" s="49" t="e">
        <f t="shared" si="273"/>
        <v>#REF!</v>
      </c>
      <c r="DO88" s="211" t="e">
        <f t="shared" si="273"/>
        <v>#DIV/0!</v>
      </c>
      <c r="DP88" s="212" t="e">
        <f t="shared" si="273"/>
        <v>#DIV/0!</v>
      </c>
      <c r="DQ88" s="212" t="e">
        <f t="shared" si="273"/>
        <v>#DIV/0!</v>
      </c>
      <c r="DR88" s="212" t="e">
        <f t="shared" si="273"/>
        <v>#DIV/0!</v>
      </c>
      <c r="DS88" s="212" t="e">
        <f t="shared" si="273"/>
        <v>#DIV/0!</v>
      </c>
      <c r="DT88" s="212" t="e">
        <f t="shared" si="273"/>
        <v>#DIV/0!</v>
      </c>
      <c r="DU88" s="213" t="e">
        <f t="shared" si="273"/>
        <v>#DIV/0!</v>
      </c>
      <c r="DV88" s="211" t="e">
        <f t="shared" si="273"/>
        <v>#DIV/0!</v>
      </c>
      <c r="DW88" s="214" t="e">
        <f t="shared" si="273"/>
        <v>#DIV/0!</v>
      </c>
      <c r="DX88" s="214" t="e">
        <f t="shared" si="273"/>
        <v>#DIV/0!</v>
      </c>
      <c r="DY88" s="212" t="e">
        <f t="shared" si="273"/>
        <v>#DIV/0!</v>
      </c>
      <c r="DZ88" s="212" t="e">
        <f t="shared" si="273"/>
        <v>#DIV/0!</v>
      </c>
      <c r="EA88" s="212" t="e">
        <f t="shared" si="273"/>
        <v>#DIV/0!</v>
      </c>
      <c r="EB88" s="212" t="e">
        <f t="shared" si="273"/>
        <v>#DIV/0!</v>
      </c>
      <c r="EC88" s="212" t="e">
        <f t="shared" si="273"/>
        <v>#DIV/0!</v>
      </c>
      <c r="ED88" s="212" t="e">
        <f t="shared" si="273"/>
        <v>#DIV/0!</v>
      </c>
      <c r="EE88" s="212" t="e">
        <f t="shared" si="273"/>
        <v>#DIV/0!</v>
      </c>
      <c r="EF88" s="212" t="e">
        <f t="shared" si="273"/>
        <v>#DIV/0!</v>
      </c>
      <c r="EG88" s="212" t="e">
        <f t="shared" si="273"/>
        <v>#DIV/0!</v>
      </c>
      <c r="EH88" s="212" t="e">
        <f t="shared" si="273"/>
        <v>#DIV/0!</v>
      </c>
      <c r="EI88" s="212" t="e">
        <f t="shared" si="273"/>
        <v>#DIV/0!</v>
      </c>
      <c r="EJ88" s="212" t="e">
        <f t="shared" si="273"/>
        <v>#DIV/0!</v>
      </c>
      <c r="EK88" s="212" t="e">
        <f t="shared" si="273"/>
        <v>#DIV/0!</v>
      </c>
      <c r="EL88" s="212" t="e">
        <f t="shared" si="273"/>
        <v>#DIV/0!</v>
      </c>
      <c r="EM88" s="213" t="e">
        <f t="shared" si="273"/>
        <v>#DIV/0!</v>
      </c>
    </row>
    <row r="89" spans="2:143" s="10" customFormat="1" ht="15" customHeight="1" x14ac:dyDescent="0.25">
      <c r="B89" s="329"/>
      <c r="C89" s="294">
        <v>19</v>
      </c>
      <c r="D89" s="325" t="s">
        <v>99</v>
      </c>
      <c r="E89" s="105" t="s">
        <v>100</v>
      </c>
      <c r="F89" s="215">
        <v>219</v>
      </c>
      <c r="G89" s="275"/>
      <c r="H89" s="216">
        <v>2</v>
      </c>
      <c r="I89" s="217">
        <v>217</v>
      </c>
      <c r="J89" s="218">
        <v>0</v>
      </c>
      <c r="K89" s="170">
        <f t="shared" si="266"/>
        <v>219</v>
      </c>
      <c r="L89" s="218">
        <v>2</v>
      </c>
      <c r="M89" s="219">
        <f t="shared" si="218"/>
        <v>217</v>
      </c>
      <c r="N89" s="170">
        <f t="shared" si="267"/>
        <v>219</v>
      </c>
      <c r="O89" s="218">
        <v>0</v>
      </c>
      <c r="P89" s="217">
        <v>2</v>
      </c>
      <c r="Q89" s="170">
        <f t="shared" si="219"/>
        <v>2</v>
      </c>
      <c r="R89" s="218">
        <v>0</v>
      </c>
      <c r="S89" s="219">
        <f t="shared" si="223"/>
        <v>15</v>
      </c>
      <c r="T89" s="170">
        <f t="shared" si="220"/>
        <v>15</v>
      </c>
      <c r="U89" s="218">
        <v>204</v>
      </c>
      <c r="V89" s="217">
        <v>15</v>
      </c>
      <c r="W89" s="170">
        <f t="shared" si="268"/>
        <v>219</v>
      </c>
      <c r="X89" s="220">
        <v>16</v>
      </c>
      <c r="Y89" s="217">
        <v>22</v>
      </c>
      <c r="Z89" s="218">
        <v>13</v>
      </c>
      <c r="AA89" s="218">
        <v>14</v>
      </c>
      <c r="AB89" s="217">
        <v>6</v>
      </c>
      <c r="AC89" s="218">
        <v>19</v>
      </c>
      <c r="AD89" s="218">
        <v>18</v>
      </c>
      <c r="AE89" s="217">
        <v>14</v>
      </c>
      <c r="AF89" s="218">
        <v>4</v>
      </c>
      <c r="AG89" s="218">
        <v>11</v>
      </c>
      <c r="AH89" s="217">
        <v>23</v>
      </c>
      <c r="AI89" s="218">
        <v>21</v>
      </c>
      <c r="AJ89" s="218">
        <v>19</v>
      </c>
      <c r="AK89" s="217">
        <v>17</v>
      </c>
      <c r="AL89" s="170">
        <f t="shared" si="221"/>
        <v>217</v>
      </c>
      <c r="AM89" s="217">
        <v>1</v>
      </c>
      <c r="AN89" s="217">
        <v>16</v>
      </c>
      <c r="AO89" s="217">
        <v>16</v>
      </c>
      <c r="AP89" s="217">
        <v>39</v>
      </c>
      <c r="AQ89" s="217">
        <v>8</v>
      </c>
      <c r="AR89" s="217">
        <v>1</v>
      </c>
      <c r="AS89" s="217">
        <v>1</v>
      </c>
      <c r="AT89" s="221">
        <v>3</v>
      </c>
      <c r="AU89" s="217">
        <v>1</v>
      </c>
      <c r="AV89" s="222">
        <v>1</v>
      </c>
      <c r="AW89" s="175">
        <f t="shared" si="269"/>
        <v>87</v>
      </c>
      <c r="AX89" s="176">
        <f t="shared" si="222"/>
        <v>132</v>
      </c>
      <c r="AY89" s="223"/>
      <c r="AZ89" s="224"/>
      <c r="BA89" s="224"/>
      <c r="BB89" s="224"/>
      <c r="BC89" s="224"/>
      <c r="BD89" s="224"/>
      <c r="BE89" s="225"/>
      <c r="BF89" s="190"/>
      <c r="BG89" s="171"/>
      <c r="BH89" s="190"/>
      <c r="BI89" s="190"/>
      <c r="BJ89" s="190"/>
      <c r="BK89" s="190"/>
      <c r="BL89" s="190"/>
      <c r="BM89" s="190"/>
      <c r="BN89" s="190"/>
      <c r="BO89" s="190"/>
      <c r="BP89" s="190"/>
      <c r="BQ89" s="190"/>
      <c r="BR89" s="190"/>
      <c r="BS89" s="190"/>
      <c r="BT89" s="190"/>
      <c r="BU89" s="190"/>
      <c r="BV89" s="190"/>
      <c r="BW89" s="199"/>
      <c r="BY89" s="277">
        <v>0.53284671532846717</v>
      </c>
      <c r="BZ89" s="278">
        <v>4.3478260869565216E-2</v>
      </c>
      <c r="CA89" s="279">
        <v>0.59452054794520548</v>
      </c>
      <c r="CB89" s="280" t="s">
        <v>208</v>
      </c>
      <c r="CC89" s="278">
        <v>0.2857142857142857</v>
      </c>
      <c r="CD89" s="280">
        <v>0.53712871287128716</v>
      </c>
      <c r="CE89" s="278">
        <v>0</v>
      </c>
      <c r="CF89" s="280">
        <v>0.13333333333333333</v>
      </c>
      <c r="CG89" s="278">
        <v>0</v>
      </c>
      <c r="CH89" s="280">
        <v>0.51724137931034486</v>
      </c>
      <c r="CI89" s="278">
        <v>0.53543307086614178</v>
      </c>
      <c r="CJ89" s="280">
        <v>0.5</v>
      </c>
      <c r="CK89" s="278">
        <v>0.48484848484848486</v>
      </c>
      <c r="CL89" s="279">
        <v>0.73333333333333328</v>
      </c>
      <c r="CM89" s="279">
        <v>0.5</v>
      </c>
      <c r="CN89" s="279">
        <v>0.58333333333333337</v>
      </c>
      <c r="CO89" s="279">
        <v>0.25</v>
      </c>
      <c r="CP89" s="279">
        <v>0.65517241379310343</v>
      </c>
      <c r="CQ89" s="279">
        <v>0.6</v>
      </c>
      <c r="CR89" s="279">
        <v>0.45161290322580644</v>
      </c>
      <c r="CS89" s="279">
        <v>0.27777777777777779</v>
      </c>
      <c r="CT89" s="279">
        <v>0.42307692307692307</v>
      </c>
      <c r="CU89" s="279">
        <v>0.67647058823529416</v>
      </c>
      <c r="CV89" s="279">
        <v>0.61111111111111116</v>
      </c>
      <c r="CW89" s="279">
        <v>0.55882352941176472</v>
      </c>
      <c r="CX89" s="280">
        <v>0.47222222222222221</v>
      </c>
      <c r="CY89" s="278">
        <v>1</v>
      </c>
      <c r="CZ89" s="279">
        <v>0.64</v>
      </c>
      <c r="DA89" s="279">
        <v>0.61538461538461542</v>
      </c>
      <c r="DB89" s="279">
        <v>0.3644859813084112</v>
      </c>
      <c r="DC89" s="279">
        <v>0.38095238095238093</v>
      </c>
      <c r="DD89" s="279">
        <v>0.33333333333333331</v>
      </c>
      <c r="DE89" s="279">
        <v>0.5</v>
      </c>
      <c r="DF89" s="279">
        <v>0.5</v>
      </c>
      <c r="DG89" s="279">
        <v>0.5</v>
      </c>
      <c r="DH89" s="280">
        <v>1</v>
      </c>
      <c r="DI89" s="278">
        <v>0.4484536082474227</v>
      </c>
      <c r="DJ89" s="280">
        <v>0.60829493087557607</v>
      </c>
      <c r="DK89" s="18" t="e">
        <f>#REF!/(#REF!+#REF!+#REF!+#REF!+#REF!+#REF!)</f>
        <v>#REF!</v>
      </c>
      <c r="DL89" s="20" t="e">
        <f>#REF!/(#REF!+#REF!+#REF!+#REF!+#REF!+#REF!)</f>
        <v>#REF!</v>
      </c>
      <c r="DM89" s="18" t="e">
        <f>#REF!/(#REF!+#REF!+#REF!+#REF!+#REF!+#REF!)</f>
        <v>#REF!</v>
      </c>
      <c r="DN89" s="20" t="e">
        <f>#REF!/(#REF!+#REF!+#REF!+#REF!+#REF!+#REF!)</f>
        <v>#REF!</v>
      </c>
      <c r="DO89" s="182" t="e">
        <f t="shared" ref="DO89:EM89" si="274">AY89/(AY89+AY90+AY91+AY92+AY93+AY95)</f>
        <v>#DIV/0!</v>
      </c>
      <c r="DP89" s="183" t="e">
        <f t="shared" si="274"/>
        <v>#DIV/0!</v>
      </c>
      <c r="DQ89" s="183" t="e">
        <f t="shared" si="274"/>
        <v>#DIV/0!</v>
      </c>
      <c r="DR89" s="183" t="e">
        <f t="shared" si="274"/>
        <v>#DIV/0!</v>
      </c>
      <c r="DS89" s="183" t="e">
        <f t="shared" si="274"/>
        <v>#DIV/0!</v>
      </c>
      <c r="DT89" s="183" t="e">
        <f t="shared" si="274"/>
        <v>#DIV/0!</v>
      </c>
      <c r="DU89" s="184" t="e">
        <f t="shared" si="274"/>
        <v>#DIV/0!</v>
      </c>
      <c r="DV89" s="182" t="e">
        <f t="shared" si="274"/>
        <v>#DIV/0!</v>
      </c>
      <c r="DW89" s="185" t="e">
        <f t="shared" si="274"/>
        <v>#DIV/0!</v>
      </c>
      <c r="DX89" s="185" t="e">
        <f t="shared" si="274"/>
        <v>#DIV/0!</v>
      </c>
      <c r="DY89" s="183" t="e">
        <f t="shared" si="274"/>
        <v>#DIV/0!</v>
      </c>
      <c r="DZ89" s="183" t="e">
        <f t="shared" si="274"/>
        <v>#DIV/0!</v>
      </c>
      <c r="EA89" s="183" t="e">
        <f t="shared" si="274"/>
        <v>#DIV/0!</v>
      </c>
      <c r="EB89" s="183" t="e">
        <f t="shared" si="274"/>
        <v>#DIV/0!</v>
      </c>
      <c r="EC89" s="183" t="e">
        <f t="shared" si="274"/>
        <v>#DIV/0!</v>
      </c>
      <c r="ED89" s="183" t="e">
        <f t="shared" si="274"/>
        <v>#DIV/0!</v>
      </c>
      <c r="EE89" s="183" t="e">
        <f t="shared" si="274"/>
        <v>#DIV/0!</v>
      </c>
      <c r="EF89" s="183" t="e">
        <f t="shared" si="274"/>
        <v>#DIV/0!</v>
      </c>
      <c r="EG89" s="183" t="e">
        <f t="shared" si="274"/>
        <v>#DIV/0!</v>
      </c>
      <c r="EH89" s="183" t="e">
        <f t="shared" si="274"/>
        <v>#DIV/0!</v>
      </c>
      <c r="EI89" s="183" t="e">
        <f t="shared" si="274"/>
        <v>#DIV/0!</v>
      </c>
      <c r="EJ89" s="183" t="e">
        <f t="shared" si="274"/>
        <v>#DIV/0!</v>
      </c>
      <c r="EK89" s="183" t="e">
        <f t="shared" si="274"/>
        <v>#DIV/0!</v>
      </c>
      <c r="EL89" s="183" t="e">
        <f t="shared" si="274"/>
        <v>#DIV/0!</v>
      </c>
      <c r="EM89" s="184" t="e">
        <f t="shared" si="274"/>
        <v>#DIV/0!</v>
      </c>
    </row>
    <row r="90" spans="2:143" s="10" customFormat="1" ht="25" x14ac:dyDescent="0.25">
      <c r="B90" s="329"/>
      <c r="C90" s="295"/>
      <c r="D90" s="326"/>
      <c r="E90" s="111" t="s">
        <v>101</v>
      </c>
      <c r="F90" s="186">
        <v>13</v>
      </c>
      <c r="G90" s="275"/>
      <c r="H90" s="187">
        <v>3</v>
      </c>
      <c r="I90" s="188">
        <v>10</v>
      </c>
      <c r="J90" s="189">
        <v>0</v>
      </c>
      <c r="K90" s="170">
        <f t="shared" si="266"/>
        <v>13</v>
      </c>
      <c r="L90" s="189">
        <v>0</v>
      </c>
      <c r="M90" s="190">
        <f t="shared" si="218"/>
        <v>13</v>
      </c>
      <c r="N90" s="170">
        <f t="shared" si="267"/>
        <v>13</v>
      </c>
      <c r="O90" s="189">
        <v>2</v>
      </c>
      <c r="P90" s="188">
        <v>1</v>
      </c>
      <c r="Q90" s="170">
        <f t="shared" si="219"/>
        <v>3</v>
      </c>
      <c r="R90" s="189">
        <v>0</v>
      </c>
      <c r="S90" s="190">
        <f t="shared" si="223"/>
        <v>0</v>
      </c>
      <c r="T90" s="170">
        <f t="shared" si="220"/>
        <v>0</v>
      </c>
      <c r="U90" s="189">
        <v>13</v>
      </c>
      <c r="V90" s="188">
        <v>0</v>
      </c>
      <c r="W90" s="170">
        <f t="shared" si="268"/>
        <v>13</v>
      </c>
      <c r="X90" s="191">
        <v>0</v>
      </c>
      <c r="Y90" s="188">
        <v>0</v>
      </c>
      <c r="Z90" s="189">
        <v>3</v>
      </c>
      <c r="AA90" s="189">
        <v>0</v>
      </c>
      <c r="AB90" s="188">
        <v>0</v>
      </c>
      <c r="AC90" s="189">
        <v>0</v>
      </c>
      <c r="AD90" s="189">
        <v>2</v>
      </c>
      <c r="AE90" s="188">
        <v>0</v>
      </c>
      <c r="AF90" s="189">
        <v>1</v>
      </c>
      <c r="AG90" s="189">
        <v>1</v>
      </c>
      <c r="AH90" s="188">
        <v>0</v>
      </c>
      <c r="AI90" s="189">
        <v>3</v>
      </c>
      <c r="AJ90" s="189">
        <v>0</v>
      </c>
      <c r="AK90" s="188">
        <v>0</v>
      </c>
      <c r="AL90" s="170">
        <f t="shared" si="221"/>
        <v>10</v>
      </c>
      <c r="AM90" s="188">
        <v>0</v>
      </c>
      <c r="AN90" s="188">
        <v>2</v>
      </c>
      <c r="AO90" s="188">
        <v>1</v>
      </c>
      <c r="AP90" s="188">
        <v>3</v>
      </c>
      <c r="AQ90" s="188">
        <v>1</v>
      </c>
      <c r="AR90" s="188">
        <v>0</v>
      </c>
      <c r="AS90" s="188">
        <v>0</v>
      </c>
      <c r="AT90" s="192">
        <v>0</v>
      </c>
      <c r="AU90" s="188">
        <v>0</v>
      </c>
      <c r="AV90" s="193">
        <v>0</v>
      </c>
      <c r="AW90" s="194">
        <f t="shared" si="269"/>
        <v>7</v>
      </c>
      <c r="AX90" s="195">
        <f t="shared" si="222"/>
        <v>6</v>
      </c>
      <c r="AY90" s="196"/>
      <c r="AZ90" s="197"/>
      <c r="BA90" s="197"/>
      <c r="BB90" s="197"/>
      <c r="BC90" s="197"/>
      <c r="BD90" s="197"/>
      <c r="BE90" s="198"/>
      <c r="BF90" s="190"/>
      <c r="BG90" s="171"/>
      <c r="BH90" s="190"/>
      <c r="BI90" s="190"/>
      <c r="BJ90" s="190"/>
      <c r="BK90" s="190"/>
      <c r="BL90" s="190"/>
      <c r="BM90" s="190"/>
      <c r="BN90" s="190"/>
      <c r="BO90" s="190"/>
      <c r="BP90" s="190"/>
      <c r="BQ90" s="190"/>
      <c r="BR90" s="190"/>
      <c r="BS90" s="190"/>
      <c r="BT90" s="190"/>
      <c r="BU90" s="190"/>
      <c r="BV90" s="190"/>
      <c r="BW90" s="199"/>
      <c r="BY90" s="281">
        <v>3.1630170316301706E-2</v>
      </c>
      <c r="BZ90" s="282">
        <v>6.5217391304347824E-2</v>
      </c>
      <c r="CA90" s="283">
        <v>2.7397260273972601E-2</v>
      </c>
      <c r="CB90" s="284" t="s">
        <v>208</v>
      </c>
      <c r="CC90" s="282">
        <v>0</v>
      </c>
      <c r="CD90" s="284">
        <v>3.2178217821782179E-2</v>
      </c>
      <c r="CE90" s="282">
        <v>6.4516129032258063E-2</v>
      </c>
      <c r="CF90" s="284">
        <v>6.6666666666666666E-2</v>
      </c>
      <c r="CG90" s="282">
        <v>0</v>
      </c>
      <c r="CH90" s="284">
        <v>0</v>
      </c>
      <c r="CI90" s="282">
        <v>3.4120734908136482E-2</v>
      </c>
      <c r="CJ90" s="284">
        <v>0</v>
      </c>
      <c r="CK90" s="282">
        <v>0</v>
      </c>
      <c r="CL90" s="283">
        <v>0</v>
      </c>
      <c r="CM90" s="283">
        <v>0.15384615384615385</v>
      </c>
      <c r="CN90" s="283">
        <v>0</v>
      </c>
      <c r="CO90" s="283">
        <v>4.1666666666666664E-2</v>
      </c>
      <c r="CP90" s="283">
        <v>0</v>
      </c>
      <c r="CQ90" s="283">
        <v>6.6666666666666666E-2</v>
      </c>
      <c r="CR90" s="283">
        <v>0</v>
      </c>
      <c r="CS90" s="283">
        <v>5.5555555555555552E-2</v>
      </c>
      <c r="CT90" s="283">
        <v>3.8461538461538464E-2</v>
      </c>
      <c r="CU90" s="283">
        <v>0</v>
      </c>
      <c r="CV90" s="283">
        <v>0.1111111111111111</v>
      </c>
      <c r="CW90" s="283">
        <v>0</v>
      </c>
      <c r="CX90" s="284">
        <v>0</v>
      </c>
      <c r="CY90" s="282">
        <v>0</v>
      </c>
      <c r="CZ90" s="283">
        <v>0.08</v>
      </c>
      <c r="DA90" s="283">
        <v>3.8461538461538464E-2</v>
      </c>
      <c r="DB90" s="283">
        <v>2.8037383177570093E-2</v>
      </c>
      <c r="DC90" s="283">
        <v>4.7619047619047616E-2</v>
      </c>
      <c r="DD90" s="283">
        <v>0</v>
      </c>
      <c r="DE90" s="283">
        <v>0</v>
      </c>
      <c r="DF90" s="283">
        <v>0</v>
      </c>
      <c r="DG90" s="283">
        <v>0</v>
      </c>
      <c r="DH90" s="284">
        <v>0</v>
      </c>
      <c r="DI90" s="282">
        <v>3.608247422680412E-2</v>
      </c>
      <c r="DJ90" s="284">
        <v>2.7649769585253458E-2</v>
      </c>
      <c r="DK90" s="32" t="e">
        <f>#REF!/(#REF!+#REF!+#REF!+#REF!+#REF!+#REF!)</f>
        <v>#REF!</v>
      </c>
      <c r="DL90" s="34" t="e">
        <f>#REF!/(#REF!+#REF!+#REF!+#REF!+#REF!+#REF!)</f>
        <v>#REF!</v>
      </c>
      <c r="DM90" s="32" t="e">
        <f>#REF!/(#REF!+#REF!+#REF!+#REF!+#REF!+#REF!)</f>
        <v>#REF!</v>
      </c>
      <c r="DN90" s="34" t="e">
        <f>#REF!/(#REF!+#REF!+#REF!+#REF!+#REF!+#REF!)</f>
        <v>#REF!</v>
      </c>
      <c r="DO90" s="200" t="e">
        <f t="shared" ref="DO90:EM90" si="275">AY90/(AY89+AY90+AY91+AY92+AY93+AY95)</f>
        <v>#DIV/0!</v>
      </c>
      <c r="DP90" s="201" t="e">
        <f t="shared" si="275"/>
        <v>#DIV/0!</v>
      </c>
      <c r="DQ90" s="201" t="e">
        <f t="shared" si="275"/>
        <v>#DIV/0!</v>
      </c>
      <c r="DR90" s="201" t="e">
        <f t="shared" si="275"/>
        <v>#DIV/0!</v>
      </c>
      <c r="DS90" s="201" t="e">
        <f t="shared" si="275"/>
        <v>#DIV/0!</v>
      </c>
      <c r="DT90" s="201" t="e">
        <f t="shared" si="275"/>
        <v>#DIV/0!</v>
      </c>
      <c r="DU90" s="202" t="e">
        <f t="shared" si="275"/>
        <v>#DIV/0!</v>
      </c>
      <c r="DV90" s="200" t="e">
        <f t="shared" si="275"/>
        <v>#DIV/0!</v>
      </c>
      <c r="DW90" s="203" t="e">
        <f t="shared" si="275"/>
        <v>#DIV/0!</v>
      </c>
      <c r="DX90" s="203" t="e">
        <f t="shared" si="275"/>
        <v>#DIV/0!</v>
      </c>
      <c r="DY90" s="201" t="e">
        <f t="shared" si="275"/>
        <v>#DIV/0!</v>
      </c>
      <c r="DZ90" s="201" t="e">
        <f t="shared" si="275"/>
        <v>#DIV/0!</v>
      </c>
      <c r="EA90" s="201" t="e">
        <f t="shared" si="275"/>
        <v>#DIV/0!</v>
      </c>
      <c r="EB90" s="201" t="e">
        <f t="shared" si="275"/>
        <v>#DIV/0!</v>
      </c>
      <c r="EC90" s="201" t="e">
        <f t="shared" si="275"/>
        <v>#DIV/0!</v>
      </c>
      <c r="ED90" s="201" t="e">
        <f t="shared" si="275"/>
        <v>#DIV/0!</v>
      </c>
      <c r="EE90" s="201" t="e">
        <f t="shared" si="275"/>
        <v>#DIV/0!</v>
      </c>
      <c r="EF90" s="201" t="e">
        <f t="shared" si="275"/>
        <v>#DIV/0!</v>
      </c>
      <c r="EG90" s="201" t="e">
        <f t="shared" si="275"/>
        <v>#DIV/0!</v>
      </c>
      <c r="EH90" s="201" t="e">
        <f t="shared" si="275"/>
        <v>#DIV/0!</v>
      </c>
      <c r="EI90" s="201" t="e">
        <f t="shared" si="275"/>
        <v>#DIV/0!</v>
      </c>
      <c r="EJ90" s="201" t="e">
        <f t="shared" si="275"/>
        <v>#DIV/0!</v>
      </c>
      <c r="EK90" s="201" t="e">
        <f t="shared" si="275"/>
        <v>#DIV/0!</v>
      </c>
      <c r="EL90" s="201" t="e">
        <f t="shared" si="275"/>
        <v>#DIV/0!</v>
      </c>
      <c r="EM90" s="202" t="e">
        <f t="shared" si="275"/>
        <v>#DIV/0!</v>
      </c>
    </row>
    <row r="91" spans="2:143" s="10" customFormat="1" ht="25" x14ac:dyDescent="0.25">
      <c r="B91" s="329"/>
      <c r="C91" s="295"/>
      <c r="D91" s="326"/>
      <c r="E91" s="111" t="s">
        <v>102</v>
      </c>
      <c r="F91" s="186">
        <v>2</v>
      </c>
      <c r="G91" s="275"/>
      <c r="H91" s="187">
        <v>0</v>
      </c>
      <c r="I91" s="188">
        <v>2</v>
      </c>
      <c r="J91" s="189">
        <v>0</v>
      </c>
      <c r="K91" s="170">
        <f t="shared" si="266"/>
        <v>2</v>
      </c>
      <c r="L91" s="189">
        <v>1</v>
      </c>
      <c r="M91" s="190">
        <f t="shared" si="218"/>
        <v>1</v>
      </c>
      <c r="N91" s="170">
        <f t="shared" si="267"/>
        <v>2</v>
      </c>
      <c r="O91" s="189">
        <v>0</v>
      </c>
      <c r="P91" s="188">
        <v>0</v>
      </c>
      <c r="Q91" s="170">
        <f t="shared" si="219"/>
        <v>0</v>
      </c>
      <c r="R91" s="189">
        <v>1</v>
      </c>
      <c r="S91" s="190">
        <f t="shared" si="223"/>
        <v>0</v>
      </c>
      <c r="T91" s="170">
        <f t="shared" si="220"/>
        <v>1</v>
      </c>
      <c r="U91" s="189">
        <v>1</v>
      </c>
      <c r="V91" s="188">
        <v>1</v>
      </c>
      <c r="W91" s="170">
        <f t="shared" si="268"/>
        <v>2</v>
      </c>
      <c r="X91" s="191">
        <v>0</v>
      </c>
      <c r="Y91" s="188">
        <v>0</v>
      </c>
      <c r="Z91" s="189">
        <v>0</v>
      </c>
      <c r="AA91" s="189">
        <v>0</v>
      </c>
      <c r="AB91" s="188">
        <v>1</v>
      </c>
      <c r="AC91" s="189">
        <v>1</v>
      </c>
      <c r="AD91" s="189">
        <v>0</v>
      </c>
      <c r="AE91" s="188">
        <v>0</v>
      </c>
      <c r="AF91" s="189">
        <v>0</v>
      </c>
      <c r="AG91" s="189">
        <v>0</v>
      </c>
      <c r="AH91" s="188">
        <v>0</v>
      </c>
      <c r="AI91" s="189">
        <v>0</v>
      </c>
      <c r="AJ91" s="189">
        <v>0</v>
      </c>
      <c r="AK91" s="188">
        <v>0</v>
      </c>
      <c r="AL91" s="170">
        <f t="shared" si="221"/>
        <v>2</v>
      </c>
      <c r="AM91" s="188">
        <v>0</v>
      </c>
      <c r="AN91" s="188">
        <v>0</v>
      </c>
      <c r="AO91" s="188">
        <v>0</v>
      </c>
      <c r="AP91" s="188">
        <v>1</v>
      </c>
      <c r="AQ91" s="188">
        <v>0</v>
      </c>
      <c r="AR91" s="188">
        <v>0</v>
      </c>
      <c r="AS91" s="188">
        <v>0</v>
      </c>
      <c r="AT91" s="192">
        <v>0</v>
      </c>
      <c r="AU91" s="188">
        <v>0</v>
      </c>
      <c r="AV91" s="193">
        <v>0</v>
      </c>
      <c r="AW91" s="194">
        <f t="shared" si="269"/>
        <v>1</v>
      </c>
      <c r="AX91" s="195">
        <f t="shared" si="222"/>
        <v>1</v>
      </c>
      <c r="AY91" s="196"/>
      <c r="AZ91" s="197"/>
      <c r="BA91" s="197"/>
      <c r="BB91" s="197"/>
      <c r="BC91" s="197"/>
      <c r="BD91" s="197"/>
      <c r="BE91" s="198"/>
      <c r="BF91" s="190"/>
      <c r="BG91" s="171"/>
      <c r="BH91" s="190"/>
      <c r="BI91" s="190"/>
      <c r="BJ91" s="190"/>
      <c r="BK91" s="190"/>
      <c r="BL91" s="190"/>
      <c r="BM91" s="190"/>
      <c r="BN91" s="190"/>
      <c r="BO91" s="190"/>
      <c r="BP91" s="190"/>
      <c r="BQ91" s="190"/>
      <c r="BR91" s="190"/>
      <c r="BS91" s="190"/>
      <c r="BT91" s="190"/>
      <c r="BU91" s="190"/>
      <c r="BV91" s="190"/>
      <c r="BW91" s="199"/>
      <c r="BY91" s="281">
        <v>4.8661800486618006E-3</v>
      </c>
      <c r="BZ91" s="282">
        <v>0</v>
      </c>
      <c r="CA91" s="283">
        <v>5.4794520547945206E-3</v>
      </c>
      <c r="CB91" s="284" t="s">
        <v>208</v>
      </c>
      <c r="CC91" s="282">
        <v>0.14285714285714285</v>
      </c>
      <c r="CD91" s="284">
        <v>2.4752475247524753E-3</v>
      </c>
      <c r="CE91" s="282">
        <v>0</v>
      </c>
      <c r="CF91" s="284">
        <v>0</v>
      </c>
      <c r="CG91" s="282">
        <v>1</v>
      </c>
      <c r="CH91" s="284">
        <v>0</v>
      </c>
      <c r="CI91" s="282">
        <v>2.6246719160104987E-3</v>
      </c>
      <c r="CJ91" s="284">
        <v>3.3333333333333333E-2</v>
      </c>
      <c r="CK91" s="282">
        <v>0</v>
      </c>
      <c r="CL91" s="283">
        <v>0</v>
      </c>
      <c r="CM91" s="283">
        <v>0</v>
      </c>
      <c r="CN91" s="283">
        <v>0</v>
      </c>
      <c r="CO91" s="283">
        <v>4.1666666666666664E-2</v>
      </c>
      <c r="CP91" s="283">
        <v>3.4482758620689655E-2</v>
      </c>
      <c r="CQ91" s="283">
        <v>0</v>
      </c>
      <c r="CR91" s="283">
        <v>0</v>
      </c>
      <c r="CS91" s="283">
        <v>0</v>
      </c>
      <c r="CT91" s="283">
        <v>0</v>
      </c>
      <c r="CU91" s="283">
        <v>0</v>
      </c>
      <c r="CV91" s="283">
        <v>0</v>
      </c>
      <c r="CW91" s="283">
        <v>0</v>
      </c>
      <c r="CX91" s="284">
        <v>0</v>
      </c>
      <c r="CY91" s="282">
        <v>0</v>
      </c>
      <c r="CZ91" s="283">
        <v>0</v>
      </c>
      <c r="DA91" s="283">
        <v>0</v>
      </c>
      <c r="DB91" s="283">
        <v>9.3457943925233638E-3</v>
      </c>
      <c r="DC91" s="283">
        <v>0</v>
      </c>
      <c r="DD91" s="283">
        <v>0</v>
      </c>
      <c r="DE91" s="283">
        <v>0</v>
      </c>
      <c r="DF91" s="283">
        <v>0</v>
      </c>
      <c r="DG91" s="283">
        <v>0</v>
      </c>
      <c r="DH91" s="284">
        <v>0</v>
      </c>
      <c r="DI91" s="282">
        <v>5.1546391752577319E-3</v>
      </c>
      <c r="DJ91" s="284">
        <v>4.608294930875576E-3</v>
      </c>
      <c r="DK91" s="32" t="e">
        <f>#REF!/(#REF!+#REF!+#REF!+#REF!+#REF!+#REF!)</f>
        <v>#REF!</v>
      </c>
      <c r="DL91" s="34" t="e">
        <f>#REF!/(#REF!+#REF!+#REF!+#REF!+#REF!+#REF!)</f>
        <v>#REF!</v>
      </c>
      <c r="DM91" s="32" t="e">
        <f>#REF!/(#REF!+#REF!+#REF!+#REF!+#REF!+#REF!)</f>
        <v>#REF!</v>
      </c>
      <c r="DN91" s="34" t="e">
        <f>#REF!/(#REF!+#REF!+#REF!+#REF!+#REF!+#REF!)</f>
        <v>#REF!</v>
      </c>
      <c r="DO91" s="200" t="e">
        <f t="shared" ref="DO91:EM91" si="276">AY91/(AY89+AY90+AY91+AY92+AY93+AY95)</f>
        <v>#DIV/0!</v>
      </c>
      <c r="DP91" s="201" t="e">
        <f t="shared" si="276"/>
        <v>#DIV/0!</v>
      </c>
      <c r="DQ91" s="201" t="e">
        <f t="shared" si="276"/>
        <v>#DIV/0!</v>
      </c>
      <c r="DR91" s="201" t="e">
        <f t="shared" si="276"/>
        <v>#DIV/0!</v>
      </c>
      <c r="DS91" s="201" t="e">
        <f t="shared" si="276"/>
        <v>#DIV/0!</v>
      </c>
      <c r="DT91" s="201" t="e">
        <f t="shared" si="276"/>
        <v>#DIV/0!</v>
      </c>
      <c r="DU91" s="202" t="e">
        <f t="shared" si="276"/>
        <v>#DIV/0!</v>
      </c>
      <c r="DV91" s="200" t="e">
        <f t="shared" si="276"/>
        <v>#DIV/0!</v>
      </c>
      <c r="DW91" s="203" t="e">
        <f t="shared" si="276"/>
        <v>#DIV/0!</v>
      </c>
      <c r="DX91" s="203" t="e">
        <f t="shared" si="276"/>
        <v>#DIV/0!</v>
      </c>
      <c r="DY91" s="201" t="e">
        <f t="shared" si="276"/>
        <v>#DIV/0!</v>
      </c>
      <c r="DZ91" s="201" t="e">
        <f t="shared" si="276"/>
        <v>#DIV/0!</v>
      </c>
      <c r="EA91" s="201" t="e">
        <f t="shared" si="276"/>
        <v>#DIV/0!</v>
      </c>
      <c r="EB91" s="201" t="e">
        <f t="shared" si="276"/>
        <v>#DIV/0!</v>
      </c>
      <c r="EC91" s="201" t="e">
        <f t="shared" si="276"/>
        <v>#DIV/0!</v>
      </c>
      <c r="ED91" s="201" t="e">
        <f t="shared" si="276"/>
        <v>#DIV/0!</v>
      </c>
      <c r="EE91" s="201" t="e">
        <f t="shared" si="276"/>
        <v>#DIV/0!</v>
      </c>
      <c r="EF91" s="201" t="e">
        <f t="shared" si="276"/>
        <v>#DIV/0!</v>
      </c>
      <c r="EG91" s="201" t="e">
        <f t="shared" si="276"/>
        <v>#DIV/0!</v>
      </c>
      <c r="EH91" s="201" t="e">
        <f t="shared" si="276"/>
        <v>#DIV/0!</v>
      </c>
      <c r="EI91" s="201" t="e">
        <f t="shared" si="276"/>
        <v>#DIV/0!</v>
      </c>
      <c r="EJ91" s="201" t="e">
        <f t="shared" si="276"/>
        <v>#DIV/0!</v>
      </c>
      <c r="EK91" s="201" t="e">
        <f t="shared" si="276"/>
        <v>#DIV/0!</v>
      </c>
      <c r="EL91" s="201" t="e">
        <f t="shared" si="276"/>
        <v>#DIV/0!</v>
      </c>
      <c r="EM91" s="202" t="e">
        <f t="shared" si="276"/>
        <v>#DIV/0!</v>
      </c>
    </row>
    <row r="92" spans="2:143" s="10" customFormat="1" ht="14.5" customHeight="1" x14ac:dyDescent="0.25">
      <c r="B92" s="329"/>
      <c r="C92" s="295"/>
      <c r="D92" s="326"/>
      <c r="E92" s="111" t="s">
        <v>103</v>
      </c>
      <c r="F92" s="186">
        <v>24</v>
      </c>
      <c r="G92" s="275"/>
      <c r="H92" s="187">
        <v>7</v>
      </c>
      <c r="I92" s="188">
        <v>17</v>
      </c>
      <c r="J92" s="189">
        <v>0</v>
      </c>
      <c r="K92" s="170">
        <f t="shared" si="266"/>
        <v>24</v>
      </c>
      <c r="L92" s="189">
        <v>0</v>
      </c>
      <c r="M92" s="190">
        <f t="shared" si="218"/>
        <v>24</v>
      </c>
      <c r="N92" s="170">
        <f t="shared" si="267"/>
        <v>24</v>
      </c>
      <c r="O92" s="189">
        <v>5</v>
      </c>
      <c r="P92" s="188">
        <v>2</v>
      </c>
      <c r="Q92" s="170">
        <f t="shared" si="219"/>
        <v>7</v>
      </c>
      <c r="R92" s="189">
        <v>0</v>
      </c>
      <c r="S92" s="190">
        <f t="shared" si="223"/>
        <v>1</v>
      </c>
      <c r="T92" s="170">
        <f t="shared" si="220"/>
        <v>1</v>
      </c>
      <c r="U92" s="189">
        <v>23</v>
      </c>
      <c r="V92" s="188">
        <v>1</v>
      </c>
      <c r="W92" s="170">
        <f t="shared" si="268"/>
        <v>24</v>
      </c>
      <c r="X92" s="191">
        <v>1</v>
      </c>
      <c r="Y92" s="188">
        <v>2</v>
      </c>
      <c r="Z92" s="189">
        <v>1</v>
      </c>
      <c r="AA92" s="189">
        <v>1</v>
      </c>
      <c r="AB92" s="188">
        <v>3</v>
      </c>
      <c r="AC92" s="189">
        <v>1</v>
      </c>
      <c r="AD92" s="189">
        <v>1</v>
      </c>
      <c r="AE92" s="188">
        <v>1</v>
      </c>
      <c r="AF92" s="189">
        <v>1</v>
      </c>
      <c r="AG92" s="189">
        <v>1</v>
      </c>
      <c r="AH92" s="188">
        <v>1</v>
      </c>
      <c r="AI92" s="189">
        <v>0</v>
      </c>
      <c r="AJ92" s="189">
        <v>1</v>
      </c>
      <c r="AK92" s="188">
        <v>2</v>
      </c>
      <c r="AL92" s="170">
        <f t="shared" si="221"/>
        <v>17</v>
      </c>
      <c r="AM92" s="188">
        <v>0</v>
      </c>
      <c r="AN92" s="188">
        <v>0</v>
      </c>
      <c r="AO92" s="188">
        <v>3</v>
      </c>
      <c r="AP92" s="188">
        <v>7</v>
      </c>
      <c r="AQ92" s="188">
        <v>3</v>
      </c>
      <c r="AR92" s="188">
        <v>0</v>
      </c>
      <c r="AS92" s="188">
        <v>0</v>
      </c>
      <c r="AT92" s="192">
        <v>2</v>
      </c>
      <c r="AU92" s="188">
        <v>0</v>
      </c>
      <c r="AV92" s="193">
        <v>0</v>
      </c>
      <c r="AW92" s="194">
        <f t="shared" si="269"/>
        <v>15</v>
      </c>
      <c r="AX92" s="195">
        <f t="shared" si="222"/>
        <v>9</v>
      </c>
      <c r="AY92" s="196"/>
      <c r="AZ92" s="197"/>
      <c r="BA92" s="197"/>
      <c r="BB92" s="197"/>
      <c r="BC92" s="197"/>
      <c r="BD92" s="197"/>
      <c r="BE92" s="198"/>
      <c r="BF92" s="190"/>
      <c r="BG92" s="171"/>
      <c r="BH92" s="190"/>
      <c r="BI92" s="190"/>
      <c r="BJ92" s="190"/>
      <c r="BK92" s="190"/>
      <c r="BL92" s="190"/>
      <c r="BM92" s="190"/>
      <c r="BN92" s="190"/>
      <c r="BO92" s="190"/>
      <c r="BP92" s="190"/>
      <c r="BQ92" s="190"/>
      <c r="BR92" s="190"/>
      <c r="BS92" s="190"/>
      <c r="BT92" s="190"/>
      <c r="BU92" s="190"/>
      <c r="BV92" s="190"/>
      <c r="BW92" s="199"/>
      <c r="BY92" s="281">
        <v>5.8394160583941604E-2</v>
      </c>
      <c r="BZ92" s="282">
        <v>0.15217391304347827</v>
      </c>
      <c r="CA92" s="283">
        <v>4.6575342465753428E-2</v>
      </c>
      <c r="CB92" s="284" t="s">
        <v>208</v>
      </c>
      <c r="CC92" s="282">
        <v>0</v>
      </c>
      <c r="CD92" s="284">
        <v>5.9405940594059403E-2</v>
      </c>
      <c r="CE92" s="282">
        <v>0.16129032258064516</v>
      </c>
      <c r="CF92" s="284">
        <v>0.13333333333333333</v>
      </c>
      <c r="CG92" s="282">
        <v>0</v>
      </c>
      <c r="CH92" s="284">
        <v>3.4482758620689655E-2</v>
      </c>
      <c r="CI92" s="282">
        <v>6.0367454068241469E-2</v>
      </c>
      <c r="CJ92" s="284">
        <v>3.3333333333333333E-2</v>
      </c>
      <c r="CK92" s="282">
        <v>3.0303030303030304E-2</v>
      </c>
      <c r="CL92" s="283">
        <v>6.6666666666666666E-2</v>
      </c>
      <c r="CM92" s="283">
        <v>3.8461538461538464E-2</v>
      </c>
      <c r="CN92" s="283">
        <v>4.1666666666666664E-2</v>
      </c>
      <c r="CO92" s="283">
        <v>0.16666666666666666</v>
      </c>
      <c r="CP92" s="283">
        <v>3.4482758620689655E-2</v>
      </c>
      <c r="CQ92" s="283">
        <v>6.6666666666666666E-2</v>
      </c>
      <c r="CR92" s="283">
        <v>6.4516129032258063E-2</v>
      </c>
      <c r="CS92" s="283">
        <v>0.16666666666666666</v>
      </c>
      <c r="CT92" s="283">
        <v>3.8461538461538464E-2</v>
      </c>
      <c r="CU92" s="283">
        <v>2.9411764705882353E-2</v>
      </c>
      <c r="CV92" s="283">
        <v>0</v>
      </c>
      <c r="CW92" s="283">
        <v>5.8823529411764705E-2</v>
      </c>
      <c r="CX92" s="284">
        <v>8.3333333333333329E-2</v>
      </c>
      <c r="CY92" s="282">
        <v>0</v>
      </c>
      <c r="CZ92" s="283">
        <v>0</v>
      </c>
      <c r="DA92" s="283">
        <v>0.11538461538461539</v>
      </c>
      <c r="DB92" s="283">
        <v>6.5420560747663545E-2</v>
      </c>
      <c r="DC92" s="283">
        <v>0.14285714285714285</v>
      </c>
      <c r="DD92" s="283">
        <v>0</v>
      </c>
      <c r="DE92" s="283">
        <v>0</v>
      </c>
      <c r="DF92" s="283">
        <v>0.33333333333333331</v>
      </c>
      <c r="DG92" s="283">
        <v>0</v>
      </c>
      <c r="DH92" s="284">
        <v>0</v>
      </c>
      <c r="DI92" s="282">
        <v>7.7319587628865982E-2</v>
      </c>
      <c r="DJ92" s="284">
        <v>4.1474654377880185E-2</v>
      </c>
      <c r="DK92" s="32" t="e">
        <f>#REF!/(#REF!+#REF!+#REF!+#REF!+#REF!+#REF!)</f>
        <v>#REF!</v>
      </c>
      <c r="DL92" s="34" t="e">
        <f>#REF!/(#REF!+#REF!+#REF!+#REF!+#REF!+#REF!)</f>
        <v>#REF!</v>
      </c>
      <c r="DM92" s="32" t="e">
        <f>#REF!/(#REF!+#REF!+#REF!+#REF!+#REF!+#REF!)</f>
        <v>#REF!</v>
      </c>
      <c r="DN92" s="34" t="e">
        <f>#REF!/(#REF!+#REF!+#REF!+#REF!+#REF!+#REF!)</f>
        <v>#REF!</v>
      </c>
      <c r="DO92" s="200" t="e">
        <f t="shared" ref="DO92:EM92" si="277">AY92/(AY89+AY90+AY91+AY92+AY93+AY95)</f>
        <v>#DIV/0!</v>
      </c>
      <c r="DP92" s="201" t="e">
        <f t="shared" si="277"/>
        <v>#DIV/0!</v>
      </c>
      <c r="DQ92" s="201" t="e">
        <f t="shared" si="277"/>
        <v>#DIV/0!</v>
      </c>
      <c r="DR92" s="201" t="e">
        <f t="shared" si="277"/>
        <v>#DIV/0!</v>
      </c>
      <c r="DS92" s="201" t="e">
        <f t="shared" si="277"/>
        <v>#DIV/0!</v>
      </c>
      <c r="DT92" s="201" t="e">
        <f t="shared" si="277"/>
        <v>#DIV/0!</v>
      </c>
      <c r="DU92" s="202" t="e">
        <f t="shared" si="277"/>
        <v>#DIV/0!</v>
      </c>
      <c r="DV92" s="200" t="e">
        <f t="shared" si="277"/>
        <v>#DIV/0!</v>
      </c>
      <c r="DW92" s="203" t="e">
        <f t="shared" si="277"/>
        <v>#DIV/0!</v>
      </c>
      <c r="DX92" s="203" t="e">
        <f t="shared" si="277"/>
        <v>#DIV/0!</v>
      </c>
      <c r="DY92" s="201" t="e">
        <f t="shared" si="277"/>
        <v>#DIV/0!</v>
      </c>
      <c r="DZ92" s="201" t="e">
        <f t="shared" si="277"/>
        <v>#DIV/0!</v>
      </c>
      <c r="EA92" s="201" t="e">
        <f t="shared" si="277"/>
        <v>#DIV/0!</v>
      </c>
      <c r="EB92" s="201" t="e">
        <f t="shared" si="277"/>
        <v>#DIV/0!</v>
      </c>
      <c r="EC92" s="201" t="e">
        <f t="shared" si="277"/>
        <v>#DIV/0!</v>
      </c>
      <c r="ED92" s="201" t="e">
        <f t="shared" si="277"/>
        <v>#DIV/0!</v>
      </c>
      <c r="EE92" s="201" t="e">
        <f t="shared" si="277"/>
        <v>#DIV/0!</v>
      </c>
      <c r="EF92" s="201" t="e">
        <f t="shared" si="277"/>
        <v>#DIV/0!</v>
      </c>
      <c r="EG92" s="201" t="e">
        <f t="shared" si="277"/>
        <v>#DIV/0!</v>
      </c>
      <c r="EH92" s="201" t="e">
        <f t="shared" si="277"/>
        <v>#DIV/0!</v>
      </c>
      <c r="EI92" s="201" t="e">
        <f t="shared" si="277"/>
        <v>#DIV/0!</v>
      </c>
      <c r="EJ92" s="201" t="e">
        <f t="shared" si="277"/>
        <v>#DIV/0!</v>
      </c>
      <c r="EK92" s="201" t="e">
        <f t="shared" si="277"/>
        <v>#DIV/0!</v>
      </c>
      <c r="EL92" s="201" t="e">
        <f t="shared" si="277"/>
        <v>#DIV/0!</v>
      </c>
      <c r="EM92" s="202" t="e">
        <f t="shared" si="277"/>
        <v>#DIV/0!</v>
      </c>
    </row>
    <row r="93" spans="2:143" s="10" customFormat="1" ht="25" x14ac:dyDescent="0.25">
      <c r="B93" s="329"/>
      <c r="C93" s="295"/>
      <c r="D93" s="326"/>
      <c r="E93" s="111" t="s">
        <v>104</v>
      </c>
      <c r="F93" s="186">
        <v>41</v>
      </c>
      <c r="G93" s="275"/>
      <c r="H93" s="187">
        <v>9</v>
      </c>
      <c r="I93" s="188">
        <v>32</v>
      </c>
      <c r="J93" s="189">
        <v>0</v>
      </c>
      <c r="K93" s="170">
        <f t="shared" si="266"/>
        <v>41</v>
      </c>
      <c r="L93" s="189">
        <v>0</v>
      </c>
      <c r="M93" s="190">
        <f t="shared" si="218"/>
        <v>41</v>
      </c>
      <c r="N93" s="170">
        <f t="shared" si="267"/>
        <v>41</v>
      </c>
      <c r="O93" s="189">
        <v>9</v>
      </c>
      <c r="P93" s="188">
        <v>0</v>
      </c>
      <c r="Q93" s="170">
        <f t="shared" si="219"/>
        <v>9</v>
      </c>
      <c r="R93" s="189">
        <v>0</v>
      </c>
      <c r="S93" s="190">
        <f t="shared" si="223"/>
        <v>4</v>
      </c>
      <c r="T93" s="170">
        <f t="shared" si="220"/>
        <v>4</v>
      </c>
      <c r="U93" s="189">
        <v>37</v>
      </c>
      <c r="V93" s="188">
        <v>4</v>
      </c>
      <c r="W93" s="170">
        <f t="shared" si="268"/>
        <v>41</v>
      </c>
      <c r="X93" s="191">
        <v>4</v>
      </c>
      <c r="Y93" s="188">
        <v>1</v>
      </c>
      <c r="Z93" s="189">
        <v>2</v>
      </c>
      <c r="AA93" s="189">
        <v>2</v>
      </c>
      <c r="AB93" s="188">
        <v>3</v>
      </c>
      <c r="AC93" s="189">
        <v>1</v>
      </c>
      <c r="AD93" s="189">
        <v>3</v>
      </c>
      <c r="AE93" s="188">
        <v>4</v>
      </c>
      <c r="AF93" s="189">
        <v>3</v>
      </c>
      <c r="AG93" s="189">
        <v>3</v>
      </c>
      <c r="AH93" s="188">
        <v>0</v>
      </c>
      <c r="AI93" s="189">
        <v>2</v>
      </c>
      <c r="AJ93" s="189">
        <v>1</v>
      </c>
      <c r="AK93" s="188">
        <v>3</v>
      </c>
      <c r="AL93" s="170">
        <f t="shared" si="221"/>
        <v>32</v>
      </c>
      <c r="AM93" s="188">
        <v>0</v>
      </c>
      <c r="AN93" s="188">
        <v>1</v>
      </c>
      <c r="AO93" s="188">
        <v>0</v>
      </c>
      <c r="AP93" s="188">
        <v>20</v>
      </c>
      <c r="AQ93" s="188">
        <v>2</v>
      </c>
      <c r="AR93" s="188">
        <v>0</v>
      </c>
      <c r="AS93" s="188">
        <v>0</v>
      </c>
      <c r="AT93" s="192">
        <v>0</v>
      </c>
      <c r="AU93" s="188">
        <v>0</v>
      </c>
      <c r="AV93" s="193">
        <v>0</v>
      </c>
      <c r="AW93" s="194">
        <f t="shared" si="269"/>
        <v>23</v>
      </c>
      <c r="AX93" s="195">
        <f t="shared" si="222"/>
        <v>18</v>
      </c>
      <c r="AY93" s="196"/>
      <c r="AZ93" s="197"/>
      <c r="BA93" s="197"/>
      <c r="BB93" s="197"/>
      <c r="BC93" s="197"/>
      <c r="BD93" s="197"/>
      <c r="BE93" s="198"/>
      <c r="BF93" s="190"/>
      <c r="BG93" s="171"/>
      <c r="BH93" s="190"/>
      <c r="BI93" s="190"/>
      <c r="BJ93" s="190"/>
      <c r="BK93" s="190"/>
      <c r="BL93" s="190"/>
      <c r="BM93" s="190"/>
      <c r="BN93" s="190"/>
      <c r="BO93" s="190"/>
      <c r="BP93" s="190"/>
      <c r="BQ93" s="190"/>
      <c r="BR93" s="190"/>
      <c r="BS93" s="190"/>
      <c r="BT93" s="190"/>
      <c r="BU93" s="190"/>
      <c r="BV93" s="190"/>
      <c r="BW93" s="199"/>
      <c r="BY93" s="281">
        <v>9.9756690997566913E-2</v>
      </c>
      <c r="BZ93" s="282">
        <v>0.19565217391304349</v>
      </c>
      <c r="CA93" s="283">
        <v>8.7671232876712329E-2</v>
      </c>
      <c r="CB93" s="284" t="s">
        <v>208</v>
      </c>
      <c r="CC93" s="282">
        <v>0</v>
      </c>
      <c r="CD93" s="284">
        <v>0.10148514851485149</v>
      </c>
      <c r="CE93" s="282">
        <v>0.29032258064516131</v>
      </c>
      <c r="CF93" s="284">
        <v>0</v>
      </c>
      <c r="CG93" s="282">
        <v>0</v>
      </c>
      <c r="CH93" s="284">
        <v>0.13793103448275862</v>
      </c>
      <c r="CI93" s="282">
        <v>9.711286089238845E-2</v>
      </c>
      <c r="CJ93" s="284">
        <v>0.13333333333333333</v>
      </c>
      <c r="CK93" s="282">
        <v>0.12121212121212122</v>
      </c>
      <c r="CL93" s="283">
        <v>6.6666666666666666E-2</v>
      </c>
      <c r="CM93" s="283">
        <v>7.6923076923076927E-2</v>
      </c>
      <c r="CN93" s="283">
        <v>8.3333333333333329E-2</v>
      </c>
      <c r="CO93" s="283">
        <v>0.125</v>
      </c>
      <c r="CP93" s="283">
        <v>6.8965517241379309E-2</v>
      </c>
      <c r="CQ93" s="283">
        <v>0.1</v>
      </c>
      <c r="CR93" s="283">
        <v>0.16129032258064516</v>
      </c>
      <c r="CS93" s="283">
        <v>0.16666666666666666</v>
      </c>
      <c r="CT93" s="283">
        <v>0.19230769230769232</v>
      </c>
      <c r="CU93" s="283">
        <v>2.9411764705882353E-2</v>
      </c>
      <c r="CV93" s="283">
        <v>0.1111111111111111</v>
      </c>
      <c r="CW93" s="283">
        <v>5.8823529411764705E-2</v>
      </c>
      <c r="CX93" s="284">
        <v>8.3333333333333329E-2</v>
      </c>
      <c r="CY93" s="282">
        <v>0</v>
      </c>
      <c r="CZ93" s="283">
        <v>0.04</v>
      </c>
      <c r="DA93" s="283">
        <v>0</v>
      </c>
      <c r="DB93" s="283">
        <v>0.18691588785046728</v>
      </c>
      <c r="DC93" s="283">
        <v>9.5238095238095233E-2</v>
      </c>
      <c r="DD93" s="283">
        <v>0</v>
      </c>
      <c r="DE93" s="283">
        <v>0</v>
      </c>
      <c r="DF93" s="283">
        <v>0</v>
      </c>
      <c r="DG93" s="283">
        <v>0</v>
      </c>
      <c r="DH93" s="284">
        <v>0</v>
      </c>
      <c r="DI93" s="282">
        <v>0.11855670103092783</v>
      </c>
      <c r="DJ93" s="284">
        <v>8.294930875576037E-2</v>
      </c>
      <c r="DK93" s="32" t="e">
        <f>#REF!/(#REF!+#REF!+#REF!+#REF!+#REF!+#REF!)</f>
        <v>#REF!</v>
      </c>
      <c r="DL93" s="34" t="e">
        <f>#REF!/(#REF!+#REF!+#REF!+#REF!+#REF!+#REF!)</f>
        <v>#REF!</v>
      </c>
      <c r="DM93" s="32" t="e">
        <f>#REF!/(#REF!+#REF!+#REF!+#REF!+#REF!+#REF!)</f>
        <v>#REF!</v>
      </c>
      <c r="DN93" s="34" t="e">
        <f>#REF!/(#REF!+#REF!+#REF!+#REF!+#REF!+#REF!)</f>
        <v>#REF!</v>
      </c>
      <c r="DO93" s="200" t="e">
        <f t="shared" ref="DO93:EM93" si="278">AY93/(AY89+AY90+AY91+AY92+AY93+AY95)</f>
        <v>#DIV/0!</v>
      </c>
      <c r="DP93" s="201" t="e">
        <f t="shared" si="278"/>
        <v>#DIV/0!</v>
      </c>
      <c r="DQ93" s="201" t="e">
        <f t="shared" si="278"/>
        <v>#DIV/0!</v>
      </c>
      <c r="DR93" s="201" t="e">
        <f t="shared" si="278"/>
        <v>#DIV/0!</v>
      </c>
      <c r="DS93" s="201" t="e">
        <f t="shared" si="278"/>
        <v>#DIV/0!</v>
      </c>
      <c r="DT93" s="201" t="e">
        <f t="shared" si="278"/>
        <v>#DIV/0!</v>
      </c>
      <c r="DU93" s="202" t="e">
        <f t="shared" si="278"/>
        <v>#DIV/0!</v>
      </c>
      <c r="DV93" s="200" t="e">
        <f t="shared" si="278"/>
        <v>#DIV/0!</v>
      </c>
      <c r="DW93" s="203" t="e">
        <f t="shared" si="278"/>
        <v>#DIV/0!</v>
      </c>
      <c r="DX93" s="203" t="e">
        <f t="shared" si="278"/>
        <v>#DIV/0!</v>
      </c>
      <c r="DY93" s="201" t="e">
        <f t="shared" si="278"/>
        <v>#DIV/0!</v>
      </c>
      <c r="DZ93" s="201" t="e">
        <f t="shared" si="278"/>
        <v>#DIV/0!</v>
      </c>
      <c r="EA93" s="201" t="e">
        <f t="shared" si="278"/>
        <v>#DIV/0!</v>
      </c>
      <c r="EB93" s="201" t="e">
        <f t="shared" si="278"/>
        <v>#DIV/0!</v>
      </c>
      <c r="EC93" s="201" t="e">
        <f t="shared" si="278"/>
        <v>#DIV/0!</v>
      </c>
      <c r="ED93" s="201" t="e">
        <f t="shared" si="278"/>
        <v>#DIV/0!</v>
      </c>
      <c r="EE93" s="201" t="e">
        <f t="shared" si="278"/>
        <v>#DIV/0!</v>
      </c>
      <c r="EF93" s="201" t="e">
        <f t="shared" si="278"/>
        <v>#DIV/0!</v>
      </c>
      <c r="EG93" s="201" t="e">
        <f t="shared" si="278"/>
        <v>#DIV/0!</v>
      </c>
      <c r="EH93" s="201" t="e">
        <f t="shared" si="278"/>
        <v>#DIV/0!</v>
      </c>
      <c r="EI93" s="201" t="e">
        <f t="shared" si="278"/>
        <v>#DIV/0!</v>
      </c>
      <c r="EJ93" s="201" t="e">
        <f t="shared" si="278"/>
        <v>#DIV/0!</v>
      </c>
      <c r="EK93" s="201" t="e">
        <f t="shared" si="278"/>
        <v>#DIV/0!</v>
      </c>
      <c r="EL93" s="201" t="e">
        <f t="shared" si="278"/>
        <v>#DIV/0!</v>
      </c>
      <c r="EM93" s="202" t="e">
        <f t="shared" si="278"/>
        <v>#DIV/0!</v>
      </c>
    </row>
    <row r="94" spans="2:143" s="10" customFormat="1" ht="12.5" x14ac:dyDescent="0.25">
      <c r="B94" s="329"/>
      <c r="C94" s="295"/>
      <c r="D94" s="326"/>
      <c r="E94" s="111" t="s">
        <v>105</v>
      </c>
      <c r="F94" s="186">
        <v>78</v>
      </c>
      <c r="G94" s="275"/>
      <c r="H94" s="187">
        <v>17</v>
      </c>
      <c r="I94" s="188">
        <v>61</v>
      </c>
      <c r="J94" s="189">
        <v>0</v>
      </c>
      <c r="K94" s="170">
        <f t="shared" si="266"/>
        <v>78</v>
      </c>
      <c r="L94" s="189">
        <v>3</v>
      </c>
      <c r="M94" s="190">
        <f t="shared" si="218"/>
        <v>75</v>
      </c>
      <c r="N94" s="170">
        <f t="shared" si="267"/>
        <v>78</v>
      </c>
      <c r="O94" s="189">
        <v>10</v>
      </c>
      <c r="P94" s="188">
        <v>7</v>
      </c>
      <c r="Q94" s="170">
        <f t="shared" si="219"/>
        <v>17</v>
      </c>
      <c r="R94" s="189">
        <v>0</v>
      </c>
      <c r="S94" s="190">
        <f t="shared" si="223"/>
        <v>5</v>
      </c>
      <c r="T94" s="170">
        <f t="shared" si="220"/>
        <v>5</v>
      </c>
      <c r="U94" s="189">
        <v>73</v>
      </c>
      <c r="V94" s="188">
        <v>5</v>
      </c>
      <c r="W94" s="170">
        <f t="shared" si="268"/>
        <v>78</v>
      </c>
      <c r="X94" s="191">
        <v>8</v>
      </c>
      <c r="Y94" s="188">
        <v>3</v>
      </c>
      <c r="Z94" s="189">
        <v>2</v>
      </c>
      <c r="AA94" s="189">
        <v>1</v>
      </c>
      <c r="AB94" s="188">
        <v>6</v>
      </c>
      <c r="AC94" s="189">
        <v>4</v>
      </c>
      <c r="AD94" s="189">
        <v>5</v>
      </c>
      <c r="AE94" s="188">
        <v>7</v>
      </c>
      <c r="AF94" s="189">
        <v>4</v>
      </c>
      <c r="AG94" s="189">
        <v>3</v>
      </c>
      <c r="AH94" s="188">
        <v>4</v>
      </c>
      <c r="AI94" s="189">
        <v>4</v>
      </c>
      <c r="AJ94" s="189">
        <v>5</v>
      </c>
      <c r="AK94" s="188">
        <v>5</v>
      </c>
      <c r="AL94" s="170">
        <f t="shared" si="221"/>
        <v>61</v>
      </c>
      <c r="AM94" s="188">
        <v>0</v>
      </c>
      <c r="AN94" s="188">
        <v>3</v>
      </c>
      <c r="AO94" s="188">
        <v>4</v>
      </c>
      <c r="AP94" s="188">
        <v>30</v>
      </c>
      <c r="AQ94" s="188">
        <v>2</v>
      </c>
      <c r="AR94" s="188">
        <v>1</v>
      </c>
      <c r="AS94" s="188">
        <v>1</v>
      </c>
      <c r="AT94" s="192">
        <v>1</v>
      </c>
      <c r="AU94" s="188">
        <v>1</v>
      </c>
      <c r="AV94" s="193">
        <v>0</v>
      </c>
      <c r="AW94" s="194">
        <f t="shared" si="269"/>
        <v>43</v>
      </c>
      <c r="AX94" s="195">
        <f t="shared" si="222"/>
        <v>35</v>
      </c>
      <c r="AY94" s="196"/>
      <c r="AZ94" s="197"/>
      <c r="BA94" s="197"/>
      <c r="BB94" s="197"/>
      <c r="BC94" s="197"/>
      <c r="BD94" s="197"/>
      <c r="BE94" s="198"/>
      <c r="BF94" s="190"/>
      <c r="BG94" s="171"/>
      <c r="BH94" s="190"/>
      <c r="BI94" s="190"/>
      <c r="BJ94" s="190"/>
      <c r="BK94" s="190"/>
      <c r="BL94" s="190"/>
      <c r="BM94" s="190"/>
      <c r="BN94" s="190"/>
      <c r="BO94" s="190"/>
      <c r="BP94" s="190"/>
      <c r="BQ94" s="190"/>
      <c r="BR94" s="190"/>
      <c r="BS94" s="190"/>
      <c r="BT94" s="190"/>
      <c r="BU94" s="190"/>
      <c r="BV94" s="190"/>
      <c r="BW94" s="199"/>
      <c r="BY94" s="281">
        <v>0.18978102189781021</v>
      </c>
      <c r="BZ94" s="282">
        <v>0.36956521739130432</v>
      </c>
      <c r="CA94" s="283">
        <v>0.16712328767123288</v>
      </c>
      <c r="CB94" s="284" t="s">
        <v>208</v>
      </c>
      <c r="CC94" s="282">
        <v>0.42857142857142855</v>
      </c>
      <c r="CD94" s="284">
        <v>0.18564356435643564</v>
      </c>
      <c r="CE94" s="282">
        <v>0.32258064516129031</v>
      </c>
      <c r="CF94" s="284">
        <v>0.46666666666666667</v>
      </c>
      <c r="CG94" s="282">
        <v>0</v>
      </c>
      <c r="CH94" s="284">
        <v>0.17241379310344829</v>
      </c>
      <c r="CI94" s="282">
        <v>0.19160104986876642</v>
      </c>
      <c r="CJ94" s="284">
        <v>0.16666666666666666</v>
      </c>
      <c r="CK94" s="282">
        <v>0.27272727272727271</v>
      </c>
      <c r="CL94" s="283">
        <v>0.1</v>
      </c>
      <c r="CM94" s="283">
        <v>0.11538461538461539</v>
      </c>
      <c r="CN94" s="283">
        <v>0.16666666666666666</v>
      </c>
      <c r="CO94" s="283">
        <v>0.25</v>
      </c>
      <c r="CP94" s="283">
        <v>0.20689655172413793</v>
      </c>
      <c r="CQ94" s="283">
        <v>0.16666666666666666</v>
      </c>
      <c r="CR94" s="283">
        <v>0.25806451612903225</v>
      </c>
      <c r="CS94" s="283">
        <v>0.22222222222222221</v>
      </c>
      <c r="CT94" s="283">
        <v>0.15384615384615385</v>
      </c>
      <c r="CU94" s="283">
        <v>0.17647058823529413</v>
      </c>
      <c r="CV94" s="283">
        <v>0.1111111111111111</v>
      </c>
      <c r="CW94" s="283">
        <v>0.23529411764705882</v>
      </c>
      <c r="CX94" s="284">
        <v>0.22222222222222221</v>
      </c>
      <c r="CY94" s="282">
        <v>0</v>
      </c>
      <c r="CZ94" s="283">
        <v>0.12</v>
      </c>
      <c r="DA94" s="283">
        <v>0.15384615384615385</v>
      </c>
      <c r="DB94" s="283">
        <v>0.28037383177570091</v>
      </c>
      <c r="DC94" s="283">
        <v>9.5238095238095233E-2</v>
      </c>
      <c r="DD94" s="283">
        <v>0.33333333333333331</v>
      </c>
      <c r="DE94" s="283">
        <v>0.5</v>
      </c>
      <c r="DF94" s="283">
        <v>0.16666666666666666</v>
      </c>
      <c r="DG94" s="283">
        <v>0.5</v>
      </c>
      <c r="DH94" s="284">
        <v>0</v>
      </c>
      <c r="DI94" s="282">
        <v>0.22164948453608246</v>
      </c>
      <c r="DJ94" s="284">
        <v>0.16129032258064516</v>
      </c>
      <c r="DK94" s="32" t="e">
        <f>#REF!/(#REF!+#REF!+#REF!+#REF!+#REF!+#REF!)</f>
        <v>#REF!</v>
      </c>
      <c r="DL94" s="34" t="e">
        <f>#REF!/(#REF!+#REF!+#REF!+#REF!+#REF!+#REF!)</f>
        <v>#REF!</v>
      </c>
      <c r="DM94" s="32" t="e">
        <f>#REF!/(#REF!+#REF!+#REF!+#REF!+#REF!+#REF!)</f>
        <v>#REF!</v>
      </c>
      <c r="DN94" s="34" t="e">
        <f>#REF!/(#REF!+#REF!+#REF!+#REF!+#REF!+#REF!)</f>
        <v>#REF!</v>
      </c>
      <c r="DO94" s="200" t="e">
        <f>AY94/(#REF!+AY89+AY90+AY91+AY92+AY94)</f>
        <v>#REF!</v>
      </c>
      <c r="DP94" s="201" t="e">
        <f>AZ94/(#REF!+AZ89+AZ90+AZ91+AZ92+AZ94)</f>
        <v>#REF!</v>
      </c>
      <c r="DQ94" s="201" t="e">
        <f>BA94/(#REF!+BA89+BA90+BA91+BA92+BA94)</f>
        <v>#REF!</v>
      </c>
      <c r="DR94" s="201" t="e">
        <f>BB94/(#REF!+BB89+BB90+BB91+BB92+BB94)</f>
        <v>#REF!</v>
      </c>
      <c r="DS94" s="201" t="e">
        <f>BC94/(#REF!+BC89+BC90+BC91+BC92+BC94)</f>
        <v>#REF!</v>
      </c>
      <c r="DT94" s="201" t="e">
        <f>BD94/(#REF!+BD89+BD90+BD91+BD92+BD94)</f>
        <v>#REF!</v>
      </c>
      <c r="DU94" s="202" t="e">
        <f>BE94/(#REF!+BE89+BE90+BE91+BE92+BE94)</f>
        <v>#REF!</v>
      </c>
      <c r="DV94" s="200" t="e">
        <f>BF94/(#REF!+BF89+BF90+BF91+BF92+BF94)</f>
        <v>#REF!</v>
      </c>
      <c r="DW94" s="203" t="e">
        <f>BG94/(#REF!+BG89+BG90+BG91+BG92+BG94)</f>
        <v>#REF!</v>
      </c>
      <c r="DX94" s="203" t="e">
        <f>BH94/(#REF!+BH89+BH90+BH91+BH92+BH94)</f>
        <v>#REF!</v>
      </c>
      <c r="DY94" s="201" t="e">
        <f>BI94/(#REF!+BI89+BI90+BI91+BI92+BI94)</f>
        <v>#REF!</v>
      </c>
      <c r="DZ94" s="201" t="e">
        <f>BJ94/(#REF!+BJ89+BJ90+BJ91+BJ92+BJ94)</f>
        <v>#REF!</v>
      </c>
      <c r="EA94" s="201" t="e">
        <f>BK94/(#REF!+BK89+BK90+BK91+BK92+BK94)</f>
        <v>#REF!</v>
      </c>
      <c r="EB94" s="201" t="e">
        <f>BL94/(#REF!+BL89+BL90+BL91+BL92+BL94)</f>
        <v>#REF!</v>
      </c>
      <c r="EC94" s="201" t="e">
        <f>BM94/(#REF!+BM89+BM90+BM91+BM92+BM94)</f>
        <v>#REF!</v>
      </c>
      <c r="ED94" s="201" t="e">
        <f>BN94/(#REF!+BN89+BN90+BN91+BN92+BN94)</f>
        <v>#REF!</v>
      </c>
      <c r="EE94" s="201" t="e">
        <f>BO94/(#REF!+BO89+BO90+BO91+BO92+BO94)</f>
        <v>#REF!</v>
      </c>
      <c r="EF94" s="201" t="e">
        <f>BP94/(#REF!+BP89+BP90+BP91+BP92+BP94)</f>
        <v>#REF!</v>
      </c>
      <c r="EG94" s="201" t="e">
        <f>BQ94/(#REF!+BQ89+BQ90+BQ91+BQ92+BQ94)</f>
        <v>#REF!</v>
      </c>
      <c r="EH94" s="201" t="e">
        <f>BR94/(#REF!+BR89+BR90+BR91+BR92+BR94)</f>
        <v>#REF!</v>
      </c>
      <c r="EI94" s="201" t="e">
        <f>BS94/(#REF!+BS89+BS90+BS91+BS92+BS94)</f>
        <v>#REF!</v>
      </c>
      <c r="EJ94" s="201" t="e">
        <f>BT94/(#REF!+BT89+BT90+BT91+BT92+BT94)</f>
        <v>#REF!</v>
      </c>
      <c r="EK94" s="201" t="e">
        <f>BU94/(#REF!+BU89+BU90+BU91+BU92+BU94)</f>
        <v>#REF!</v>
      </c>
      <c r="EL94" s="201" t="e">
        <f>BV94/(#REF!+BV89+BV90+BV91+BV92+BV94)</f>
        <v>#REF!</v>
      </c>
      <c r="EM94" s="202" t="e">
        <f>BW94/(#REF!+BW89+BW90+BW91+BW92+BW94)</f>
        <v>#REF!</v>
      </c>
    </row>
    <row r="95" spans="2:143" s="10" customFormat="1" ht="12.5" x14ac:dyDescent="0.25">
      <c r="B95" s="329"/>
      <c r="C95" s="295"/>
      <c r="D95" s="326"/>
      <c r="E95" s="111" t="s">
        <v>56</v>
      </c>
      <c r="F95" s="186">
        <v>34</v>
      </c>
      <c r="G95" s="275"/>
      <c r="H95" s="187">
        <v>8</v>
      </c>
      <c r="I95" s="188">
        <v>26</v>
      </c>
      <c r="J95" s="189">
        <v>0</v>
      </c>
      <c r="K95" s="170">
        <f t="shared" si="266"/>
        <v>34</v>
      </c>
      <c r="L95" s="189">
        <v>1</v>
      </c>
      <c r="M95" s="190">
        <f t="shared" si="218"/>
        <v>33</v>
      </c>
      <c r="N95" s="170">
        <f t="shared" si="267"/>
        <v>34</v>
      </c>
      <c r="O95" s="189">
        <v>5</v>
      </c>
      <c r="P95" s="188">
        <v>3</v>
      </c>
      <c r="Q95" s="170">
        <f t="shared" si="219"/>
        <v>8</v>
      </c>
      <c r="R95" s="189">
        <v>0</v>
      </c>
      <c r="S95" s="190">
        <f t="shared" si="223"/>
        <v>4</v>
      </c>
      <c r="T95" s="170">
        <f t="shared" si="220"/>
        <v>4</v>
      </c>
      <c r="U95" s="189">
        <v>30</v>
      </c>
      <c r="V95" s="188">
        <v>4</v>
      </c>
      <c r="W95" s="170">
        <f t="shared" si="268"/>
        <v>34</v>
      </c>
      <c r="X95" s="191">
        <v>3</v>
      </c>
      <c r="Y95" s="188">
        <v>1</v>
      </c>
      <c r="Z95" s="189">
        <v>2</v>
      </c>
      <c r="AA95" s="189">
        <v>2</v>
      </c>
      <c r="AB95" s="188">
        <v>3</v>
      </c>
      <c r="AC95" s="189">
        <v>0</v>
      </c>
      <c r="AD95" s="189">
        <v>0</v>
      </c>
      <c r="AE95" s="188">
        <v>1</v>
      </c>
      <c r="AF95" s="189">
        <v>1</v>
      </c>
      <c r="AG95" s="189">
        <v>3</v>
      </c>
      <c r="AH95" s="188">
        <v>2</v>
      </c>
      <c r="AI95" s="189">
        <v>2</v>
      </c>
      <c r="AJ95" s="189">
        <v>3</v>
      </c>
      <c r="AK95" s="188">
        <v>3</v>
      </c>
      <c r="AL95" s="170">
        <f t="shared" si="221"/>
        <v>26</v>
      </c>
      <c r="AM95" s="188">
        <v>0</v>
      </c>
      <c r="AN95" s="188">
        <v>3</v>
      </c>
      <c r="AO95" s="188">
        <v>2</v>
      </c>
      <c r="AP95" s="188">
        <v>7</v>
      </c>
      <c r="AQ95" s="188">
        <v>5</v>
      </c>
      <c r="AR95" s="188">
        <v>1</v>
      </c>
      <c r="AS95" s="188">
        <v>0</v>
      </c>
      <c r="AT95" s="192">
        <v>0</v>
      </c>
      <c r="AU95" s="188">
        <v>0</v>
      </c>
      <c r="AV95" s="193">
        <v>0</v>
      </c>
      <c r="AW95" s="194">
        <f t="shared" si="269"/>
        <v>18</v>
      </c>
      <c r="AX95" s="195">
        <f t="shared" si="222"/>
        <v>16</v>
      </c>
      <c r="AY95" s="196"/>
      <c r="AZ95" s="197"/>
      <c r="BA95" s="197"/>
      <c r="BB95" s="197"/>
      <c r="BC95" s="197"/>
      <c r="BD95" s="197"/>
      <c r="BE95" s="198"/>
      <c r="BF95" s="190"/>
      <c r="BG95" s="171"/>
      <c r="BH95" s="190"/>
      <c r="BI95" s="190"/>
      <c r="BJ95" s="190"/>
      <c r="BK95" s="190"/>
      <c r="BL95" s="190"/>
      <c r="BM95" s="190"/>
      <c r="BN95" s="190"/>
      <c r="BO95" s="190"/>
      <c r="BP95" s="190"/>
      <c r="BQ95" s="190"/>
      <c r="BR95" s="190"/>
      <c r="BS95" s="190"/>
      <c r="BT95" s="190"/>
      <c r="BU95" s="190"/>
      <c r="BV95" s="190"/>
      <c r="BW95" s="199"/>
      <c r="BY95" s="281">
        <v>8.2725060827250604E-2</v>
      </c>
      <c r="BZ95" s="282">
        <v>0.17391304347826086</v>
      </c>
      <c r="CA95" s="283">
        <v>7.1232876712328766E-2</v>
      </c>
      <c r="CB95" s="284" t="s">
        <v>208</v>
      </c>
      <c r="CC95" s="282">
        <v>0.14285714285714285</v>
      </c>
      <c r="CD95" s="284">
        <v>8.1683168316831686E-2</v>
      </c>
      <c r="CE95" s="282">
        <v>0.16129032258064516</v>
      </c>
      <c r="CF95" s="284">
        <v>0.2</v>
      </c>
      <c r="CG95" s="282">
        <v>0</v>
      </c>
      <c r="CH95" s="284">
        <v>0.13793103448275862</v>
      </c>
      <c r="CI95" s="282">
        <v>7.874015748031496E-2</v>
      </c>
      <c r="CJ95" s="284">
        <v>0.13333333333333333</v>
      </c>
      <c r="CK95" s="282">
        <v>9.0909090909090912E-2</v>
      </c>
      <c r="CL95" s="283">
        <v>3.3333333333333333E-2</v>
      </c>
      <c r="CM95" s="283">
        <v>0.11538461538461539</v>
      </c>
      <c r="CN95" s="283">
        <v>0.125</v>
      </c>
      <c r="CO95" s="283">
        <v>0.125</v>
      </c>
      <c r="CP95" s="283">
        <v>0</v>
      </c>
      <c r="CQ95" s="283">
        <v>0</v>
      </c>
      <c r="CR95" s="283">
        <v>6.4516129032258063E-2</v>
      </c>
      <c r="CS95" s="283">
        <v>0.1111111111111111</v>
      </c>
      <c r="CT95" s="283">
        <v>0.15384615384615385</v>
      </c>
      <c r="CU95" s="283">
        <v>8.8235294117647065E-2</v>
      </c>
      <c r="CV95" s="283">
        <v>5.5555555555555552E-2</v>
      </c>
      <c r="CW95" s="283">
        <v>8.8235294117647065E-2</v>
      </c>
      <c r="CX95" s="284">
        <v>0.1388888888888889</v>
      </c>
      <c r="CY95" s="282">
        <v>0</v>
      </c>
      <c r="CZ95" s="283">
        <v>0.12</v>
      </c>
      <c r="DA95" s="283">
        <v>7.6923076923076927E-2</v>
      </c>
      <c r="DB95" s="283">
        <v>6.5420560747663545E-2</v>
      </c>
      <c r="DC95" s="283">
        <v>0.23809523809523808</v>
      </c>
      <c r="DD95" s="283">
        <v>0.33333333333333331</v>
      </c>
      <c r="DE95" s="283">
        <v>0</v>
      </c>
      <c r="DF95" s="283">
        <v>0</v>
      </c>
      <c r="DG95" s="283">
        <v>0</v>
      </c>
      <c r="DH95" s="284">
        <v>0</v>
      </c>
      <c r="DI95" s="282">
        <v>9.2783505154639179E-2</v>
      </c>
      <c r="DJ95" s="284">
        <v>7.3732718894009217E-2</v>
      </c>
      <c r="DK95" s="32" t="e">
        <f>#REF!/(#REF!+#REF!+#REF!+#REF!+#REF!+#REF!)</f>
        <v>#REF!</v>
      </c>
      <c r="DL95" s="34" t="e">
        <f>#REF!/(#REF!+#REF!+#REF!+#REF!+#REF!+#REF!)</f>
        <v>#REF!</v>
      </c>
      <c r="DM95" s="32" t="e">
        <f>#REF!/(#REF!+#REF!+#REF!+#REF!+#REF!+#REF!)</f>
        <v>#REF!</v>
      </c>
      <c r="DN95" s="34" t="e">
        <f>#REF!/(#REF!+#REF!+#REF!+#REF!+#REF!+#REF!)</f>
        <v>#REF!</v>
      </c>
      <c r="DO95" s="200" t="e">
        <f t="shared" ref="DO95:EM95" si="279">AY95/(AY89+AY90+AY91+AY92+AY93+AY95)</f>
        <v>#DIV/0!</v>
      </c>
      <c r="DP95" s="201" t="e">
        <f t="shared" si="279"/>
        <v>#DIV/0!</v>
      </c>
      <c r="DQ95" s="201" t="e">
        <f t="shared" si="279"/>
        <v>#DIV/0!</v>
      </c>
      <c r="DR95" s="201" t="e">
        <f t="shared" si="279"/>
        <v>#DIV/0!</v>
      </c>
      <c r="DS95" s="201" t="e">
        <f t="shared" si="279"/>
        <v>#DIV/0!</v>
      </c>
      <c r="DT95" s="201" t="e">
        <f t="shared" si="279"/>
        <v>#DIV/0!</v>
      </c>
      <c r="DU95" s="202" t="e">
        <f t="shared" si="279"/>
        <v>#DIV/0!</v>
      </c>
      <c r="DV95" s="200" t="e">
        <f t="shared" si="279"/>
        <v>#DIV/0!</v>
      </c>
      <c r="DW95" s="203" t="e">
        <f t="shared" si="279"/>
        <v>#DIV/0!</v>
      </c>
      <c r="DX95" s="203" t="e">
        <f t="shared" si="279"/>
        <v>#DIV/0!</v>
      </c>
      <c r="DY95" s="201" t="e">
        <f t="shared" si="279"/>
        <v>#DIV/0!</v>
      </c>
      <c r="DZ95" s="201" t="e">
        <f t="shared" si="279"/>
        <v>#DIV/0!</v>
      </c>
      <c r="EA95" s="201" t="e">
        <f t="shared" si="279"/>
        <v>#DIV/0!</v>
      </c>
      <c r="EB95" s="201" t="e">
        <f t="shared" si="279"/>
        <v>#DIV/0!</v>
      </c>
      <c r="EC95" s="201" t="e">
        <f t="shared" si="279"/>
        <v>#DIV/0!</v>
      </c>
      <c r="ED95" s="201" t="e">
        <f t="shared" si="279"/>
        <v>#DIV/0!</v>
      </c>
      <c r="EE95" s="201" t="e">
        <f t="shared" si="279"/>
        <v>#DIV/0!</v>
      </c>
      <c r="EF95" s="201" t="e">
        <f t="shared" si="279"/>
        <v>#DIV/0!</v>
      </c>
      <c r="EG95" s="201" t="e">
        <f t="shared" si="279"/>
        <v>#DIV/0!</v>
      </c>
      <c r="EH95" s="201" t="e">
        <f t="shared" si="279"/>
        <v>#DIV/0!</v>
      </c>
      <c r="EI95" s="201" t="e">
        <f t="shared" si="279"/>
        <v>#DIV/0!</v>
      </c>
      <c r="EJ95" s="201" t="e">
        <f t="shared" si="279"/>
        <v>#DIV/0!</v>
      </c>
      <c r="EK95" s="201" t="e">
        <f t="shared" si="279"/>
        <v>#DIV/0!</v>
      </c>
      <c r="EL95" s="201" t="e">
        <f t="shared" si="279"/>
        <v>#DIV/0!</v>
      </c>
      <c r="EM95" s="202" t="e">
        <f t="shared" si="279"/>
        <v>#DIV/0!</v>
      </c>
    </row>
    <row r="96" spans="2:143" s="10" customFormat="1" ht="12.5" x14ac:dyDescent="0.25">
      <c r="B96" s="329"/>
      <c r="C96" s="295"/>
      <c r="D96" s="326"/>
      <c r="E96" s="123" t="s">
        <v>3</v>
      </c>
      <c r="F96" s="186">
        <v>989</v>
      </c>
      <c r="G96" s="275"/>
      <c r="H96" s="187">
        <v>234</v>
      </c>
      <c r="I96" s="188">
        <v>615</v>
      </c>
      <c r="J96" s="189">
        <v>140</v>
      </c>
      <c r="K96" s="170">
        <f t="shared" si="266"/>
        <v>989</v>
      </c>
      <c r="L96" s="189">
        <v>288</v>
      </c>
      <c r="M96" s="190">
        <f t="shared" si="218"/>
        <v>701</v>
      </c>
      <c r="N96" s="170">
        <f t="shared" si="267"/>
        <v>989</v>
      </c>
      <c r="O96" s="189">
        <v>153</v>
      </c>
      <c r="P96" s="188">
        <v>81</v>
      </c>
      <c r="Q96" s="170">
        <f t="shared" si="219"/>
        <v>234</v>
      </c>
      <c r="R96" s="189">
        <v>20</v>
      </c>
      <c r="S96" s="190">
        <f t="shared" si="223"/>
        <v>40</v>
      </c>
      <c r="T96" s="170">
        <f t="shared" si="220"/>
        <v>60</v>
      </c>
      <c r="U96" s="189">
        <v>929</v>
      </c>
      <c r="V96" s="188">
        <v>60</v>
      </c>
      <c r="W96" s="170">
        <f t="shared" si="268"/>
        <v>989</v>
      </c>
      <c r="X96" s="191">
        <v>38</v>
      </c>
      <c r="Y96" s="188">
        <v>41</v>
      </c>
      <c r="Z96" s="189">
        <v>47</v>
      </c>
      <c r="AA96" s="189">
        <v>50</v>
      </c>
      <c r="AB96" s="188">
        <v>48</v>
      </c>
      <c r="AC96" s="189">
        <v>44</v>
      </c>
      <c r="AD96" s="189">
        <v>41</v>
      </c>
      <c r="AE96" s="188">
        <v>43</v>
      </c>
      <c r="AF96" s="189">
        <v>56</v>
      </c>
      <c r="AG96" s="189">
        <v>48</v>
      </c>
      <c r="AH96" s="188">
        <v>40</v>
      </c>
      <c r="AI96" s="189">
        <v>38</v>
      </c>
      <c r="AJ96" s="189">
        <v>41</v>
      </c>
      <c r="AK96" s="188">
        <v>40</v>
      </c>
      <c r="AL96" s="170">
        <f t="shared" si="221"/>
        <v>615</v>
      </c>
      <c r="AM96" s="188">
        <v>4</v>
      </c>
      <c r="AN96" s="188">
        <v>47</v>
      </c>
      <c r="AO96" s="188">
        <v>47</v>
      </c>
      <c r="AP96" s="188">
        <v>279</v>
      </c>
      <c r="AQ96" s="188">
        <v>43</v>
      </c>
      <c r="AR96" s="188">
        <v>10</v>
      </c>
      <c r="AS96" s="188">
        <v>14</v>
      </c>
      <c r="AT96" s="192">
        <v>10</v>
      </c>
      <c r="AU96" s="188">
        <v>2</v>
      </c>
      <c r="AV96" s="193">
        <v>0</v>
      </c>
      <c r="AW96" s="194">
        <f t="shared" si="269"/>
        <v>456</v>
      </c>
      <c r="AX96" s="195">
        <f t="shared" si="222"/>
        <v>533</v>
      </c>
      <c r="AY96" s="196"/>
      <c r="AZ96" s="197"/>
      <c r="BA96" s="197"/>
      <c r="BB96" s="197"/>
      <c r="BC96" s="197"/>
      <c r="BD96" s="197"/>
      <c r="BE96" s="198"/>
      <c r="BF96" s="190"/>
      <c r="BG96" s="171"/>
      <c r="BH96" s="190"/>
      <c r="BI96" s="190"/>
      <c r="BJ96" s="190"/>
      <c r="BK96" s="190"/>
      <c r="BL96" s="190"/>
      <c r="BM96" s="190"/>
      <c r="BN96" s="190"/>
      <c r="BO96" s="190"/>
      <c r="BP96" s="190"/>
      <c r="BQ96" s="190"/>
      <c r="BR96" s="190"/>
      <c r="BS96" s="190"/>
      <c r="BT96" s="190"/>
      <c r="BU96" s="190"/>
      <c r="BV96" s="190"/>
      <c r="BW96" s="199"/>
      <c r="BY96" s="281"/>
      <c r="BZ96" s="282"/>
      <c r="CA96" s="283"/>
      <c r="CB96" s="284"/>
      <c r="CC96" s="282"/>
      <c r="CD96" s="284"/>
      <c r="CE96" s="282"/>
      <c r="CF96" s="284"/>
      <c r="CG96" s="282"/>
      <c r="CH96" s="284"/>
      <c r="CI96" s="282"/>
      <c r="CJ96" s="284"/>
      <c r="CK96" s="282"/>
      <c r="CL96" s="283"/>
      <c r="CM96" s="283"/>
      <c r="CN96" s="283"/>
      <c r="CO96" s="283"/>
      <c r="CP96" s="283"/>
      <c r="CQ96" s="283"/>
      <c r="CR96" s="283"/>
      <c r="CS96" s="283"/>
      <c r="CT96" s="283"/>
      <c r="CU96" s="283"/>
      <c r="CV96" s="283"/>
      <c r="CW96" s="283"/>
      <c r="CX96" s="284"/>
      <c r="CY96" s="282"/>
      <c r="CZ96" s="283"/>
      <c r="DA96" s="283"/>
      <c r="DB96" s="283"/>
      <c r="DC96" s="283"/>
      <c r="DD96" s="283"/>
      <c r="DE96" s="283"/>
      <c r="DF96" s="283"/>
      <c r="DG96" s="283"/>
      <c r="DH96" s="284"/>
      <c r="DI96" s="282"/>
      <c r="DJ96" s="284"/>
      <c r="DK96" s="32"/>
      <c r="DL96" s="34"/>
      <c r="DM96" s="32"/>
      <c r="DN96" s="34"/>
      <c r="DO96" s="200"/>
      <c r="DP96" s="201"/>
      <c r="DQ96" s="201"/>
      <c r="DR96" s="201"/>
      <c r="DS96" s="201"/>
      <c r="DT96" s="201"/>
      <c r="DU96" s="202"/>
      <c r="DV96" s="200"/>
      <c r="DW96" s="203"/>
      <c r="DX96" s="203"/>
      <c r="DY96" s="201"/>
      <c r="DZ96" s="201"/>
      <c r="EA96" s="201"/>
      <c r="EB96" s="201"/>
      <c r="EC96" s="201"/>
      <c r="ED96" s="201"/>
      <c r="EE96" s="201"/>
      <c r="EF96" s="201"/>
      <c r="EG96" s="201"/>
      <c r="EH96" s="201"/>
      <c r="EI96" s="201"/>
      <c r="EJ96" s="201"/>
      <c r="EK96" s="201"/>
      <c r="EL96" s="201"/>
      <c r="EM96" s="202"/>
    </row>
    <row r="97" spans="2:143" s="10" customFormat="1" ht="12.5" x14ac:dyDescent="0.25">
      <c r="B97" s="329"/>
      <c r="C97" s="296"/>
      <c r="D97" s="327"/>
      <c r="E97" s="124" t="s">
        <v>2</v>
      </c>
      <c r="F97" s="228">
        <v>1400</v>
      </c>
      <c r="G97" s="275"/>
      <c r="H97" s="229">
        <v>280</v>
      </c>
      <c r="I97" s="230">
        <v>980</v>
      </c>
      <c r="J97" s="231">
        <v>140</v>
      </c>
      <c r="K97" s="170">
        <f t="shared" si="266"/>
        <v>1400</v>
      </c>
      <c r="L97" s="231">
        <v>295</v>
      </c>
      <c r="M97" s="232">
        <f t="shared" si="218"/>
        <v>1105</v>
      </c>
      <c r="N97" s="170">
        <f t="shared" si="267"/>
        <v>1400</v>
      </c>
      <c r="O97" s="231">
        <v>184</v>
      </c>
      <c r="P97" s="230">
        <v>96</v>
      </c>
      <c r="Q97" s="170">
        <f t="shared" si="219"/>
        <v>280</v>
      </c>
      <c r="R97" s="231">
        <v>21</v>
      </c>
      <c r="S97" s="232">
        <f t="shared" si="223"/>
        <v>69</v>
      </c>
      <c r="T97" s="170">
        <f t="shared" si="220"/>
        <v>90</v>
      </c>
      <c r="U97" s="231">
        <v>1310</v>
      </c>
      <c r="V97" s="230">
        <v>90</v>
      </c>
      <c r="W97" s="170">
        <f t="shared" si="268"/>
        <v>1400</v>
      </c>
      <c r="X97" s="233">
        <v>70</v>
      </c>
      <c r="Y97" s="230">
        <v>70</v>
      </c>
      <c r="Z97" s="231">
        <v>70</v>
      </c>
      <c r="AA97" s="231">
        <v>70</v>
      </c>
      <c r="AB97" s="230">
        <v>70</v>
      </c>
      <c r="AC97" s="231">
        <v>70</v>
      </c>
      <c r="AD97" s="231">
        <v>70</v>
      </c>
      <c r="AE97" s="230">
        <v>70</v>
      </c>
      <c r="AF97" s="231">
        <v>70</v>
      </c>
      <c r="AG97" s="231">
        <v>70</v>
      </c>
      <c r="AH97" s="230">
        <v>70</v>
      </c>
      <c r="AI97" s="231">
        <v>70</v>
      </c>
      <c r="AJ97" s="231">
        <v>70</v>
      </c>
      <c r="AK97" s="230">
        <v>70</v>
      </c>
      <c r="AL97" s="170">
        <f t="shared" si="221"/>
        <v>980</v>
      </c>
      <c r="AM97" s="230">
        <v>5</v>
      </c>
      <c r="AN97" s="230">
        <v>72</v>
      </c>
      <c r="AO97" s="230">
        <v>73</v>
      </c>
      <c r="AP97" s="230">
        <v>386</v>
      </c>
      <c r="AQ97" s="230">
        <v>64</v>
      </c>
      <c r="AR97" s="230">
        <v>13</v>
      </c>
      <c r="AS97" s="230">
        <v>16</v>
      </c>
      <c r="AT97" s="204">
        <v>16</v>
      </c>
      <c r="AU97" s="230">
        <v>4</v>
      </c>
      <c r="AV97" s="205">
        <v>1</v>
      </c>
      <c r="AW97" s="206">
        <f t="shared" si="269"/>
        <v>650</v>
      </c>
      <c r="AX97" s="207">
        <f t="shared" si="222"/>
        <v>750</v>
      </c>
      <c r="AY97" s="196"/>
      <c r="AZ97" s="197"/>
      <c r="BA97" s="197"/>
      <c r="BB97" s="197"/>
      <c r="BC97" s="197"/>
      <c r="BD97" s="197"/>
      <c r="BE97" s="198"/>
      <c r="BF97" s="256"/>
      <c r="BG97" s="234"/>
      <c r="BH97" s="232"/>
      <c r="BI97" s="232"/>
      <c r="BJ97" s="232"/>
      <c r="BK97" s="232"/>
      <c r="BL97" s="232"/>
      <c r="BM97" s="232"/>
      <c r="BN97" s="232"/>
      <c r="BO97" s="232"/>
      <c r="BP97" s="232"/>
      <c r="BQ97" s="232"/>
      <c r="BR97" s="232"/>
      <c r="BS97" s="232"/>
      <c r="BT97" s="232"/>
      <c r="BU97" s="232"/>
      <c r="BV97" s="232"/>
      <c r="BW97" s="235"/>
      <c r="BY97" s="285">
        <v>1</v>
      </c>
      <c r="BZ97" s="286">
        <v>1</v>
      </c>
      <c r="CA97" s="287">
        <v>1</v>
      </c>
      <c r="CB97" s="288" t="s">
        <v>208</v>
      </c>
      <c r="CC97" s="286">
        <v>1</v>
      </c>
      <c r="CD97" s="288">
        <v>1.0000000000000002</v>
      </c>
      <c r="CE97" s="286">
        <v>0.99999999999999989</v>
      </c>
      <c r="CF97" s="288">
        <v>1</v>
      </c>
      <c r="CG97" s="286">
        <v>1</v>
      </c>
      <c r="CH97" s="288">
        <v>1</v>
      </c>
      <c r="CI97" s="286">
        <v>1.0000000000000002</v>
      </c>
      <c r="CJ97" s="288">
        <v>0.99999999999999989</v>
      </c>
      <c r="CK97" s="286">
        <v>1</v>
      </c>
      <c r="CL97" s="287">
        <v>0.99999999999999989</v>
      </c>
      <c r="CM97" s="287">
        <v>1</v>
      </c>
      <c r="CN97" s="287">
        <v>1</v>
      </c>
      <c r="CO97" s="287">
        <v>1</v>
      </c>
      <c r="CP97" s="287">
        <v>0.99999999999999989</v>
      </c>
      <c r="CQ97" s="287">
        <v>0.99999999999999989</v>
      </c>
      <c r="CR97" s="287">
        <v>1</v>
      </c>
      <c r="CS97" s="287">
        <v>1</v>
      </c>
      <c r="CT97" s="287">
        <v>1</v>
      </c>
      <c r="CU97" s="287">
        <v>1</v>
      </c>
      <c r="CV97" s="287">
        <v>1.0000000000000002</v>
      </c>
      <c r="CW97" s="287">
        <v>1</v>
      </c>
      <c r="CX97" s="288">
        <v>1</v>
      </c>
      <c r="CY97" s="286">
        <v>1</v>
      </c>
      <c r="CZ97" s="287">
        <v>1</v>
      </c>
      <c r="DA97" s="287">
        <v>1</v>
      </c>
      <c r="DB97" s="287">
        <v>0.99999999999999989</v>
      </c>
      <c r="DC97" s="287">
        <v>1</v>
      </c>
      <c r="DD97" s="287">
        <v>1</v>
      </c>
      <c r="DE97" s="287">
        <v>1</v>
      </c>
      <c r="DF97" s="287">
        <v>0.99999999999999989</v>
      </c>
      <c r="DG97" s="287">
        <v>1</v>
      </c>
      <c r="DH97" s="288">
        <v>1</v>
      </c>
      <c r="DI97" s="286">
        <v>1</v>
      </c>
      <c r="DJ97" s="288">
        <v>1</v>
      </c>
      <c r="DK97" s="47" t="e">
        <f t="shared" ref="DK97:EM97" si="280">SUM(DK89:DK95)</f>
        <v>#REF!</v>
      </c>
      <c r="DL97" s="49" t="e">
        <f t="shared" si="280"/>
        <v>#REF!</v>
      </c>
      <c r="DM97" s="47" t="e">
        <f t="shared" si="280"/>
        <v>#REF!</v>
      </c>
      <c r="DN97" s="49" t="e">
        <f t="shared" si="280"/>
        <v>#REF!</v>
      </c>
      <c r="DO97" s="211" t="e">
        <f t="shared" si="280"/>
        <v>#DIV/0!</v>
      </c>
      <c r="DP97" s="212" t="e">
        <f t="shared" si="280"/>
        <v>#DIV/0!</v>
      </c>
      <c r="DQ97" s="212" t="e">
        <f t="shared" si="280"/>
        <v>#DIV/0!</v>
      </c>
      <c r="DR97" s="212" t="e">
        <f t="shared" si="280"/>
        <v>#DIV/0!</v>
      </c>
      <c r="DS97" s="212" t="e">
        <f t="shared" si="280"/>
        <v>#DIV/0!</v>
      </c>
      <c r="DT97" s="212" t="e">
        <f t="shared" si="280"/>
        <v>#DIV/0!</v>
      </c>
      <c r="DU97" s="213" t="e">
        <f t="shared" si="280"/>
        <v>#DIV/0!</v>
      </c>
      <c r="DV97" s="211" t="e">
        <f t="shared" si="280"/>
        <v>#DIV/0!</v>
      </c>
      <c r="DW97" s="214" t="e">
        <f t="shared" si="280"/>
        <v>#DIV/0!</v>
      </c>
      <c r="DX97" s="214" t="e">
        <f t="shared" si="280"/>
        <v>#DIV/0!</v>
      </c>
      <c r="DY97" s="212" t="e">
        <f t="shared" si="280"/>
        <v>#DIV/0!</v>
      </c>
      <c r="DZ97" s="212" t="e">
        <f t="shared" si="280"/>
        <v>#DIV/0!</v>
      </c>
      <c r="EA97" s="212" t="e">
        <f t="shared" si="280"/>
        <v>#DIV/0!</v>
      </c>
      <c r="EB97" s="212" t="e">
        <f t="shared" si="280"/>
        <v>#DIV/0!</v>
      </c>
      <c r="EC97" s="212" t="e">
        <f t="shared" si="280"/>
        <v>#DIV/0!</v>
      </c>
      <c r="ED97" s="212" t="e">
        <f t="shared" si="280"/>
        <v>#DIV/0!</v>
      </c>
      <c r="EE97" s="212" t="e">
        <f t="shared" si="280"/>
        <v>#DIV/0!</v>
      </c>
      <c r="EF97" s="212" t="e">
        <f t="shared" si="280"/>
        <v>#DIV/0!</v>
      </c>
      <c r="EG97" s="212" t="e">
        <f t="shared" si="280"/>
        <v>#DIV/0!</v>
      </c>
      <c r="EH97" s="212" t="e">
        <f t="shared" si="280"/>
        <v>#DIV/0!</v>
      </c>
      <c r="EI97" s="212" t="e">
        <f t="shared" si="280"/>
        <v>#DIV/0!</v>
      </c>
      <c r="EJ97" s="212" t="e">
        <f t="shared" si="280"/>
        <v>#DIV/0!</v>
      </c>
      <c r="EK97" s="212" t="e">
        <f t="shared" si="280"/>
        <v>#DIV/0!</v>
      </c>
      <c r="EL97" s="212" t="e">
        <f t="shared" si="280"/>
        <v>#DIV/0!</v>
      </c>
      <c r="EM97" s="213" t="e">
        <f t="shared" si="280"/>
        <v>#DIV/0!</v>
      </c>
    </row>
    <row r="98" spans="2:143" s="10" customFormat="1" ht="12.75" customHeight="1" x14ac:dyDescent="0.25">
      <c r="B98" s="329"/>
      <c r="C98" s="295">
        <v>20</v>
      </c>
      <c r="D98" s="298" t="s">
        <v>106</v>
      </c>
      <c r="E98" s="257" t="s">
        <v>4</v>
      </c>
      <c r="F98" s="166">
        <v>123</v>
      </c>
      <c r="G98" s="275"/>
      <c r="H98" s="167">
        <v>13</v>
      </c>
      <c r="I98" s="168">
        <v>110</v>
      </c>
      <c r="J98" s="169">
        <v>0</v>
      </c>
      <c r="K98" s="258">
        <f t="shared" ref="K98:K101" si="281">SUM(H98:J98)</f>
        <v>123</v>
      </c>
      <c r="L98" s="169">
        <v>38</v>
      </c>
      <c r="M98" s="171">
        <f t="shared" si="218"/>
        <v>85</v>
      </c>
      <c r="N98" s="258">
        <f t="shared" si="267"/>
        <v>123</v>
      </c>
      <c r="O98" s="169">
        <v>9</v>
      </c>
      <c r="P98" s="168">
        <v>4</v>
      </c>
      <c r="Q98" s="170">
        <f t="shared" si="219"/>
        <v>13</v>
      </c>
      <c r="R98" s="169">
        <v>5</v>
      </c>
      <c r="S98" s="171">
        <f t="shared" si="223"/>
        <v>17</v>
      </c>
      <c r="T98" s="170">
        <f t="shared" si="220"/>
        <v>22</v>
      </c>
      <c r="U98" s="169">
        <v>101</v>
      </c>
      <c r="V98" s="168">
        <v>22</v>
      </c>
      <c r="W98" s="258">
        <f t="shared" si="268"/>
        <v>123</v>
      </c>
      <c r="X98" s="172">
        <v>10</v>
      </c>
      <c r="Y98" s="168">
        <v>7</v>
      </c>
      <c r="Z98" s="169">
        <v>3</v>
      </c>
      <c r="AA98" s="169">
        <v>8</v>
      </c>
      <c r="AB98" s="168">
        <v>7</v>
      </c>
      <c r="AC98" s="169">
        <v>6</v>
      </c>
      <c r="AD98" s="169">
        <v>7</v>
      </c>
      <c r="AE98" s="168">
        <v>8</v>
      </c>
      <c r="AF98" s="169">
        <v>10</v>
      </c>
      <c r="AG98" s="169">
        <v>11</v>
      </c>
      <c r="AH98" s="168">
        <v>10</v>
      </c>
      <c r="AI98" s="169">
        <v>6</v>
      </c>
      <c r="AJ98" s="169">
        <v>9</v>
      </c>
      <c r="AK98" s="168">
        <v>8</v>
      </c>
      <c r="AL98" s="170">
        <f t="shared" si="221"/>
        <v>110</v>
      </c>
      <c r="AM98" s="168">
        <v>1</v>
      </c>
      <c r="AN98" s="168">
        <v>2</v>
      </c>
      <c r="AO98" s="168">
        <v>5</v>
      </c>
      <c r="AP98" s="168">
        <v>5</v>
      </c>
      <c r="AQ98" s="168">
        <v>5</v>
      </c>
      <c r="AR98" s="168">
        <v>0</v>
      </c>
      <c r="AS98" s="168">
        <v>0</v>
      </c>
      <c r="AT98" s="259">
        <v>2</v>
      </c>
      <c r="AU98" s="168">
        <v>0</v>
      </c>
      <c r="AV98" s="260">
        <v>0</v>
      </c>
      <c r="AW98" s="194">
        <f t="shared" si="269"/>
        <v>20</v>
      </c>
      <c r="AX98" s="195">
        <f t="shared" si="222"/>
        <v>103</v>
      </c>
      <c r="AY98" s="223"/>
      <c r="AZ98" s="224"/>
      <c r="BA98" s="224"/>
      <c r="BB98" s="224"/>
      <c r="BC98" s="224"/>
      <c r="BD98" s="224"/>
      <c r="BE98" s="225"/>
      <c r="BF98" s="190"/>
      <c r="BG98" s="171"/>
      <c r="BH98" s="190"/>
      <c r="BI98" s="190"/>
      <c r="BJ98" s="190"/>
      <c r="BK98" s="190"/>
      <c r="BL98" s="190"/>
      <c r="BM98" s="190"/>
      <c r="BN98" s="190"/>
      <c r="BO98" s="190"/>
      <c r="BP98" s="190"/>
      <c r="BQ98" s="190"/>
      <c r="BR98" s="190"/>
      <c r="BS98" s="190"/>
      <c r="BT98" s="190"/>
      <c r="BU98" s="190"/>
      <c r="BV98" s="190"/>
      <c r="BW98" s="199"/>
      <c r="BY98" s="277">
        <v>0.7192982456140351</v>
      </c>
      <c r="BZ98" s="278">
        <v>0.68421052631578949</v>
      </c>
      <c r="CA98" s="279">
        <v>0.72368421052631582</v>
      </c>
      <c r="CB98" s="280" t="s">
        <v>208</v>
      </c>
      <c r="CC98" s="278">
        <v>0.77551020408163263</v>
      </c>
      <c r="CD98" s="280">
        <v>0.69672131147540983</v>
      </c>
      <c r="CE98" s="278">
        <v>0.69230769230769229</v>
      </c>
      <c r="CF98" s="280">
        <v>0.66666666666666663</v>
      </c>
      <c r="CG98" s="278">
        <v>0.625</v>
      </c>
      <c r="CH98" s="280">
        <v>0.58620689655172409</v>
      </c>
      <c r="CI98" s="278">
        <v>0.75373134328358204</v>
      </c>
      <c r="CJ98" s="280">
        <v>0.59459459459459463</v>
      </c>
      <c r="CK98" s="278">
        <v>0.83333333333333337</v>
      </c>
      <c r="CL98" s="279">
        <v>0.53333333333333333</v>
      </c>
      <c r="CM98" s="279">
        <v>0.625</v>
      </c>
      <c r="CN98" s="279">
        <v>0.5714285714285714</v>
      </c>
      <c r="CO98" s="279">
        <v>0.9</v>
      </c>
      <c r="CP98" s="279">
        <v>0.77777777777777779</v>
      </c>
      <c r="CQ98" s="279">
        <v>0.61538461538461542</v>
      </c>
      <c r="CR98" s="279">
        <v>0.61538461538461542</v>
      </c>
      <c r="CS98" s="279">
        <v>0.92307692307692313</v>
      </c>
      <c r="CT98" s="279">
        <v>0.92307692307692313</v>
      </c>
      <c r="CU98" s="279">
        <v>0.73333333333333328</v>
      </c>
      <c r="CV98" s="279">
        <v>0.77777777777777779</v>
      </c>
      <c r="CW98" s="279">
        <v>0.9</v>
      </c>
      <c r="CX98" s="280">
        <v>0.52941176470588236</v>
      </c>
      <c r="CY98" s="278">
        <v>1</v>
      </c>
      <c r="CZ98" s="279">
        <v>0.66666666666666663</v>
      </c>
      <c r="DA98" s="279">
        <v>0.55555555555555558</v>
      </c>
      <c r="DB98" s="279">
        <v>0.625</v>
      </c>
      <c r="DC98" s="279">
        <v>1</v>
      </c>
      <c r="DD98" s="279" t="s">
        <v>208</v>
      </c>
      <c r="DE98" s="279">
        <v>0</v>
      </c>
      <c r="DF98" s="279">
        <v>0.5</v>
      </c>
      <c r="DG98" s="279" t="s">
        <v>208</v>
      </c>
      <c r="DH98" s="280" t="s">
        <v>208</v>
      </c>
      <c r="DI98" s="278">
        <v>0.625</v>
      </c>
      <c r="DJ98" s="280">
        <v>0.74100719424460426</v>
      </c>
      <c r="DK98" s="18" t="e">
        <f>#REF!/(#REF!+#REF!+#REF!+#REF!)</f>
        <v>#REF!</v>
      </c>
      <c r="DL98" s="20" t="e">
        <f>#REF!/(#REF!+#REF!+#REF!+#REF!)</f>
        <v>#REF!</v>
      </c>
      <c r="DM98" s="18" t="e">
        <f>#REF!/(#REF!+#REF!+#REF!+#REF!)</f>
        <v>#REF!</v>
      </c>
      <c r="DN98" s="20" t="e">
        <f>#REF!/(#REF!+#REF!+#REF!+#REF!)</f>
        <v>#REF!</v>
      </c>
      <c r="DO98" s="182" t="e">
        <f>AY98/(AY98+AY99+AY100+#REF!)</f>
        <v>#REF!</v>
      </c>
      <c r="DP98" s="183" t="e">
        <f>AZ98/(AZ98+AZ99+AZ100+#REF!)</f>
        <v>#REF!</v>
      </c>
      <c r="DQ98" s="183" t="e">
        <f>BA98/(BA98+BA99+BA100+#REF!)</f>
        <v>#REF!</v>
      </c>
      <c r="DR98" s="183" t="e">
        <f>BB98/(BB98+BB99+BB100+#REF!)</f>
        <v>#REF!</v>
      </c>
      <c r="DS98" s="183" t="e">
        <f>BC98/(BC98+BC99+BC100+#REF!)</f>
        <v>#REF!</v>
      </c>
      <c r="DT98" s="183" t="e">
        <f>BD98/(BD98+BD99+BD100+#REF!)</f>
        <v>#REF!</v>
      </c>
      <c r="DU98" s="184" t="e">
        <f>BE98/(BE98+BE99+BE100+#REF!)</f>
        <v>#REF!</v>
      </c>
      <c r="DV98" s="182" t="e">
        <f>BF98/(BF98+BF99+BF100+#REF!)</f>
        <v>#REF!</v>
      </c>
      <c r="DW98" s="185" t="e">
        <f>BG98/(BG98+BG99+BG100+#REF!)</f>
        <v>#REF!</v>
      </c>
      <c r="DX98" s="185" t="e">
        <f>BH98/(BH98+BH99+BH100+#REF!)</f>
        <v>#REF!</v>
      </c>
      <c r="DY98" s="183" t="e">
        <f>BI98/(BI98+BI99+BI100+#REF!)</f>
        <v>#REF!</v>
      </c>
      <c r="DZ98" s="183" t="e">
        <f>BJ98/(BJ98+BJ99+BJ100+#REF!)</f>
        <v>#REF!</v>
      </c>
      <c r="EA98" s="183" t="e">
        <f>BK98/(BK98+BK99+BK100+#REF!)</f>
        <v>#REF!</v>
      </c>
      <c r="EB98" s="183" t="e">
        <f>BL98/(BL98+BL99+BL100+#REF!)</f>
        <v>#REF!</v>
      </c>
      <c r="EC98" s="183" t="e">
        <f>BM98/(BM98+BM99+BM100+#REF!)</f>
        <v>#REF!</v>
      </c>
      <c r="ED98" s="183" t="e">
        <f>BN98/(BN98+BN99+BN100+#REF!)</f>
        <v>#REF!</v>
      </c>
      <c r="EE98" s="183" t="e">
        <f>BO98/(BO98+BO99+BO100+#REF!)</f>
        <v>#REF!</v>
      </c>
      <c r="EF98" s="183" t="e">
        <f>BP98/(BP98+BP99+BP100+#REF!)</f>
        <v>#REF!</v>
      </c>
      <c r="EG98" s="183" t="e">
        <f>BQ98/(BQ98+BQ99+BQ100+#REF!)</f>
        <v>#REF!</v>
      </c>
      <c r="EH98" s="183" t="e">
        <f>BR98/(BR98+BR99+BR100+#REF!)</f>
        <v>#REF!</v>
      </c>
      <c r="EI98" s="183" t="e">
        <f>BS98/(BS98+BS99+BS100+#REF!)</f>
        <v>#REF!</v>
      </c>
      <c r="EJ98" s="183" t="e">
        <f>BT98/(BT98+BT99+BT100+#REF!)</f>
        <v>#REF!</v>
      </c>
      <c r="EK98" s="183" t="e">
        <f>BU98/(BU98+BU99+BU100+#REF!)</f>
        <v>#REF!</v>
      </c>
      <c r="EL98" s="183" t="e">
        <f>BV98/(BV98+BV99+BV100+#REF!)</f>
        <v>#REF!</v>
      </c>
      <c r="EM98" s="184" t="e">
        <f>BW98/(BW98+BW99+BW100+#REF!)</f>
        <v>#REF!</v>
      </c>
    </row>
    <row r="99" spans="2:143" s="10" customFormat="1" ht="12.5" x14ac:dyDescent="0.25">
      <c r="B99" s="329"/>
      <c r="C99" s="295"/>
      <c r="D99" s="298"/>
      <c r="E99" s="30" t="s">
        <v>5</v>
      </c>
      <c r="F99" s="186">
        <v>48</v>
      </c>
      <c r="G99" s="275"/>
      <c r="H99" s="187">
        <v>6</v>
      </c>
      <c r="I99" s="188">
        <v>42</v>
      </c>
      <c r="J99" s="189">
        <v>0</v>
      </c>
      <c r="K99" s="170">
        <f t="shared" si="281"/>
        <v>48</v>
      </c>
      <c r="L99" s="189">
        <v>11</v>
      </c>
      <c r="M99" s="190">
        <f t="shared" si="218"/>
        <v>37</v>
      </c>
      <c r="N99" s="170">
        <f t="shared" si="267"/>
        <v>48</v>
      </c>
      <c r="O99" s="189">
        <v>4</v>
      </c>
      <c r="P99" s="188">
        <v>2</v>
      </c>
      <c r="Q99" s="170">
        <f t="shared" si="219"/>
        <v>6</v>
      </c>
      <c r="R99" s="189">
        <v>3</v>
      </c>
      <c r="S99" s="190">
        <f t="shared" si="223"/>
        <v>12</v>
      </c>
      <c r="T99" s="170">
        <f t="shared" si="220"/>
        <v>15</v>
      </c>
      <c r="U99" s="189">
        <v>33</v>
      </c>
      <c r="V99" s="188">
        <v>15</v>
      </c>
      <c r="W99" s="170">
        <f t="shared" si="268"/>
        <v>48</v>
      </c>
      <c r="X99" s="191">
        <v>2</v>
      </c>
      <c r="Y99" s="188">
        <v>6</v>
      </c>
      <c r="Z99" s="189">
        <v>3</v>
      </c>
      <c r="AA99" s="189">
        <v>4</v>
      </c>
      <c r="AB99" s="188">
        <v>1</v>
      </c>
      <c r="AC99" s="189">
        <v>1</v>
      </c>
      <c r="AD99" s="189">
        <v>5</v>
      </c>
      <c r="AE99" s="188">
        <v>5</v>
      </c>
      <c r="AF99" s="189">
        <v>1</v>
      </c>
      <c r="AG99" s="189">
        <v>1</v>
      </c>
      <c r="AH99" s="188">
        <v>4</v>
      </c>
      <c r="AI99" s="189">
        <v>1</v>
      </c>
      <c r="AJ99" s="189">
        <v>1</v>
      </c>
      <c r="AK99" s="188">
        <v>7</v>
      </c>
      <c r="AL99" s="170">
        <f t="shared" si="221"/>
        <v>42</v>
      </c>
      <c r="AM99" s="188">
        <v>0</v>
      </c>
      <c r="AN99" s="188">
        <v>1</v>
      </c>
      <c r="AO99" s="188">
        <v>4</v>
      </c>
      <c r="AP99" s="188">
        <v>3</v>
      </c>
      <c r="AQ99" s="188">
        <v>0</v>
      </c>
      <c r="AR99" s="188">
        <v>0</v>
      </c>
      <c r="AS99" s="188">
        <v>2</v>
      </c>
      <c r="AT99" s="192">
        <v>2</v>
      </c>
      <c r="AU99" s="188">
        <v>0</v>
      </c>
      <c r="AV99" s="193">
        <v>0</v>
      </c>
      <c r="AW99" s="194">
        <f t="shared" si="269"/>
        <v>12</v>
      </c>
      <c r="AX99" s="195">
        <f t="shared" si="222"/>
        <v>36</v>
      </c>
      <c r="AY99" s="196"/>
      <c r="AZ99" s="197"/>
      <c r="BA99" s="197"/>
      <c r="BB99" s="197"/>
      <c r="BC99" s="197"/>
      <c r="BD99" s="197"/>
      <c r="BE99" s="198"/>
      <c r="BF99" s="190"/>
      <c r="BG99" s="171"/>
      <c r="BH99" s="190"/>
      <c r="BI99" s="190"/>
      <c r="BJ99" s="190"/>
      <c r="BK99" s="190"/>
      <c r="BL99" s="190"/>
      <c r="BM99" s="190"/>
      <c r="BN99" s="190"/>
      <c r="BO99" s="190"/>
      <c r="BP99" s="190"/>
      <c r="BQ99" s="190"/>
      <c r="BR99" s="190"/>
      <c r="BS99" s="190"/>
      <c r="BT99" s="190"/>
      <c r="BU99" s="190"/>
      <c r="BV99" s="190"/>
      <c r="BW99" s="199"/>
      <c r="BY99" s="281">
        <v>0.2807017543859649</v>
      </c>
      <c r="BZ99" s="282">
        <v>0.31578947368421051</v>
      </c>
      <c r="CA99" s="283">
        <v>0.27631578947368424</v>
      </c>
      <c r="CB99" s="284" t="s">
        <v>208</v>
      </c>
      <c r="CC99" s="282">
        <v>0.22448979591836735</v>
      </c>
      <c r="CD99" s="284">
        <v>0.30327868852459017</v>
      </c>
      <c r="CE99" s="282">
        <v>0.30769230769230771</v>
      </c>
      <c r="CF99" s="284">
        <v>0.33333333333333331</v>
      </c>
      <c r="CG99" s="282">
        <v>0.375</v>
      </c>
      <c r="CH99" s="284">
        <v>0.41379310344827586</v>
      </c>
      <c r="CI99" s="282">
        <v>0.2462686567164179</v>
      </c>
      <c r="CJ99" s="284">
        <v>0.40540540540540543</v>
      </c>
      <c r="CK99" s="282">
        <v>0.16666666666666666</v>
      </c>
      <c r="CL99" s="283">
        <v>0.46666666666666667</v>
      </c>
      <c r="CM99" s="283">
        <v>0.375</v>
      </c>
      <c r="CN99" s="283">
        <v>0.42857142857142855</v>
      </c>
      <c r="CO99" s="283">
        <v>0.1</v>
      </c>
      <c r="CP99" s="283">
        <v>0.22222222222222221</v>
      </c>
      <c r="CQ99" s="283">
        <v>0.38461538461538464</v>
      </c>
      <c r="CR99" s="283">
        <v>0.38461538461538464</v>
      </c>
      <c r="CS99" s="283">
        <v>7.6923076923076927E-2</v>
      </c>
      <c r="CT99" s="283">
        <v>7.6923076923076927E-2</v>
      </c>
      <c r="CU99" s="283">
        <v>0.26666666666666666</v>
      </c>
      <c r="CV99" s="283">
        <v>0.22222222222222221</v>
      </c>
      <c r="CW99" s="283">
        <v>0.1</v>
      </c>
      <c r="CX99" s="284">
        <v>0.47058823529411764</v>
      </c>
      <c r="CY99" s="282">
        <v>0</v>
      </c>
      <c r="CZ99" s="283">
        <v>0.33333333333333331</v>
      </c>
      <c r="DA99" s="283">
        <v>0.44444444444444442</v>
      </c>
      <c r="DB99" s="283">
        <v>0.375</v>
      </c>
      <c r="DC99" s="283">
        <v>0</v>
      </c>
      <c r="DD99" s="283" t="s">
        <v>208</v>
      </c>
      <c r="DE99" s="283">
        <v>1</v>
      </c>
      <c r="DF99" s="283">
        <v>0.5</v>
      </c>
      <c r="DG99" s="283" t="s">
        <v>208</v>
      </c>
      <c r="DH99" s="284" t="s">
        <v>208</v>
      </c>
      <c r="DI99" s="282">
        <v>0.375</v>
      </c>
      <c r="DJ99" s="284">
        <v>0.25899280575539568</v>
      </c>
      <c r="DK99" s="32" t="e">
        <f>#REF!/(#REF!+#REF!+#REF!+#REF!)</f>
        <v>#REF!</v>
      </c>
      <c r="DL99" s="34" t="e">
        <f>#REF!/(#REF!+#REF!+#REF!+#REF!)</f>
        <v>#REF!</v>
      </c>
      <c r="DM99" s="32" t="e">
        <f>#REF!/(#REF!+#REF!+#REF!+#REF!)</f>
        <v>#REF!</v>
      </c>
      <c r="DN99" s="34" t="e">
        <f>#REF!/(#REF!+#REF!+#REF!+#REF!)</f>
        <v>#REF!</v>
      </c>
      <c r="DO99" s="200" t="e">
        <f>AY99/(AY98+AY99+AY100+#REF!)</f>
        <v>#REF!</v>
      </c>
      <c r="DP99" s="201" t="e">
        <f>AZ99/(AZ98+AZ99+AZ100+#REF!)</f>
        <v>#REF!</v>
      </c>
      <c r="DQ99" s="201" t="e">
        <f>BA99/(BA98+BA99+BA100+#REF!)</f>
        <v>#REF!</v>
      </c>
      <c r="DR99" s="201" t="e">
        <f>BB99/(BB98+BB99+BB100+#REF!)</f>
        <v>#REF!</v>
      </c>
      <c r="DS99" s="201" t="e">
        <f>BC99/(BC98+BC99+BC100+#REF!)</f>
        <v>#REF!</v>
      </c>
      <c r="DT99" s="201" t="e">
        <f>BD99/(BD98+BD99+BD100+#REF!)</f>
        <v>#REF!</v>
      </c>
      <c r="DU99" s="202" t="e">
        <f>BE99/(BE98+BE99+BE100+#REF!)</f>
        <v>#REF!</v>
      </c>
      <c r="DV99" s="200" t="e">
        <f>BF99/(BF98+BF99+BF100+#REF!)</f>
        <v>#REF!</v>
      </c>
      <c r="DW99" s="203" t="e">
        <f>BG99/(BG98+BG99+BG100+#REF!)</f>
        <v>#REF!</v>
      </c>
      <c r="DX99" s="203" t="e">
        <f>BH99/(BH98+BH99+BH100+#REF!)</f>
        <v>#REF!</v>
      </c>
      <c r="DY99" s="201" t="e">
        <f>BI99/(BI98+BI99+BI100+#REF!)</f>
        <v>#REF!</v>
      </c>
      <c r="DZ99" s="201" t="e">
        <f>BJ99/(BJ98+BJ99+BJ100+#REF!)</f>
        <v>#REF!</v>
      </c>
      <c r="EA99" s="201" t="e">
        <f>BK99/(BK98+BK99+BK100+#REF!)</f>
        <v>#REF!</v>
      </c>
      <c r="EB99" s="201" t="e">
        <f>BL99/(BL98+BL99+BL100+#REF!)</f>
        <v>#REF!</v>
      </c>
      <c r="EC99" s="201" t="e">
        <f>BM99/(BM98+BM99+BM100+#REF!)</f>
        <v>#REF!</v>
      </c>
      <c r="ED99" s="201" t="e">
        <f>BN99/(BN98+BN99+BN100+#REF!)</f>
        <v>#REF!</v>
      </c>
      <c r="EE99" s="201" t="e">
        <f>BO99/(BO98+BO99+BO100+#REF!)</f>
        <v>#REF!</v>
      </c>
      <c r="EF99" s="201" t="e">
        <f>BP99/(BP98+BP99+BP100+#REF!)</f>
        <v>#REF!</v>
      </c>
      <c r="EG99" s="201" t="e">
        <f>BQ99/(BQ98+BQ99+BQ100+#REF!)</f>
        <v>#REF!</v>
      </c>
      <c r="EH99" s="201" t="e">
        <f>BR99/(BR98+BR99+BR100+#REF!)</f>
        <v>#REF!</v>
      </c>
      <c r="EI99" s="201" t="e">
        <f>BS99/(BS98+BS99+BS100+#REF!)</f>
        <v>#REF!</v>
      </c>
      <c r="EJ99" s="201" t="e">
        <f>BT99/(BT98+BT99+BT100+#REF!)</f>
        <v>#REF!</v>
      </c>
      <c r="EK99" s="201" t="e">
        <f>BU99/(BU98+BU99+BU100+#REF!)</f>
        <v>#REF!</v>
      </c>
      <c r="EL99" s="201" t="e">
        <f>BV99/(BV98+BV99+BV100+#REF!)</f>
        <v>#REF!</v>
      </c>
      <c r="EM99" s="202" t="e">
        <f>BW99/(BW98+BW99+BW100+#REF!)</f>
        <v>#REF!</v>
      </c>
    </row>
    <row r="100" spans="2:143" s="10" customFormat="1" ht="12.5" x14ac:dyDescent="0.25">
      <c r="B100" s="329"/>
      <c r="C100" s="295"/>
      <c r="D100" s="298"/>
      <c r="E100" s="44" t="s">
        <v>3</v>
      </c>
      <c r="F100" s="186">
        <v>1229</v>
      </c>
      <c r="G100" s="275"/>
      <c r="H100" s="187">
        <v>261</v>
      </c>
      <c r="I100" s="188">
        <v>828</v>
      </c>
      <c r="J100" s="189">
        <v>140</v>
      </c>
      <c r="K100" s="170">
        <f t="shared" si="281"/>
        <v>1229</v>
      </c>
      <c r="L100" s="189">
        <v>246</v>
      </c>
      <c r="M100" s="190">
        <f t="shared" si="218"/>
        <v>983</v>
      </c>
      <c r="N100" s="170">
        <f t="shared" si="267"/>
        <v>1229</v>
      </c>
      <c r="O100" s="189">
        <v>171</v>
      </c>
      <c r="P100" s="188">
        <v>90</v>
      </c>
      <c r="Q100" s="170">
        <f t="shared" si="219"/>
        <v>261</v>
      </c>
      <c r="R100" s="189">
        <v>13</v>
      </c>
      <c r="S100" s="190">
        <f t="shared" si="223"/>
        <v>40</v>
      </c>
      <c r="T100" s="170">
        <f t="shared" si="220"/>
        <v>53</v>
      </c>
      <c r="U100" s="189">
        <v>1176</v>
      </c>
      <c r="V100" s="188">
        <v>53</v>
      </c>
      <c r="W100" s="170">
        <f t="shared" si="268"/>
        <v>1229</v>
      </c>
      <c r="X100" s="191">
        <v>58</v>
      </c>
      <c r="Y100" s="188">
        <v>57</v>
      </c>
      <c r="Z100" s="189">
        <v>64</v>
      </c>
      <c r="AA100" s="189">
        <v>58</v>
      </c>
      <c r="AB100" s="188">
        <v>62</v>
      </c>
      <c r="AC100" s="189">
        <v>63</v>
      </c>
      <c r="AD100" s="189">
        <v>58</v>
      </c>
      <c r="AE100" s="188">
        <v>57</v>
      </c>
      <c r="AF100" s="189">
        <v>59</v>
      </c>
      <c r="AG100" s="189">
        <v>58</v>
      </c>
      <c r="AH100" s="188">
        <v>56</v>
      </c>
      <c r="AI100" s="189">
        <v>63</v>
      </c>
      <c r="AJ100" s="189">
        <v>60</v>
      </c>
      <c r="AK100" s="188">
        <v>55</v>
      </c>
      <c r="AL100" s="170">
        <f t="shared" si="221"/>
        <v>828</v>
      </c>
      <c r="AM100" s="188">
        <v>4</v>
      </c>
      <c r="AN100" s="188">
        <v>69</v>
      </c>
      <c r="AO100" s="188">
        <v>64</v>
      </c>
      <c r="AP100" s="188">
        <v>378</v>
      </c>
      <c r="AQ100" s="188">
        <v>59</v>
      </c>
      <c r="AR100" s="188">
        <v>13</v>
      </c>
      <c r="AS100" s="188">
        <v>14</v>
      </c>
      <c r="AT100" s="192">
        <v>12</v>
      </c>
      <c r="AU100" s="188">
        <v>4</v>
      </c>
      <c r="AV100" s="193">
        <v>1</v>
      </c>
      <c r="AW100" s="194">
        <f t="shared" si="269"/>
        <v>618</v>
      </c>
      <c r="AX100" s="195">
        <f t="shared" si="222"/>
        <v>611</v>
      </c>
      <c r="AY100" s="196"/>
      <c r="AZ100" s="197"/>
      <c r="BA100" s="197"/>
      <c r="BB100" s="197"/>
      <c r="BC100" s="197"/>
      <c r="BD100" s="197"/>
      <c r="BE100" s="198"/>
      <c r="BF100" s="190"/>
      <c r="BG100" s="171"/>
      <c r="BH100" s="190"/>
      <c r="BI100" s="190"/>
      <c r="BJ100" s="190"/>
      <c r="BK100" s="190"/>
      <c r="BL100" s="190"/>
      <c r="BM100" s="190"/>
      <c r="BN100" s="190"/>
      <c r="BO100" s="190"/>
      <c r="BP100" s="190"/>
      <c r="BQ100" s="190"/>
      <c r="BR100" s="190"/>
      <c r="BS100" s="190"/>
      <c r="BT100" s="190"/>
      <c r="BU100" s="190"/>
      <c r="BV100" s="190"/>
      <c r="BW100" s="199"/>
      <c r="BY100" s="281"/>
      <c r="BZ100" s="282"/>
      <c r="CA100" s="283"/>
      <c r="CB100" s="284"/>
      <c r="CC100" s="282"/>
      <c r="CD100" s="284"/>
      <c r="CE100" s="282"/>
      <c r="CF100" s="284"/>
      <c r="CG100" s="282"/>
      <c r="CH100" s="284"/>
      <c r="CI100" s="282"/>
      <c r="CJ100" s="284"/>
      <c r="CK100" s="282"/>
      <c r="CL100" s="283"/>
      <c r="CM100" s="283"/>
      <c r="CN100" s="283"/>
      <c r="CO100" s="283"/>
      <c r="CP100" s="283"/>
      <c r="CQ100" s="283"/>
      <c r="CR100" s="283"/>
      <c r="CS100" s="283"/>
      <c r="CT100" s="283"/>
      <c r="CU100" s="283"/>
      <c r="CV100" s="283"/>
      <c r="CW100" s="283"/>
      <c r="CX100" s="284"/>
      <c r="CY100" s="282"/>
      <c r="CZ100" s="283"/>
      <c r="DA100" s="283"/>
      <c r="DB100" s="283"/>
      <c r="DC100" s="283"/>
      <c r="DD100" s="283"/>
      <c r="DE100" s="283"/>
      <c r="DF100" s="283"/>
      <c r="DG100" s="283"/>
      <c r="DH100" s="284"/>
      <c r="DI100" s="282"/>
      <c r="DJ100" s="284"/>
      <c r="DK100" s="32" t="e">
        <f>#REF!/(#REF!+#REF!+#REF!+#REF!)</f>
        <v>#REF!</v>
      </c>
      <c r="DL100" s="34" t="e">
        <f>#REF!/(#REF!+#REF!+#REF!+#REF!)</f>
        <v>#REF!</v>
      </c>
      <c r="DM100" s="32" t="e">
        <f>#REF!/(#REF!+#REF!+#REF!+#REF!)</f>
        <v>#REF!</v>
      </c>
      <c r="DN100" s="34" t="e">
        <f>#REF!/(#REF!+#REF!+#REF!+#REF!)</f>
        <v>#REF!</v>
      </c>
      <c r="DO100" s="200" t="e">
        <f>AY100/(AY98+AY99+AY100+#REF!)</f>
        <v>#REF!</v>
      </c>
      <c r="DP100" s="201" t="e">
        <f>AZ100/(AZ98+AZ99+AZ100+#REF!)</f>
        <v>#REF!</v>
      </c>
      <c r="DQ100" s="201" t="e">
        <f>BA100/(BA98+BA99+BA100+#REF!)</f>
        <v>#REF!</v>
      </c>
      <c r="DR100" s="201" t="e">
        <f>BB100/(BB98+BB99+BB100+#REF!)</f>
        <v>#REF!</v>
      </c>
      <c r="DS100" s="201" t="e">
        <f>BC100/(BC98+BC99+BC100+#REF!)</f>
        <v>#REF!</v>
      </c>
      <c r="DT100" s="201" t="e">
        <f>BD100/(BD98+BD99+BD100+#REF!)</f>
        <v>#REF!</v>
      </c>
      <c r="DU100" s="202" t="e">
        <f>BE100/(BE98+BE99+BE100+#REF!)</f>
        <v>#REF!</v>
      </c>
      <c r="DV100" s="200" t="e">
        <f>BF100/(BF98+BF99+BF100+#REF!)</f>
        <v>#REF!</v>
      </c>
      <c r="DW100" s="203" t="e">
        <f>BG100/(BG98+BG99+BG100+#REF!)</f>
        <v>#REF!</v>
      </c>
      <c r="DX100" s="203" t="e">
        <f>BH100/(BH98+BH99+BH100+#REF!)</f>
        <v>#REF!</v>
      </c>
      <c r="DY100" s="201" t="e">
        <f>BI100/(BI98+BI99+BI100+#REF!)</f>
        <v>#REF!</v>
      </c>
      <c r="DZ100" s="201" t="e">
        <f>BJ100/(BJ98+BJ99+BJ100+#REF!)</f>
        <v>#REF!</v>
      </c>
      <c r="EA100" s="201" t="e">
        <f>BK100/(BK98+BK99+BK100+#REF!)</f>
        <v>#REF!</v>
      </c>
      <c r="EB100" s="201" t="e">
        <f>BL100/(BL98+BL99+BL100+#REF!)</f>
        <v>#REF!</v>
      </c>
      <c r="EC100" s="201" t="e">
        <f>BM100/(BM98+BM99+BM100+#REF!)</f>
        <v>#REF!</v>
      </c>
      <c r="ED100" s="201" t="e">
        <f>BN100/(BN98+BN99+BN100+#REF!)</f>
        <v>#REF!</v>
      </c>
      <c r="EE100" s="201" t="e">
        <f>BO100/(BO98+BO99+BO100+#REF!)</f>
        <v>#REF!</v>
      </c>
      <c r="EF100" s="201" t="e">
        <f>BP100/(BP98+BP99+BP100+#REF!)</f>
        <v>#REF!</v>
      </c>
      <c r="EG100" s="201" t="e">
        <f>BQ100/(BQ98+BQ99+BQ100+#REF!)</f>
        <v>#REF!</v>
      </c>
      <c r="EH100" s="201" t="e">
        <f>BR100/(BR98+BR99+BR100+#REF!)</f>
        <v>#REF!</v>
      </c>
      <c r="EI100" s="201" t="e">
        <f>BS100/(BS98+BS99+BS100+#REF!)</f>
        <v>#REF!</v>
      </c>
      <c r="EJ100" s="201" t="e">
        <f>BT100/(BT98+BT99+BT100+#REF!)</f>
        <v>#REF!</v>
      </c>
      <c r="EK100" s="201" t="e">
        <f>BU100/(BU98+BU99+BU100+#REF!)</f>
        <v>#REF!</v>
      </c>
      <c r="EL100" s="201" t="e">
        <f>BV100/(BV98+BV99+BV100+#REF!)</f>
        <v>#REF!</v>
      </c>
      <c r="EM100" s="202" t="e">
        <f>BW100/(BW98+BW99+BW100+#REF!)</f>
        <v>#REF!</v>
      </c>
    </row>
    <row r="101" spans="2:143" s="10" customFormat="1" ht="12.5" x14ac:dyDescent="0.25">
      <c r="B101" s="329"/>
      <c r="C101" s="296"/>
      <c r="D101" s="299"/>
      <c r="E101" s="45" t="s">
        <v>2</v>
      </c>
      <c r="F101" s="186">
        <v>1400</v>
      </c>
      <c r="G101" s="275"/>
      <c r="H101" s="187">
        <v>280</v>
      </c>
      <c r="I101" s="188">
        <v>980</v>
      </c>
      <c r="J101" s="189">
        <v>140</v>
      </c>
      <c r="K101" s="170">
        <f t="shared" si="281"/>
        <v>1400</v>
      </c>
      <c r="L101" s="189">
        <v>295</v>
      </c>
      <c r="M101" s="190">
        <f t="shared" si="218"/>
        <v>1105</v>
      </c>
      <c r="N101" s="170">
        <f t="shared" si="267"/>
        <v>1400</v>
      </c>
      <c r="O101" s="189">
        <v>184</v>
      </c>
      <c r="P101" s="188">
        <v>96</v>
      </c>
      <c r="Q101" s="170">
        <f t="shared" si="219"/>
        <v>280</v>
      </c>
      <c r="R101" s="189">
        <v>21</v>
      </c>
      <c r="S101" s="190">
        <f t="shared" si="223"/>
        <v>69</v>
      </c>
      <c r="T101" s="170">
        <f t="shared" si="220"/>
        <v>90</v>
      </c>
      <c r="U101" s="189">
        <v>1310</v>
      </c>
      <c r="V101" s="188">
        <v>90</v>
      </c>
      <c r="W101" s="170">
        <f t="shared" si="268"/>
        <v>1400</v>
      </c>
      <c r="X101" s="191">
        <v>70</v>
      </c>
      <c r="Y101" s="188">
        <v>70</v>
      </c>
      <c r="Z101" s="189">
        <v>70</v>
      </c>
      <c r="AA101" s="189">
        <v>70</v>
      </c>
      <c r="AB101" s="188">
        <v>70</v>
      </c>
      <c r="AC101" s="189">
        <v>70</v>
      </c>
      <c r="AD101" s="189">
        <v>70</v>
      </c>
      <c r="AE101" s="188">
        <v>70</v>
      </c>
      <c r="AF101" s="189">
        <v>70</v>
      </c>
      <c r="AG101" s="189">
        <v>70</v>
      </c>
      <c r="AH101" s="188">
        <v>70</v>
      </c>
      <c r="AI101" s="189">
        <v>70</v>
      </c>
      <c r="AJ101" s="189">
        <v>70</v>
      </c>
      <c r="AK101" s="188">
        <v>70</v>
      </c>
      <c r="AL101" s="170">
        <f t="shared" si="221"/>
        <v>980</v>
      </c>
      <c r="AM101" s="188">
        <v>5</v>
      </c>
      <c r="AN101" s="188">
        <v>72</v>
      </c>
      <c r="AO101" s="188">
        <v>73</v>
      </c>
      <c r="AP101" s="188">
        <v>386</v>
      </c>
      <c r="AQ101" s="188">
        <v>64</v>
      </c>
      <c r="AR101" s="188">
        <v>13</v>
      </c>
      <c r="AS101" s="188">
        <v>16</v>
      </c>
      <c r="AT101" s="204">
        <v>16</v>
      </c>
      <c r="AU101" s="188">
        <v>4</v>
      </c>
      <c r="AV101" s="205">
        <v>1</v>
      </c>
      <c r="AW101" s="206">
        <f t="shared" si="269"/>
        <v>650</v>
      </c>
      <c r="AX101" s="207">
        <f t="shared" si="222"/>
        <v>750</v>
      </c>
      <c r="AY101" s="208"/>
      <c r="AZ101" s="209"/>
      <c r="BA101" s="209"/>
      <c r="BB101" s="209"/>
      <c r="BC101" s="209"/>
      <c r="BD101" s="209"/>
      <c r="BE101" s="210"/>
      <c r="BF101" s="190"/>
      <c r="BG101" s="171"/>
      <c r="BH101" s="190"/>
      <c r="BI101" s="190"/>
      <c r="BJ101" s="190"/>
      <c r="BK101" s="190"/>
      <c r="BL101" s="190"/>
      <c r="BM101" s="190"/>
      <c r="BN101" s="190"/>
      <c r="BO101" s="190"/>
      <c r="BP101" s="190"/>
      <c r="BQ101" s="190"/>
      <c r="BR101" s="190"/>
      <c r="BS101" s="190"/>
      <c r="BT101" s="190"/>
      <c r="BU101" s="190"/>
      <c r="BV101" s="190"/>
      <c r="BW101" s="199"/>
      <c r="BY101" s="285">
        <v>1</v>
      </c>
      <c r="BZ101" s="286">
        <v>1</v>
      </c>
      <c r="CA101" s="287">
        <v>1</v>
      </c>
      <c r="CB101" s="288" t="s">
        <v>208</v>
      </c>
      <c r="CC101" s="286">
        <v>1</v>
      </c>
      <c r="CD101" s="288">
        <v>1</v>
      </c>
      <c r="CE101" s="286">
        <v>1</v>
      </c>
      <c r="CF101" s="288">
        <v>1</v>
      </c>
      <c r="CG101" s="286">
        <v>1</v>
      </c>
      <c r="CH101" s="288">
        <v>1</v>
      </c>
      <c r="CI101" s="286">
        <v>1</v>
      </c>
      <c r="CJ101" s="288">
        <v>1</v>
      </c>
      <c r="CK101" s="286">
        <v>1</v>
      </c>
      <c r="CL101" s="287">
        <v>1</v>
      </c>
      <c r="CM101" s="287">
        <v>1</v>
      </c>
      <c r="CN101" s="287">
        <v>1</v>
      </c>
      <c r="CO101" s="287">
        <v>1</v>
      </c>
      <c r="CP101" s="287">
        <v>1</v>
      </c>
      <c r="CQ101" s="287">
        <v>1</v>
      </c>
      <c r="CR101" s="287">
        <v>1</v>
      </c>
      <c r="CS101" s="287">
        <v>1</v>
      </c>
      <c r="CT101" s="287">
        <v>1</v>
      </c>
      <c r="CU101" s="287">
        <v>1</v>
      </c>
      <c r="CV101" s="287">
        <v>1</v>
      </c>
      <c r="CW101" s="287">
        <v>1</v>
      </c>
      <c r="CX101" s="288">
        <v>1</v>
      </c>
      <c r="CY101" s="286">
        <v>1</v>
      </c>
      <c r="CZ101" s="287">
        <v>1</v>
      </c>
      <c r="DA101" s="287">
        <v>1</v>
      </c>
      <c r="DB101" s="287">
        <v>1</v>
      </c>
      <c r="DC101" s="287">
        <v>1</v>
      </c>
      <c r="DD101" s="287" t="s">
        <v>208</v>
      </c>
      <c r="DE101" s="287">
        <v>1</v>
      </c>
      <c r="DF101" s="287">
        <v>1</v>
      </c>
      <c r="DG101" s="287" t="s">
        <v>208</v>
      </c>
      <c r="DH101" s="288" t="s">
        <v>208</v>
      </c>
      <c r="DI101" s="286">
        <v>1</v>
      </c>
      <c r="DJ101" s="288">
        <v>1</v>
      </c>
      <c r="DK101" s="47" t="e">
        <f t="shared" ref="DK101" si="282">SUM(DK98:DK100)</f>
        <v>#REF!</v>
      </c>
      <c r="DL101" s="49" t="e">
        <f t="shared" ref="DL101" si="283">SUM(DL98:DL100)</f>
        <v>#REF!</v>
      </c>
      <c r="DM101" s="47" t="e">
        <f t="shared" ref="DM101" si="284">SUM(DM98:DM100)</f>
        <v>#REF!</v>
      </c>
      <c r="DN101" s="49" t="e">
        <f t="shared" ref="DN101" si="285">SUM(DN98:DN100)</f>
        <v>#REF!</v>
      </c>
      <c r="DO101" s="211" t="e">
        <f t="shared" ref="DO101" si="286">SUM(DO98:DO100)</f>
        <v>#REF!</v>
      </c>
      <c r="DP101" s="212" t="e">
        <f t="shared" ref="DP101" si="287">SUM(DP98:DP100)</f>
        <v>#REF!</v>
      </c>
      <c r="DQ101" s="212" t="e">
        <f t="shared" ref="DQ101" si="288">SUM(DQ98:DQ100)</f>
        <v>#REF!</v>
      </c>
      <c r="DR101" s="212" t="e">
        <f t="shared" ref="DR101" si="289">SUM(DR98:DR100)</f>
        <v>#REF!</v>
      </c>
      <c r="DS101" s="212" t="e">
        <f t="shared" ref="DS101" si="290">SUM(DS98:DS100)</f>
        <v>#REF!</v>
      </c>
      <c r="DT101" s="212" t="e">
        <f t="shared" ref="DT101" si="291">SUM(DT98:DT100)</f>
        <v>#REF!</v>
      </c>
      <c r="DU101" s="213" t="e">
        <f t="shared" ref="DU101" si="292">SUM(DU98:DU100)</f>
        <v>#REF!</v>
      </c>
      <c r="DV101" s="211" t="e">
        <f t="shared" ref="DV101" si="293">SUM(DV98:DV100)</f>
        <v>#REF!</v>
      </c>
      <c r="DW101" s="214" t="e">
        <f t="shared" ref="DW101" si="294">SUM(DW98:DW100)</f>
        <v>#REF!</v>
      </c>
      <c r="DX101" s="214" t="e">
        <f t="shared" ref="DX101" si="295">SUM(DX98:DX100)</f>
        <v>#REF!</v>
      </c>
      <c r="DY101" s="212" t="e">
        <f t="shared" ref="DY101" si="296">SUM(DY98:DY100)</f>
        <v>#REF!</v>
      </c>
      <c r="DZ101" s="212" t="e">
        <f t="shared" ref="DZ101" si="297">SUM(DZ98:DZ100)</f>
        <v>#REF!</v>
      </c>
      <c r="EA101" s="212" t="e">
        <f t="shared" ref="EA101" si="298">SUM(EA98:EA100)</f>
        <v>#REF!</v>
      </c>
      <c r="EB101" s="212" t="e">
        <f t="shared" ref="EB101" si="299">SUM(EB98:EB100)</f>
        <v>#REF!</v>
      </c>
      <c r="EC101" s="212" t="e">
        <f t="shared" ref="EC101" si="300">SUM(EC98:EC100)</f>
        <v>#REF!</v>
      </c>
      <c r="ED101" s="212" t="e">
        <f t="shared" ref="ED101" si="301">SUM(ED98:ED100)</f>
        <v>#REF!</v>
      </c>
      <c r="EE101" s="212" t="e">
        <f t="shared" ref="EE101" si="302">SUM(EE98:EE100)</f>
        <v>#REF!</v>
      </c>
      <c r="EF101" s="212" t="e">
        <f t="shared" ref="EF101" si="303">SUM(EF98:EF100)</f>
        <v>#REF!</v>
      </c>
      <c r="EG101" s="212" t="e">
        <f t="shared" ref="EG101" si="304">SUM(EG98:EG100)</f>
        <v>#REF!</v>
      </c>
      <c r="EH101" s="212" t="e">
        <f t="shared" ref="EH101" si="305">SUM(EH98:EH100)</f>
        <v>#REF!</v>
      </c>
      <c r="EI101" s="212" t="e">
        <f t="shared" ref="EI101" si="306">SUM(EI98:EI100)</f>
        <v>#REF!</v>
      </c>
      <c r="EJ101" s="212" t="e">
        <f t="shared" ref="EJ101" si="307">SUM(EJ98:EJ100)</f>
        <v>#REF!</v>
      </c>
      <c r="EK101" s="212" t="e">
        <f t="shared" ref="EK101" si="308">SUM(EK98:EK100)</f>
        <v>#REF!</v>
      </c>
      <c r="EL101" s="212" t="e">
        <f t="shared" ref="EL101" si="309">SUM(EL98:EL100)</f>
        <v>#REF!</v>
      </c>
      <c r="EM101" s="213" t="e">
        <f t="shared" ref="EM101" si="310">SUM(EM98:EM100)</f>
        <v>#REF!</v>
      </c>
    </row>
    <row r="102" spans="2:143" s="10" customFormat="1" ht="15" customHeight="1" x14ac:dyDescent="0.25">
      <c r="B102" s="329"/>
      <c r="C102" s="294">
        <v>21</v>
      </c>
      <c r="D102" s="297" t="s">
        <v>107</v>
      </c>
      <c r="E102" s="16" t="s">
        <v>4</v>
      </c>
      <c r="F102" s="236">
        <v>59</v>
      </c>
      <c r="G102" s="275"/>
      <c r="H102" s="237">
        <v>10</v>
      </c>
      <c r="I102" s="238">
        <v>49</v>
      </c>
      <c r="J102" s="239">
        <v>0</v>
      </c>
      <c r="K102" s="170">
        <f>SUM(H102:J102)</f>
        <v>59</v>
      </c>
      <c r="L102" s="239">
        <v>15</v>
      </c>
      <c r="M102" s="226">
        <f t="shared" si="218"/>
        <v>44</v>
      </c>
      <c r="N102" s="170">
        <f t="shared" si="267"/>
        <v>59</v>
      </c>
      <c r="O102" s="239">
        <v>7</v>
      </c>
      <c r="P102" s="238">
        <v>3</v>
      </c>
      <c r="Q102" s="170">
        <f t="shared" si="219"/>
        <v>10</v>
      </c>
      <c r="R102" s="239">
        <v>14</v>
      </c>
      <c r="S102" s="226">
        <f t="shared" si="223"/>
        <v>40</v>
      </c>
      <c r="T102" s="170">
        <f t="shared" si="220"/>
        <v>54</v>
      </c>
      <c r="U102" s="239">
        <v>5</v>
      </c>
      <c r="V102" s="238">
        <v>54</v>
      </c>
      <c r="W102" s="170">
        <f t="shared" si="268"/>
        <v>59</v>
      </c>
      <c r="X102" s="237">
        <v>4</v>
      </c>
      <c r="Y102" s="238">
        <v>2</v>
      </c>
      <c r="Z102" s="239">
        <v>1</v>
      </c>
      <c r="AA102" s="239">
        <v>4</v>
      </c>
      <c r="AB102" s="238">
        <v>4</v>
      </c>
      <c r="AC102" s="239">
        <v>4</v>
      </c>
      <c r="AD102" s="239">
        <v>3</v>
      </c>
      <c r="AE102" s="238">
        <v>4</v>
      </c>
      <c r="AF102" s="239">
        <v>5</v>
      </c>
      <c r="AG102" s="239">
        <v>0</v>
      </c>
      <c r="AH102" s="238">
        <v>4</v>
      </c>
      <c r="AI102" s="239">
        <v>4</v>
      </c>
      <c r="AJ102" s="239">
        <v>5</v>
      </c>
      <c r="AK102" s="238">
        <v>5</v>
      </c>
      <c r="AL102" s="170">
        <f t="shared" si="221"/>
        <v>49</v>
      </c>
      <c r="AM102" s="238">
        <v>0</v>
      </c>
      <c r="AN102" s="238">
        <v>4</v>
      </c>
      <c r="AO102" s="238">
        <v>0</v>
      </c>
      <c r="AP102" s="238">
        <v>4</v>
      </c>
      <c r="AQ102" s="238">
        <v>2</v>
      </c>
      <c r="AR102" s="238">
        <v>1</v>
      </c>
      <c r="AS102" s="238">
        <v>2</v>
      </c>
      <c r="AT102" s="173">
        <v>0</v>
      </c>
      <c r="AU102" s="238">
        <v>0</v>
      </c>
      <c r="AV102" s="174">
        <v>0</v>
      </c>
      <c r="AW102" s="175">
        <f>SUM(AM102:AV102)</f>
        <v>13</v>
      </c>
      <c r="AX102" s="176">
        <f t="shared" si="222"/>
        <v>46</v>
      </c>
      <c r="AY102" s="175"/>
      <c r="AZ102" s="240"/>
      <c r="BA102" s="240"/>
      <c r="BB102" s="240"/>
      <c r="BC102" s="240"/>
      <c r="BD102" s="240"/>
      <c r="BE102" s="241"/>
      <c r="BF102" s="226"/>
      <c r="BG102" s="226"/>
      <c r="BH102" s="226"/>
      <c r="BI102" s="226"/>
      <c r="BJ102" s="226"/>
      <c r="BK102" s="226"/>
      <c r="BL102" s="226"/>
      <c r="BM102" s="226"/>
      <c r="BN102" s="226"/>
      <c r="BO102" s="226"/>
      <c r="BP102" s="226"/>
      <c r="BQ102" s="226"/>
      <c r="BR102" s="226"/>
      <c r="BS102" s="226"/>
      <c r="BT102" s="226"/>
      <c r="BU102" s="226"/>
      <c r="BV102" s="226"/>
      <c r="BW102" s="242"/>
      <c r="BY102" s="277">
        <v>0.70238095238095233</v>
      </c>
      <c r="BZ102" s="278">
        <v>0.83333333333333337</v>
      </c>
      <c r="CA102" s="279">
        <v>0.68055555555555558</v>
      </c>
      <c r="CB102" s="280" t="s">
        <v>208</v>
      </c>
      <c r="CC102" s="278">
        <v>0.65217391304347827</v>
      </c>
      <c r="CD102" s="280">
        <v>0.72131147540983609</v>
      </c>
      <c r="CE102" s="278">
        <v>1</v>
      </c>
      <c r="CF102" s="280">
        <v>0.6</v>
      </c>
      <c r="CG102" s="278">
        <v>0.77777777777777779</v>
      </c>
      <c r="CH102" s="280">
        <v>0.78431372549019607</v>
      </c>
      <c r="CI102" s="278">
        <v>0.33333333333333331</v>
      </c>
      <c r="CJ102" s="280">
        <v>0.78260869565217395</v>
      </c>
      <c r="CK102" s="278">
        <v>1</v>
      </c>
      <c r="CL102" s="279">
        <v>1</v>
      </c>
      <c r="CM102" s="279">
        <v>0.5</v>
      </c>
      <c r="CN102" s="279">
        <v>0.83333333333333337</v>
      </c>
      <c r="CO102" s="279">
        <v>0.7142857142857143</v>
      </c>
      <c r="CP102" s="279">
        <v>0.75</v>
      </c>
      <c r="CQ102" s="279">
        <v>0.75</v>
      </c>
      <c r="CR102" s="279">
        <v>0.83333333333333337</v>
      </c>
      <c r="CS102" s="279">
        <v>1</v>
      </c>
      <c r="CT102" s="279">
        <v>0.5</v>
      </c>
      <c r="CU102" s="279">
        <v>0.5</v>
      </c>
      <c r="CV102" s="279">
        <v>0.625</v>
      </c>
      <c r="CW102" s="279">
        <v>0.83333333333333337</v>
      </c>
      <c r="CX102" s="280">
        <v>0.41666666666666669</v>
      </c>
      <c r="CY102" s="278">
        <v>0</v>
      </c>
      <c r="CZ102" s="279">
        <v>0.8</v>
      </c>
      <c r="DA102" s="279">
        <v>0</v>
      </c>
      <c r="DB102" s="279">
        <v>0.8</v>
      </c>
      <c r="DC102" s="279">
        <v>0.66666666666666663</v>
      </c>
      <c r="DD102" s="279">
        <v>1</v>
      </c>
      <c r="DE102" s="279">
        <v>0.66666666666666663</v>
      </c>
      <c r="DF102" s="279" t="s">
        <v>208</v>
      </c>
      <c r="DG102" s="279" t="s">
        <v>208</v>
      </c>
      <c r="DH102" s="280" t="s">
        <v>208</v>
      </c>
      <c r="DI102" s="278">
        <v>0.65</v>
      </c>
      <c r="DJ102" s="280">
        <v>0.71875</v>
      </c>
      <c r="DK102" s="243" t="e">
        <f>#REF!/(#REF!+#REF!)</f>
        <v>#REF!</v>
      </c>
      <c r="DL102" s="244" t="e">
        <f>#REF!/(#REF!+#REF!)</f>
        <v>#REF!</v>
      </c>
      <c r="DM102" s="243" t="e">
        <f>#REF!/(#REF!+#REF!)</f>
        <v>#REF!</v>
      </c>
      <c r="DN102" s="244" t="e">
        <f>#REF!/(#REF!+#REF!)</f>
        <v>#REF!</v>
      </c>
      <c r="DO102" s="245" t="e">
        <f t="shared" ref="DO102:EM102" si="311">AY102/(AY102+AY103)</f>
        <v>#DIV/0!</v>
      </c>
      <c r="DP102" s="246" t="e">
        <f t="shared" si="311"/>
        <v>#DIV/0!</v>
      </c>
      <c r="DQ102" s="246" t="e">
        <f t="shared" si="311"/>
        <v>#DIV/0!</v>
      </c>
      <c r="DR102" s="246" t="e">
        <f t="shared" si="311"/>
        <v>#DIV/0!</v>
      </c>
      <c r="DS102" s="246" t="e">
        <f t="shared" si="311"/>
        <v>#DIV/0!</v>
      </c>
      <c r="DT102" s="246" t="e">
        <f t="shared" si="311"/>
        <v>#DIV/0!</v>
      </c>
      <c r="DU102" s="247" t="e">
        <f t="shared" si="311"/>
        <v>#DIV/0!</v>
      </c>
      <c r="DV102" s="245" t="e">
        <f t="shared" si="311"/>
        <v>#DIV/0!</v>
      </c>
      <c r="DW102" s="248" t="e">
        <f t="shared" si="311"/>
        <v>#DIV/0!</v>
      </c>
      <c r="DX102" s="248" t="e">
        <f t="shared" si="311"/>
        <v>#DIV/0!</v>
      </c>
      <c r="DY102" s="246" t="e">
        <f t="shared" si="311"/>
        <v>#DIV/0!</v>
      </c>
      <c r="DZ102" s="246" t="e">
        <f t="shared" si="311"/>
        <v>#DIV/0!</v>
      </c>
      <c r="EA102" s="246" t="e">
        <f t="shared" si="311"/>
        <v>#DIV/0!</v>
      </c>
      <c r="EB102" s="246" t="e">
        <f t="shared" si="311"/>
        <v>#DIV/0!</v>
      </c>
      <c r="EC102" s="246" t="e">
        <f t="shared" si="311"/>
        <v>#DIV/0!</v>
      </c>
      <c r="ED102" s="246" t="e">
        <f t="shared" si="311"/>
        <v>#DIV/0!</v>
      </c>
      <c r="EE102" s="246" t="e">
        <f t="shared" si="311"/>
        <v>#DIV/0!</v>
      </c>
      <c r="EF102" s="246" t="e">
        <f t="shared" si="311"/>
        <v>#DIV/0!</v>
      </c>
      <c r="EG102" s="246" t="e">
        <f t="shared" si="311"/>
        <v>#DIV/0!</v>
      </c>
      <c r="EH102" s="246" t="e">
        <f t="shared" si="311"/>
        <v>#DIV/0!</v>
      </c>
      <c r="EI102" s="246" t="e">
        <f t="shared" si="311"/>
        <v>#DIV/0!</v>
      </c>
      <c r="EJ102" s="246" t="e">
        <f t="shared" si="311"/>
        <v>#DIV/0!</v>
      </c>
      <c r="EK102" s="246" t="e">
        <f t="shared" si="311"/>
        <v>#DIV/0!</v>
      </c>
      <c r="EL102" s="246" t="e">
        <f t="shared" si="311"/>
        <v>#DIV/0!</v>
      </c>
      <c r="EM102" s="247" t="e">
        <f t="shared" si="311"/>
        <v>#DIV/0!</v>
      </c>
    </row>
    <row r="103" spans="2:143" s="10" customFormat="1" ht="12.5" x14ac:dyDescent="0.25">
      <c r="B103" s="329"/>
      <c r="C103" s="295"/>
      <c r="D103" s="298"/>
      <c r="E103" s="30" t="s">
        <v>5</v>
      </c>
      <c r="F103" s="186">
        <v>25</v>
      </c>
      <c r="G103" s="275"/>
      <c r="H103" s="191">
        <v>2</v>
      </c>
      <c r="I103" s="188">
        <v>23</v>
      </c>
      <c r="J103" s="189">
        <v>0</v>
      </c>
      <c r="K103" s="170">
        <f t="shared" ref="K103:K122" si="312">SUM(H103:J103)</f>
        <v>25</v>
      </c>
      <c r="L103" s="189">
        <v>8</v>
      </c>
      <c r="M103" s="190">
        <f t="shared" si="218"/>
        <v>17</v>
      </c>
      <c r="N103" s="170">
        <f t="shared" si="267"/>
        <v>25</v>
      </c>
      <c r="O103" s="189">
        <v>0</v>
      </c>
      <c r="P103" s="188">
        <v>2</v>
      </c>
      <c r="Q103" s="170">
        <f t="shared" si="219"/>
        <v>2</v>
      </c>
      <c r="R103" s="189">
        <v>4</v>
      </c>
      <c r="S103" s="190">
        <f t="shared" si="223"/>
        <v>11</v>
      </c>
      <c r="T103" s="170">
        <f t="shared" si="220"/>
        <v>15</v>
      </c>
      <c r="U103" s="189">
        <v>10</v>
      </c>
      <c r="V103" s="188">
        <v>15</v>
      </c>
      <c r="W103" s="170">
        <f t="shared" si="268"/>
        <v>25</v>
      </c>
      <c r="X103" s="191">
        <v>0</v>
      </c>
      <c r="Y103" s="188">
        <v>0</v>
      </c>
      <c r="Z103" s="189">
        <v>1</v>
      </c>
      <c r="AA103" s="189">
        <v>1</v>
      </c>
      <c r="AB103" s="188">
        <v>2</v>
      </c>
      <c r="AC103" s="189">
        <v>2</v>
      </c>
      <c r="AD103" s="189">
        <v>1</v>
      </c>
      <c r="AE103" s="188">
        <v>1</v>
      </c>
      <c r="AF103" s="189">
        <v>0</v>
      </c>
      <c r="AG103" s="189">
        <v>1</v>
      </c>
      <c r="AH103" s="188">
        <v>5</v>
      </c>
      <c r="AI103" s="189">
        <v>3</v>
      </c>
      <c r="AJ103" s="189">
        <v>1</v>
      </c>
      <c r="AK103" s="188">
        <v>5</v>
      </c>
      <c r="AL103" s="170">
        <f t="shared" si="221"/>
        <v>23</v>
      </c>
      <c r="AM103" s="188">
        <v>1</v>
      </c>
      <c r="AN103" s="188">
        <v>1</v>
      </c>
      <c r="AO103" s="188">
        <v>2</v>
      </c>
      <c r="AP103" s="188">
        <v>1</v>
      </c>
      <c r="AQ103" s="188">
        <v>1</v>
      </c>
      <c r="AR103" s="188">
        <v>0</v>
      </c>
      <c r="AS103" s="188">
        <v>1</v>
      </c>
      <c r="AT103" s="192">
        <v>0</v>
      </c>
      <c r="AU103" s="188">
        <v>0</v>
      </c>
      <c r="AV103" s="193">
        <v>0</v>
      </c>
      <c r="AW103" s="194">
        <f t="shared" ref="AW103:AW122" si="313">SUM(AM103:AV103)</f>
        <v>7</v>
      </c>
      <c r="AX103" s="195">
        <f t="shared" si="222"/>
        <v>18</v>
      </c>
      <c r="AY103" s="196"/>
      <c r="AZ103" s="197"/>
      <c r="BA103" s="197"/>
      <c r="BB103" s="197"/>
      <c r="BC103" s="197"/>
      <c r="BD103" s="197"/>
      <c r="BE103" s="198"/>
      <c r="BF103" s="190"/>
      <c r="BG103" s="171"/>
      <c r="BH103" s="190"/>
      <c r="BI103" s="190"/>
      <c r="BJ103" s="190"/>
      <c r="BK103" s="190"/>
      <c r="BL103" s="190"/>
      <c r="BM103" s="190"/>
      <c r="BN103" s="190"/>
      <c r="BO103" s="190"/>
      <c r="BP103" s="190"/>
      <c r="BQ103" s="190"/>
      <c r="BR103" s="190"/>
      <c r="BS103" s="190"/>
      <c r="BT103" s="190"/>
      <c r="BU103" s="190"/>
      <c r="BV103" s="190"/>
      <c r="BW103" s="199"/>
      <c r="BY103" s="281">
        <v>0.29761904761904762</v>
      </c>
      <c r="BZ103" s="282">
        <v>0.16666666666666666</v>
      </c>
      <c r="CA103" s="283">
        <v>0.31944444444444442</v>
      </c>
      <c r="CB103" s="284" t="s">
        <v>208</v>
      </c>
      <c r="CC103" s="282">
        <v>0.34782608695652173</v>
      </c>
      <c r="CD103" s="284">
        <v>0.27868852459016391</v>
      </c>
      <c r="CE103" s="282">
        <v>0</v>
      </c>
      <c r="CF103" s="284">
        <v>0.4</v>
      </c>
      <c r="CG103" s="282">
        <v>0.22222222222222221</v>
      </c>
      <c r="CH103" s="284">
        <v>0.21568627450980393</v>
      </c>
      <c r="CI103" s="282">
        <v>0.66666666666666663</v>
      </c>
      <c r="CJ103" s="284">
        <v>0.21739130434782608</v>
      </c>
      <c r="CK103" s="282">
        <v>0</v>
      </c>
      <c r="CL103" s="283">
        <v>0</v>
      </c>
      <c r="CM103" s="283">
        <v>0.5</v>
      </c>
      <c r="CN103" s="283">
        <v>0.16666666666666666</v>
      </c>
      <c r="CO103" s="283">
        <v>0.2857142857142857</v>
      </c>
      <c r="CP103" s="283">
        <v>0.25</v>
      </c>
      <c r="CQ103" s="283">
        <v>0.25</v>
      </c>
      <c r="CR103" s="283">
        <v>0.16666666666666666</v>
      </c>
      <c r="CS103" s="283">
        <v>0</v>
      </c>
      <c r="CT103" s="283">
        <v>0.5</v>
      </c>
      <c r="CU103" s="283">
        <v>0.5</v>
      </c>
      <c r="CV103" s="283">
        <v>0.375</v>
      </c>
      <c r="CW103" s="283">
        <v>0.16666666666666666</v>
      </c>
      <c r="CX103" s="284">
        <v>0.58333333333333337</v>
      </c>
      <c r="CY103" s="282">
        <v>1</v>
      </c>
      <c r="CZ103" s="283">
        <v>0.2</v>
      </c>
      <c r="DA103" s="283">
        <v>1</v>
      </c>
      <c r="DB103" s="283">
        <v>0.2</v>
      </c>
      <c r="DC103" s="283">
        <v>0.33333333333333331</v>
      </c>
      <c r="DD103" s="283">
        <v>0</v>
      </c>
      <c r="DE103" s="283">
        <v>0.33333333333333331</v>
      </c>
      <c r="DF103" s="283" t="s">
        <v>208</v>
      </c>
      <c r="DG103" s="283" t="s">
        <v>208</v>
      </c>
      <c r="DH103" s="284" t="s">
        <v>208</v>
      </c>
      <c r="DI103" s="282">
        <v>0.35</v>
      </c>
      <c r="DJ103" s="284">
        <v>0.28125</v>
      </c>
      <c r="DK103" s="32" t="e">
        <f>#REF!/(#REF!+#REF!)</f>
        <v>#REF!</v>
      </c>
      <c r="DL103" s="34" t="e">
        <f>#REF!/(#REF!+#REF!)</f>
        <v>#REF!</v>
      </c>
      <c r="DM103" s="32" t="e">
        <f>#REF!/(#REF!+#REF!)</f>
        <v>#REF!</v>
      </c>
      <c r="DN103" s="34" t="e">
        <f>#REF!/(#REF!+#REF!)</f>
        <v>#REF!</v>
      </c>
      <c r="DO103" s="200" t="e">
        <f t="shared" ref="DO103:EM103" si="314">AY103/(AY102+AY103)</f>
        <v>#DIV/0!</v>
      </c>
      <c r="DP103" s="201" t="e">
        <f t="shared" si="314"/>
        <v>#DIV/0!</v>
      </c>
      <c r="DQ103" s="201" t="e">
        <f t="shared" si="314"/>
        <v>#DIV/0!</v>
      </c>
      <c r="DR103" s="201" t="e">
        <f t="shared" si="314"/>
        <v>#DIV/0!</v>
      </c>
      <c r="DS103" s="201" t="e">
        <f t="shared" si="314"/>
        <v>#DIV/0!</v>
      </c>
      <c r="DT103" s="201" t="e">
        <f t="shared" si="314"/>
        <v>#DIV/0!</v>
      </c>
      <c r="DU103" s="202" t="e">
        <f t="shared" si="314"/>
        <v>#DIV/0!</v>
      </c>
      <c r="DV103" s="200" t="e">
        <f t="shared" si="314"/>
        <v>#DIV/0!</v>
      </c>
      <c r="DW103" s="203" t="e">
        <f t="shared" si="314"/>
        <v>#DIV/0!</v>
      </c>
      <c r="DX103" s="203" t="e">
        <f t="shared" si="314"/>
        <v>#DIV/0!</v>
      </c>
      <c r="DY103" s="201" t="e">
        <f t="shared" si="314"/>
        <v>#DIV/0!</v>
      </c>
      <c r="DZ103" s="201" t="e">
        <f t="shared" si="314"/>
        <v>#DIV/0!</v>
      </c>
      <c r="EA103" s="201" t="e">
        <f t="shared" si="314"/>
        <v>#DIV/0!</v>
      </c>
      <c r="EB103" s="201" t="e">
        <f t="shared" si="314"/>
        <v>#DIV/0!</v>
      </c>
      <c r="EC103" s="201" t="e">
        <f t="shared" si="314"/>
        <v>#DIV/0!</v>
      </c>
      <c r="ED103" s="201" t="e">
        <f t="shared" si="314"/>
        <v>#DIV/0!</v>
      </c>
      <c r="EE103" s="201" t="e">
        <f t="shared" si="314"/>
        <v>#DIV/0!</v>
      </c>
      <c r="EF103" s="201" t="e">
        <f t="shared" si="314"/>
        <v>#DIV/0!</v>
      </c>
      <c r="EG103" s="201" t="e">
        <f t="shared" si="314"/>
        <v>#DIV/0!</v>
      </c>
      <c r="EH103" s="201" t="e">
        <f t="shared" si="314"/>
        <v>#DIV/0!</v>
      </c>
      <c r="EI103" s="201" t="e">
        <f t="shared" si="314"/>
        <v>#DIV/0!</v>
      </c>
      <c r="EJ103" s="201" t="e">
        <f t="shared" si="314"/>
        <v>#DIV/0!</v>
      </c>
      <c r="EK103" s="201" t="e">
        <f t="shared" si="314"/>
        <v>#DIV/0!</v>
      </c>
      <c r="EL103" s="201" t="e">
        <f t="shared" si="314"/>
        <v>#DIV/0!</v>
      </c>
      <c r="EM103" s="202" t="e">
        <f t="shared" si="314"/>
        <v>#DIV/0!</v>
      </c>
    </row>
    <row r="104" spans="2:143" s="10" customFormat="1" ht="12.5" x14ac:dyDescent="0.25">
      <c r="B104" s="329"/>
      <c r="C104" s="295"/>
      <c r="D104" s="298"/>
      <c r="E104" s="30" t="s">
        <v>3</v>
      </c>
      <c r="F104" s="186">
        <v>1316</v>
      </c>
      <c r="G104" s="275"/>
      <c r="H104" s="191">
        <v>268</v>
      </c>
      <c r="I104" s="188">
        <v>908</v>
      </c>
      <c r="J104" s="189">
        <v>140</v>
      </c>
      <c r="K104" s="170">
        <f t="shared" si="312"/>
        <v>1316</v>
      </c>
      <c r="L104" s="189">
        <v>272</v>
      </c>
      <c r="M104" s="190">
        <f t="shared" si="218"/>
        <v>1044</v>
      </c>
      <c r="N104" s="170">
        <f t="shared" si="267"/>
        <v>1316</v>
      </c>
      <c r="O104" s="189">
        <v>177</v>
      </c>
      <c r="P104" s="188">
        <v>91</v>
      </c>
      <c r="Q104" s="170">
        <f t="shared" si="219"/>
        <v>268</v>
      </c>
      <c r="R104" s="189">
        <v>3</v>
      </c>
      <c r="S104" s="190">
        <f t="shared" si="223"/>
        <v>18</v>
      </c>
      <c r="T104" s="170">
        <f t="shared" si="220"/>
        <v>21</v>
      </c>
      <c r="U104" s="189">
        <v>1295</v>
      </c>
      <c r="V104" s="188">
        <v>21</v>
      </c>
      <c r="W104" s="170">
        <f t="shared" si="268"/>
        <v>1316</v>
      </c>
      <c r="X104" s="191">
        <v>66</v>
      </c>
      <c r="Y104" s="188">
        <v>68</v>
      </c>
      <c r="Z104" s="189">
        <v>68</v>
      </c>
      <c r="AA104" s="189">
        <v>65</v>
      </c>
      <c r="AB104" s="188">
        <v>64</v>
      </c>
      <c r="AC104" s="189">
        <v>64</v>
      </c>
      <c r="AD104" s="189">
        <v>66</v>
      </c>
      <c r="AE104" s="188">
        <v>65</v>
      </c>
      <c r="AF104" s="189">
        <v>65</v>
      </c>
      <c r="AG104" s="189">
        <v>69</v>
      </c>
      <c r="AH104" s="188">
        <v>61</v>
      </c>
      <c r="AI104" s="189">
        <v>63</v>
      </c>
      <c r="AJ104" s="189">
        <v>64</v>
      </c>
      <c r="AK104" s="188">
        <v>60</v>
      </c>
      <c r="AL104" s="170">
        <f t="shared" si="221"/>
        <v>908</v>
      </c>
      <c r="AM104" s="188">
        <v>4</v>
      </c>
      <c r="AN104" s="188">
        <v>67</v>
      </c>
      <c r="AO104" s="188">
        <v>71</v>
      </c>
      <c r="AP104" s="188">
        <v>381</v>
      </c>
      <c r="AQ104" s="188">
        <v>61</v>
      </c>
      <c r="AR104" s="188">
        <v>12</v>
      </c>
      <c r="AS104" s="188">
        <v>13</v>
      </c>
      <c r="AT104" s="192">
        <v>16</v>
      </c>
      <c r="AU104" s="188">
        <v>4</v>
      </c>
      <c r="AV104" s="193">
        <v>1</v>
      </c>
      <c r="AW104" s="194">
        <f t="shared" si="313"/>
        <v>630</v>
      </c>
      <c r="AX104" s="195">
        <f t="shared" si="222"/>
        <v>686</v>
      </c>
      <c r="AY104" s="196"/>
      <c r="AZ104" s="197"/>
      <c r="BA104" s="197"/>
      <c r="BB104" s="197"/>
      <c r="BC104" s="197"/>
      <c r="BD104" s="197"/>
      <c r="BE104" s="198"/>
      <c r="BF104" s="190"/>
      <c r="BG104" s="171"/>
      <c r="BH104" s="190"/>
      <c r="BI104" s="190"/>
      <c r="BJ104" s="190"/>
      <c r="BK104" s="190"/>
      <c r="BL104" s="190"/>
      <c r="BM104" s="190"/>
      <c r="BN104" s="190"/>
      <c r="BO104" s="190"/>
      <c r="BP104" s="190"/>
      <c r="BQ104" s="190"/>
      <c r="BR104" s="190"/>
      <c r="BS104" s="190"/>
      <c r="BT104" s="190"/>
      <c r="BU104" s="190"/>
      <c r="BV104" s="190"/>
      <c r="BW104" s="199"/>
      <c r="BY104" s="281"/>
      <c r="BZ104" s="282"/>
      <c r="CA104" s="283"/>
      <c r="CB104" s="284"/>
      <c r="CC104" s="282"/>
      <c r="CD104" s="284"/>
      <c r="CE104" s="282"/>
      <c r="CF104" s="284"/>
      <c r="CG104" s="282"/>
      <c r="CH104" s="284"/>
      <c r="CI104" s="282"/>
      <c r="CJ104" s="284"/>
      <c r="CK104" s="282"/>
      <c r="CL104" s="283"/>
      <c r="CM104" s="283"/>
      <c r="CN104" s="283"/>
      <c r="CO104" s="283"/>
      <c r="CP104" s="283"/>
      <c r="CQ104" s="283"/>
      <c r="CR104" s="283"/>
      <c r="CS104" s="283"/>
      <c r="CT104" s="283"/>
      <c r="CU104" s="283"/>
      <c r="CV104" s="283"/>
      <c r="CW104" s="283"/>
      <c r="CX104" s="284"/>
      <c r="CY104" s="282"/>
      <c r="CZ104" s="283"/>
      <c r="DA104" s="283"/>
      <c r="DB104" s="283"/>
      <c r="DC104" s="283"/>
      <c r="DD104" s="283"/>
      <c r="DE104" s="283"/>
      <c r="DF104" s="283"/>
      <c r="DG104" s="283"/>
      <c r="DH104" s="284"/>
      <c r="DI104" s="282"/>
      <c r="DJ104" s="284"/>
      <c r="DK104" s="32"/>
      <c r="DL104" s="34"/>
      <c r="DM104" s="32"/>
      <c r="DN104" s="34"/>
      <c r="DO104" s="200"/>
      <c r="DP104" s="201"/>
      <c r="DQ104" s="201"/>
      <c r="DR104" s="201"/>
      <c r="DS104" s="201"/>
      <c r="DT104" s="201"/>
      <c r="DU104" s="202"/>
      <c r="DV104" s="200"/>
      <c r="DW104" s="203"/>
      <c r="DX104" s="203"/>
      <c r="DY104" s="201"/>
      <c r="DZ104" s="201"/>
      <c r="EA104" s="201"/>
      <c r="EB104" s="201"/>
      <c r="EC104" s="201"/>
      <c r="ED104" s="201"/>
      <c r="EE104" s="201"/>
      <c r="EF104" s="201"/>
      <c r="EG104" s="201"/>
      <c r="EH104" s="201"/>
      <c r="EI104" s="201"/>
      <c r="EJ104" s="201"/>
      <c r="EK104" s="201"/>
      <c r="EL104" s="201"/>
      <c r="EM104" s="202"/>
    </row>
    <row r="105" spans="2:143" s="10" customFormat="1" ht="12.5" x14ac:dyDescent="0.25">
      <c r="B105" s="329"/>
      <c r="C105" s="296"/>
      <c r="D105" s="299"/>
      <c r="E105" s="80" t="s">
        <v>2</v>
      </c>
      <c r="F105" s="228">
        <v>1400</v>
      </c>
      <c r="G105" s="275"/>
      <c r="H105" s="233">
        <v>280</v>
      </c>
      <c r="I105" s="230">
        <v>980</v>
      </c>
      <c r="J105" s="231">
        <v>140</v>
      </c>
      <c r="K105" s="170">
        <f t="shared" si="312"/>
        <v>1400</v>
      </c>
      <c r="L105" s="231">
        <v>295</v>
      </c>
      <c r="M105" s="232">
        <f t="shared" si="218"/>
        <v>1105</v>
      </c>
      <c r="N105" s="170">
        <f t="shared" si="267"/>
        <v>1400</v>
      </c>
      <c r="O105" s="231">
        <v>184</v>
      </c>
      <c r="P105" s="230">
        <v>96</v>
      </c>
      <c r="Q105" s="170">
        <f t="shared" si="219"/>
        <v>280</v>
      </c>
      <c r="R105" s="231">
        <v>21</v>
      </c>
      <c r="S105" s="232">
        <f t="shared" si="223"/>
        <v>69</v>
      </c>
      <c r="T105" s="170">
        <f t="shared" si="220"/>
        <v>90</v>
      </c>
      <c r="U105" s="231">
        <v>1310</v>
      </c>
      <c r="V105" s="230">
        <v>90</v>
      </c>
      <c r="W105" s="170">
        <f t="shared" si="268"/>
        <v>1400</v>
      </c>
      <c r="X105" s="233">
        <v>70</v>
      </c>
      <c r="Y105" s="230">
        <v>70</v>
      </c>
      <c r="Z105" s="231">
        <v>70</v>
      </c>
      <c r="AA105" s="231">
        <v>70</v>
      </c>
      <c r="AB105" s="230">
        <v>70</v>
      </c>
      <c r="AC105" s="231">
        <v>70</v>
      </c>
      <c r="AD105" s="231">
        <v>70</v>
      </c>
      <c r="AE105" s="230">
        <v>70</v>
      </c>
      <c r="AF105" s="231">
        <v>70</v>
      </c>
      <c r="AG105" s="231">
        <v>70</v>
      </c>
      <c r="AH105" s="230">
        <v>70</v>
      </c>
      <c r="AI105" s="231">
        <v>70</v>
      </c>
      <c r="AJ105" s="231">
        <v>70</v>
      </c>
      <c r="AK105" s="230">
        <v>70</v>
      </c>
      <c r="AL105" s="170">
        <f t="shared" si="221"/>
        <v>980</v>
      </c>
      <c r="AM105" s="230">
        <v>5</v>
      </c>
      <c r="AN105" s="230">
        <v>72</v>
      </c>
      <c r="AO105" s="230">
        <v>73</v>
      </c>
      <c r="AP105" s="230">
        <v>386</v>
      </c>
      <c r="AQ105" s="230">
        <v>64</v>
      </c>
      <c r="AR105" s="230">
        <v>13</v>
      </c>
      <c r="AS105" s="230">
        <v>16</v>
      </c>
      <c r="AT105" s="204">
        <v>16</v>
      </c>
      <c r="AU105" s="230">
        <v>4</v>
      </c>
      <c r="AV105" s="205">
        <v>1</v>
      </c>
      <c r="AW105" s="206">
        <f t="shared" si="313"/>
        <v>650</v>
      </c>
      <c r="AX105" s="207">
        <f t="shared" si="222"/>
        <v>750</v>
      </c>
      <c r="AY105" s="208"/>
      <c r="AZ105" s="209"/>
      <c r="BA105" s="209"/>
      <c r="BB105" s="209"/>
      <c r="BC105" s="209"/>
      <c r="BD105" s="209"/>
      <c r="BE105" s="210"/>
      <c r="BF105" s="232"/>
      <c r="BG105" s="234"/>
      <c r="BH105" s="232"/>
      <c r="BI105" s="232"/>
      <c r="BJ105" s="232"/>
      <c r="BK105" s="232"/>
      <c r="BL105" s="232"/>
      <c r="BM105" s="232"/>
      <c r="BN105" s="232"/>
      <c r="BO105" s="232"/>
      <c r="BP105" s="232"/>
      <c r="BQ105" s="232"/>
      <c r="BR105" s="232"/>
      <c r="BS105" s="232"/>
      <c r="BT105" s="232"/>
      <c r="BU105" s="232"/>
      <c r="BV105" s="232"/>
      <c r="BW105" s="235"/>
      <c r="BY105" s="285">
        <v>1</v>
      </c>
      <c r="BZ105" s="286">
        <v>1</v>
      </c>
      <c r="CA105" s="287">
        <v>1</v>
      </c>
      <c r="CB105" s="288" t="s">
        <v>208</v>
      </c>
      <c r="CC105" s="286">
        <v>1</v>
      </c>
      <c r="CD105" s="288">
        <v>1</v>
      </c>
      <c r="CE105" s="286">
        <v>1</v>
      </c>
      <c r="CF105" s="288">
        <v>1</v>
      </c>
      <c r="CG105" s="286">
        <v>1</v>
      </c>
      <c r="CH105" s="288">
        <v>1</v>
      </c>
      <c r="CI105" s="286">
        <v>1</v>
      </c>
      <c r="CJ105" s="288">
        <v>1</v>
      </c>
      <c r="CK105" s="286">
        <v>1</v>
      </c>
      <c r="CL105" s="287">
        <v>1</v>
      </c>
      <c r="CM105" s="287">
        <v>1</v>
      </c>
      <c r="CN105" s="287">
        <v>1</v>
      </c>
      <c r="CO105" s="287">
        <v>1</v>
      </c>
      <c r="CP105" s="287">
        <v>1</v>
      </c>
      <c r="CQ105" s="287">
        <v>1</v>
      </c>
      <c r="CR105" s="287">
        <v>1</v>
      </c>
      <c r="CS105" s="287">
        <v>1</v>
      </c>
      <c r="CT105" s="287">
        <v>1</v>
      </c>
      <c r="CU105" s="287">
        <v>1</v>
      </c>
      <c r="CV105" s="287">
        <v>1</v>
      </c>
      <c r="CW105" s="287">
        <v>1</v>
      </c>
      <c r="CX105" s="288">
        <v>1</v>
      </c>
      <c r="CY105" s="286">
        <v>1</v>
      </c>
      <c r="CZ105" s="287">
        <v>1</v>
      </c>
      <c r="DA105" s="287">
        <v>1</v>
      </c>
      <c r="DB105" s="287">
        <v>1</v>
      </c>
      <c r="DC105" s="287">
        <v>1</v>
      </c>
      <c r="DD105" s="287">
        <v>1</v>
      </c>
      <c r="DE105" s="287">
        <v>1</v>
      </c>
      <c r="DF105" s="287" t="s">
        <v>208</v>
      </c>
      <c r="DG105" s="287" t="s">
        <v>208</v>
      </c>
      <c r="DH105" s="288" t="s">
        <v>208</v>
      </c>
      <c r="DI105" s="286">
        <v>1</v>
      </c>
      <c r="DJ105" s="288">
        <v>1</v>
      </c>
      <c r="DK105" s="47" t="e">
        <f t="shared" ref="DK105:EM105" si="315">SUM(DK102:DK103)</f>
        <v>#REF!</v>
      </c>
      <c r="DL105" s="49" t="e">
        <f t="shared" si="315"/>
        <v>#REF!</v>
      </c>
      <c r="DM105" s="47" t="e">
        <f t="shared" si="315"/>
        <v>#REF!</v>
      </c>
      <c r="DN105" s="49" t="e">
        <f t="shared" si="315"/>
        <v>#REF!</v>
      </c>
      <c r="DO105" s="211" t="e">
        <f t="shared" si="315"/>
        <v>#DIV/0!</v>
      </c>
      <c r="DP105" s="212" t="e">
        <f t="shared" si="315"/>
        <v>#DIV/0!</v>
      </c>
      <c r="DQ105" s="212" t="e">
        <f t="shared" si="315"/>
        <v>#DIV/0!</v>
      </c>
      <c r="DR105" s="212" t="e">
        <f t="shared" si="315"/>
        <v>#DIV/0!</v>
      </c>
      <c r="DS105" s="212" t="e">
        <f t="shared" si="315"/>
        <v>#DIV/0!</v>
      </c>
      <c r="DT105" s="212" t="e">
        <f t="shared" si="315"/>
        <v>#DIV/0!</v>
      </c>
      <c r="DU105" s="213" t="e">
        <f t="shared" si="315"/>
        <v>#DIV/0!</v>
      </c>
      <c r="DV105" s="211" t="e">
        <f t="shared" si="315"/>
        <v>#DIV/0!</v>
      </c>
      <c r="DW105" s="214" t="e">
        <f t="shared" si="315"/>
        <v>#DIV/0!</v>
      </c>
      <c r="DX105" s="214" t="e">
        <f t="shared" si="315"/>
        <v>#DIV/0!</v>
      </c>
      <c r="DY105" s="212" t="e">
        <f t="shared" si="315"/>
        <v>#DIV/0!</v>
      </c>
      <c r="DZ105" s="212" t="e">
        <f t="shared" si="315"/>
        <v>#DIV/0!</v>
      </c>
      <c r="EA105" s="212" t="e">
        <f t="shared" si="315"/>
        <v>#DIV/0!</v>
      </c>
      <c r="EB105" s="212" t="e">
        <f t="shared" si="315"/>
        <v>#DIV/0!</v>
      </c>
      <c r="EC105" s="212" t="e">
        <f t="shared" si="315"/>
        <v>#DIV/0!</v>
      </c>
      <c r="ED105" s="212" t="e">
        <f t="shared" si="315"/>
        <v>#DIV/0!</v>
      </c>
      <c r="EE105" s="212" t="e">
        <f t="shared" si="315"/>
        <v>#DIV/0!</v>
      </c>
      <c r="EF105" s="212" t="e">
        <f t="shared" si="315"/>
        <v>#DIV/0!</v>
      </c>
      <c r="EG105" s="212" t="e">
        <f t="shared" si="315"/>
        <v>#DIV/0!</v>
      </c>
      <c r="EH105" s="212" t="e">
        <f t="shared" si="315"/>
        <v>#DIV/0!</v>
      </c>
      <c r="EI105" s="212" t="e">
        <f t="shared" si="315"/>
        <v>#DIV/0!</v>
      </c>
      <c r="EJ105" s="212" t="e">
        <f t="shared" si="315"/>
        <v>#DIV/0!</v>
      </c>
      <c r="EK105" s="212" t="e">
        <f t="shared" si="315"/>
        <v>#DIV/0!</v>
      </c>
      <c r="EL105" s="212" t="e">
        <f t="shared" si="315"/>
        <v>#DIV/0!</v>
      </c>
      <c r="EM105" s="213" t="e">
        <f t="shared" si="315"/>
        <v>#DIV/0!</v>
      </c>
    </row>
    <row r="106" spans="2:143" s="10" customFormat="1" ht="15" customHeight="1" x14ac:dyDescent="0.25">
      <c r="B106" s="329"/>
      <c r="C106" s="294">
        <v>22</v>
      </c>
      <c r="D106" s="325" t="s">
        <v>108</v>
      </c>
      <c r="E106" s="130" t="s">
        <v>94</v>
      </c>
      <c r="F106" s="215">
        <v>381</v>
      </c>
      <c r="G106" s="275"/>
      <c r="H106" s="216">
        <v>131</v>
      </c>
      <c r="I106" s="217">
        <v>250</v>
      </c>
      <c r="J106" s="218">
        <v>0</v>
      </c>
      <c r="K106" s="170">
        <f t="shared" si="312"/>
        <v>381</v>
      </c>
      <c r="L106" s="218">
        <v>77</v>
      </c>
      <c r="M106" s="219">
        <f t="shared" si="218"/>
        <v>304</v>
      </c>
      <c r="N106" s="170">
        <f t="shared" si="267"/>
        <v>381</v>
      </c>
      <c r="O106" s="218">
        <v>81</v>
      </c>
      <c r="P106" s="217">
        <v>50</v>
      </c>
      <c r="Q106" s="170">
        <f t="shared" si="219"/>
        <v>131</v>
      </c>
      <c r="R106" s="218">
        <v>5</v>
      </c>
      <c r="S106" s="219">
        <f t="shared" si="223"/>
        <v>25</v>
      </c>
      <c r="T106" s="170">
        <f t="shared" si="220"/>
        <v>30</v>
      </c>
      <c r="U106" s="218">
        <v>351</v>
      </c>
      <c r="V106" s="217">
        <v>30</v>
      </c>
      <c r="W106" s="170">
        <f t="shared" si="268"/>
        <v>381</v>
      </c>
      <c r="X106" s="220">
        <v>20</v>
      </c>
      <c r="Y106" s="217">
        <v>15</v>
      </c>
      <c r="Z106" s="218">
        <v>13</v>
      </c>
      <c r="AA106" s="218">
        <v>18</v>
      </c>
      <c r="AB106" s="217">
        <v>22</v>
      </c>
      <c r="AC106" s="218">
        <v>23</v>
      </c>
      <c r="AD106" s="218">
        <v>16</v>
      </c>
      <c r="AE106" s="217">
        <v>18</v>
      </c>
      <c r="AF106" s="218">
        <v>27</v>
      </c>
      <c r="AG106" s="218">
        <v>15</v>
      </c>
      <c r="AH106" s="217">
        <v>17</v>
      </c>
      <c r="AI106" s="218">
        <v>12</v>
      </c>
      <c r="AJ106" s="218">
        <v>24</v>
      </c>
      <c r="AK106" s="217">
        <v>10</v>
      </c>
      <c r="AL106" s="170">
        <f t="shared" si="221"/>
        <v>250</v>
      </c>
      <c r="AM106" s="217">
        <v>2</v>
      </c>
      <c r="AN106" s="217">
        <v>27</v>
      </c>
      <c r="AO106" s="217">
        <v>32</v>
      </c>
      <c r="AP106" s="217">
        <v>229</v>
      </c>
      <c r="AQ106" s="217">
        <v>28</v>
      </c>
      <c r="AR106" s="217">
        <v>4</v>
      </c>
      <c r="AS106" s="217">
        <v>3</v>
      </c>
      <c r="AT106" s="221">
        <v>0</v>
      </c>
      <c r="AU106" s="217">
        <v>4</v>
      </c>
      <c r="AV106" s="222">
        <v>0</v>
      </c>
      <c r="AW106" s="175">
        <f t="shared" si="313"/>
        <v>329</v>
      </c>
      <c r="AX106" s="176">
        <f t="shared" si="222"/>
        <v>52</v>
      </c>
      <c r="AY106" s="223"/>
      <c r="AZ106" s="224"/>
      <c r="BA106" s="224"/>
      <c r="BB106" s="224"/>
      <c r="BC106" s="224"/>
      <c r="BD106" s="224"/>
      <c r="BE106" s="225"/>
      <c r="BF106" s="219"/>
      <c r="BG106" s="226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27"/>
      <c r="BY106" s="277">
        <v>0.56277695716395859</v>
      </c>
      <c r="BZ106" s="278">
        <v>0.75722543352601157</v>
      </c>
      <c r="CA106" s="279">
        <v>0.49603174603174605</v>
      </c>
      <c r="CB106" s="280" t="s">
        <v>208</v>
      </c>
      <c r="CC106" s="278">
        <v>0.47530864197530864</v>
      </c>
      <c r="CD106" s="280">
        <v>0.59029126213592231</v>
      </c>
      <c r="CE106" s="278">
        <v>0.72972972972972971</v>
      </c>
      <c r="CF106" s="280">
        <v>0.80645161290322576</v>
      </c>
      <c r="CG106" s="278">
        <v>0.29411764705882354</v>
      </c>
      <c r="CH106" s="280">
        <v>0.44642857142857145</v>
      </c>
      <c r="CI106" s="278">
        <v>0.58112582781456956</v>
      </c>
      <c r="CJ106" s="280">
        <v>0.41095890410958902</v>
      </c>
      <c r="CK106" s="278">
        <v>0.50943396226415094</v>
      </c>
      <c r="CL106" s="279">
        <v>0.64102564102564108</v>
      </c>
      <c r="CM106" s="279">
        <v>0.60526315789473684</v>
      </c>
      <c r="CN106" s="279">
        <v>0.5714285714285714</v>
      </c>
      <c r="CO106" s="279">
        <v>0.65909090909090906</v>
      </c>
      <c r="CP106" s="279">
        <v>0.66101694915254239</v>
      </c>
      <c r="CQ106" s="279">
        <v>0.61702127659574468</v>
      </c>
      <c r="CR106" s="279">
        <v>0.49090909090909091</v>
      </c>
      <c r="CS106" s="279">
        <v>0.66666666666666663</v>
      </c>
      <c r="CT106" s="279">
        <v>0.55102040816326525</v>
      </c>
      <c r="CU106" s="279">
        <v>0.46938775510204084</v>
      </c>
      <c r="CV106" s="279">
        <v>0.47058823529411764</v>
      </c>
      <c r="CW106" s="279">
        <v>0.6</v>
      </c>
      <c r="CX106" s="280">
        <v>0.39583333333333331</v>
      </c>
      <c r="CY106" s="278">
        <v>0.4</v>
      </c>
      <c r="CZ106" s="279">
        <v>0.52941176470588236</v>
      </c>
      <c r="DA106" s="279">
        <v>0.64</v>
      </c>
      <c r="DB106" s="279">
        <v>0.613941018766756</v>
      </c>
      <c r="DC106" s="279">
        <v>0.46666666666666667</v>
      </c>
      <c r="DD106" s="279">
        <v>0.66666666666666663</v>
      </c>
      <c r="DE106" s="279">
        <v>0.375</v>
      </c>
      <c r="DF106" s="279">
        <v>0</v>
      </c>
      <c r="DG106" s="279">
        <v>1</v>
      </c>
      <c r="DH106" s="280">
        <v>0</v>
      </c>
      <c r="DI106" s="278">
        <v>0.57922535211267601</v>
      </c>
      <c r="DJ106" s="280">
        <v>0.47706422018348627</v>
      </c>
      <c r="DK106" s="18" t="e">
        <f>#REF!/(#REF!+#REF!+#REF!)</f>
        <v>#REF!</v>
      </c>
      <c r="DL106" s="20" t="e">
        <f>#REF!/(#REF!+#REF!+#REF!)</f>
        <v>#REF!</v>
      </c>
      <c r="DM106" s="18" t="e">
        <f>#REF!/(#REF!+#REF!+#REF!)</f>
        <v>#REF!</v>
      </c>
      <c r="DN106" s="20" t="e">
        <f>#REF!/(#REF!+#REF!+#REF!)</f>
        <v>#REF!</v>
      </c>
      <c r="DO106" s="182" t="e">
        <f t="shared" ref="DO106:EM106" si="316">AY106/(AY106+AY107+AY108)</f>
        <v>#DIV/0!</v>
      </c>
      <c r="DP106" s="183" t="e">
        <f t="shared" si="316"/>
        <v>#DIV/0!</v>
      </c>
      <c r="DQ106" s="183" t="e">
        <f t="shared" si="316"/>
        <v>#DIV/0!</v>
      </c>
      <c r="DR106" s="183" t="e">
        <f t="shared" si="316"/>
        <v>#DIV/0!</v>
      </c>
      <c r="DS106" s="183" t="e">
        <f t="shared" si="316"/>
        <v>#DIV/0!</v>
      </c>
      <c r="DT106" s="183" t="e">
        <f t="shared" si="316"/>
        <v>#DIV/0!</v>
      </c>
      <c r="DU106" s="184" t="e">
        <f t="shared" si="316"/>
        <v>#DIV/0!</v>
      </c>
      <c r="DV106" s="182" t="e">
        <f t="shared" si="316"/>
        <v>#DIV/0!</v>
      </c>
      <c r="DW106" s="185" t="e">
        <f t="shared" si="316"/>
        <v>#DIV/0!</v>
      </c>
      <c r="DX106" s="185" t="e">
        <f t="shared" si="316"/>
        <v>#DIV/0!</v>
      </c>
      <c r="DY106" s="183" t="e">
        <f t="shared" si="316"/>
        <v>#DIV/0!</v>
      </c>
      <c r="DZ106" s="183" t="e">
        <f t="shared" si="316"/>
        <v>#DIV/0!</v>
      </c>
      <c r="EA106" s="183" t="e">
        <f t="shared" si="316"/>
        <v>#DIV/0!</v>
      </c>
      <c r="EB106" s="183" t="e">
        <f t="shared" si="316"/>
        <v>#DIV/0!</v>
      </c>
      <c r="EC106" s="183" t="e">
        <f t="shared" si="316"/>
        <v>#DIV/0!</v>
      </c>
      <c r="ED106" s="183" t="e">
        <f t="shared" si="316"/>
        <v>#DIV/0!</v>
      </c>
      <c r="EE106" s="183" t="e">
        <f t="shared" si="316"/>
        <v>#DIV/0!</v>
      </c>
      <c r="EF106" s="183" t="e">
        <f t="shared" si="316"/>
        <v>#DIV/0!</v>
      </c>
      <c r="EG106" s="183" t="e">
        <f t="shared" si="316"/>
        <v>#DIV/0!</v>
      </c>
      <c r="EH106" s="183" t="e">
        <f t="shared" si="316"/>
        <v>#DIV/0!</v>
      </c>
      <c r="EI106" s="183" t="e">
        <f t="shared" si="316"/>
        <v>#DIV/0!</v>
      </c>
      <c r="EJ106" s="183" t="e">
        <f t="shared" si="316"/>
        <v>#DIV/0!</v>
      </c>
      <c r="EK106" s="183" t="e">
        <f t="shared" si="316"/>
        <v>#DIV/0!</v>
      </c>
      <c r="EL106" s="183" t="e">
        <f t="shared" si="316"/>
        <v>#DIV/0!</v>
      </c>
      <c r="EM106" s="184" t="e">
        <f t="shared" si="316"/>
        <v>#DIV/0!</v>
      </c>
    </row>
    <row r="107" spans="2:143" s="10" customFormat="1" ht="12.5" x14ac:dyDescent="0.25">
      <c r="B107" s="329"/>
      <c r="C107" s="295"/>
      <c r="D107" s="326"/>
      <c r="E107" s="138" t="s">
        <v>95</v>
      </c>
      <c r="F107" s="186">
        <v>133</v>
      </c>
      <c r="G107" s="275"/>
      <c r="H107" s="187">
        <v>23</v>
      </c>
      <c r="I107" s="188">
        <v>110</v>
      </c>
      <c r="J107" s="189">
        <v>0</v>
      </c>
      <c r="K107" s="170">
        <f t="shared" si="312"/>
        <v>133</v>
      </c>
      <c r="L107" s="189">
        <v>38</v>
      </c>
      <c r="M107" s="190">
        <f t="shared" si="218"/>
        <v>95</v>
      </c>
      <c r="N107" s="170">
        <f t="shared" si="267"/>
        <v>133</v>
      </c>
      <c r="O107" s="189">
        <v>17</v>
      </c>
      <c r="P107" s="188">
        <v>6</v>
      </c>
      <c r="Q107" s="170">
        <f t="shared" si="219"/>
        <v>23</v>
      </c>
      <c r="R107" s="189">
        <v>5</v>
      </c>
      <c r="S107" s="190">
        <f t="shared" si="223"/>
        <v>11</v>
      </c>
      <c r="T107" s="170">
        <f t="shared" si="220"/>
        <v>16</v>
      </c>
      <c r="U107" s="189">
        <v>117</v>
      </c>
      <c r="V107" s="188">
        <v>16</v>
      </c>
      <c r="W107" s="170">
        <f t="shared" si="268"/>
        <v>133</v>
      </c>
      <c r="X107" s="191">
        <v>10</v>
      </c>
      <c r="Y107" s="188">
        <v>5</v>
      </c>
      <c r="Z107" s="189">
        <v>4</v>
      </c>
      <c r="AA107" s="189">
        <v>8</v>
      </c>
      <c r="AB107" s="188">
        <v>8</v>
      </c>
      <c r="AC107" s="189">
        <v>9</v>
      </c>
      <c r="AD107" s="189">
        <v>7</v>
      </c>
      <c r="AE107" s="188">
        <v>9</v>
      </c>
      <c r="AF107" s="189">
        <v>6</v>
      </c>
      <c r="AG107" s="189">
        <v>8</v>
      </c>
      <c r="AH107" s="188">
        <v>9</v>
      </c>
      <c r="AI107" s="189">
        <v>9</v>
      </c>
      <c r="AJ107" s="189">
        <v>8</v>
      </c>
      <c r="AK107" s="188">
        <v>10</v>
      </c>
      <c r="AL107" s="170">
        <f t="shared" si="221"/>
        <v>110</v>
      </c>
      <c r="AM107" s="188">
        <v>2</v>
      </c>
      <c r="AN107" s="188">
        <v>12</v>
      </c>
      <c r="AO107" s="188">
        <v>5</v>
      </c>
      <c r="AP107" s="188">
        <v>71</v>
      </c>
      <c r="AQ107" s="188">
        <v>16</v>
      </c>
      <c r="AR107" s="188">
        <v>1</v>
      </c>
      <c r="AS107" s="188">
        <v>2</v>
      </c>
      <c r="AT107" s="192">
        <v>5</v>
      </c>
      <c r="AU107" s="188">
        <v>0</v>
      </c>
      <c r="AV107" s="193">
        <v>0</v>
      </c>
      <c r="AW107" s="194">
        <f t="shared" si="313"/>
        <v>114</v>
      </c>
      <c r="AX107" s="195">
        <f t="shared" si="222"/>
        <v>19</v>
      </c>
      <c r="AY107" s="196"/>
      <c r="AZ107" s="197"/>
      <c r="BA107" s="197"/>
      <c r="BB107" s="197"/>
      <c r="BC107" s="197"/>
      <c r="BD107" s="197"/>
      <c r="BE107" s="198"/>
      <c r="BF107" s="190"/>
      <c r="BG107" s="171"/>
      <c r="BH107" s="190"/>
      <c r="BI107" s="190"/>
      <c r="BJ107" s="190"/>
      <c r="BK107" s="190"/>
      <c r="BL107" s="190"/>
      <c r="BM107" s="190"/>
      <c r="BN107" s="190"/>
      <c r="BO107" s="190"/>
      <c r="BP107" s="190"/>
      <c r="BQ107" s="190"/>
      <c r="BR107" s="190"/>
      <c r="BS107" s="190"/>
      <c r="BT107" s="190"/>
      <c r="BU107" s="190"/>
      <c r="BV107" s="190"/>
      <c r="BW107" s="199"/>
      <c r="BY107" s="281">
        <v>0.1964549483013294</v>
      </c>
      <c r="BZ107" s="282">
        <v>0.13294797687861271</v>
      </c>
      <c r="CA107" s="283">
        <v>0.21825396825396826</v>
      </c>
      <c r="CB107" s="284" t="s">
        <v>208</v>
      </c>
      <c r="CC107" s="282">
        <v>0.23456790123456789</v>
      </c>
      <c r="CD107" s="284">
        <v>0.18446601941747573</v>
      </c>
      <c r="CE107" s="282">
        <v>0.15315315315315314</v>
      </c>
      <c r="CF107" s="284">
        <v>9.6774193548387094E-2</v>
      </c>
      <c r="CG107" s="282">
        <v>0.29411764705882354</v>
      </c>
      <c r="CH107" s="284">
        <v>0.19642857142857142</v>
      </c>
      <c r="CI107" s="282">
        <v>0.19370860927152317</v>
      </c>
      <c r="CJ107" s="284">
        <v>0.21917808219178081</v>
      </c>
      <c r="CK107" s="282">
        <v>0.24528301886792453</v>
      </c>
      <c r="CL107" s="283">
        <v>0.15384615384615385</v>
      </c>
      <c r="CM107" s="283">
        <v>0.10526315789473684</v>
      </c>
      <c r="CN107" s="283">
        <v>0.26190476190476192</v>
      </c>
      <c r="CO107" s="283">
        <v>0.20454545454545456</v>
      </c>
      <c r="CP107" s="283">
        <v>0.16949152542372881</v>
      </c>
      <c r="CQ107" s="283">
        <v>0.14893617021276595</v>
      </c>
      <c r="CR107" s="283">
        <v>0.18181818181818182</v>
      </c>
      <c r="CS107" s="283">
        <v>0.14583333333333334</v>
      </c>
      <c r="CT107" s="283">
        <v>0.20408163265306123</v>
      </c>
      <c r="CU107" s="283">
        <v>0.24489795918367346</v>
      </c>
      <c r="CV107" s="283">
        <v>0.25490196078431371</v>
      </c>
      <c r="CW107" s="283">
        <v>0.18181818181818182</v>
      </c>
      <c r="CX107" s="284">
        <v>0.22916666666666666</v>
      </c>
      <c r="CY107" s="282">
        <v>0.4</v>
      </c>
      <c r="CZ107" s="283">
        <v>0.23529411764705882</v>
      </c>
      <c r="DA107" s="283">
        <v>0.1</v>
      </c>
      <c r="DB107" s="283">
        <v>0.19034852546916889</v>
      </c>
      <c r="DC107" s="283">
        <v>0.26666666666666666</v>
      </c>
      <c r="DD107" s="283">
        <v>0.16666666666666666</v>
      </c>
      <c r="DE107" s="283">
        <v>0.25</v>
      </c>
      <c r="DF107" s="283">
        <v>0.5</v>
      </c>
      <c r="DG107" s="283">
        <v>0</v>
      </c>
      <c r="DH107" s="284">
        <v>0</v>
      </c>
      <c r="DI107" s="282">
        <v>0.20070422535211269</v>
      </c>
      <c r="DJ107" s="284">
        <v>0.1743119266055046</v>
      </c>
      <c r="DK107" s="32" t="e">
        <f>#REF!/(#REF!+#REF!+#REF!)</f>
        <v>#REF!</v>
      </c>
      <c r="DL107" s="34" t="e">
        <f>#REF!/(#REF!+#REF!+#REF!)</f>
        <v>#REF!</v>
      </c>
      <c r="DM107" s="32" t="e">
        <f>#REF!/(#REF!+#REF!+#REF!)</f>
        <v>#REF!</v>
      </c>
      <c r="DN107" s="34" t="e">
        <f>#REF!/(#REF!+#REF!+#REF!)</f>
        <v>#REF!</v>
      </c>
      <c r="DO107" s="200" t="e">
        <f t="shared" ref="DO107:EM107" si="317">AY107/(AY106+AY107+AY108)</f>
        <v>#DIV/0!</v>
      </c>
      <c r="DP107" s="201" t="e">
        <f t="shared" si="317"/>
        <v>#DIV/0!</v>
      </c>
      <c r="DQ107" s="201" t="e">
        <f t="shared" si="317"/>
        <v>#DIV/0!</v>
      </c>
      <c r="DR107" s="201" t="e">
        <f t="shared" si="317"/>
        <v>#DIV/0!</v>
      </c>
      <c r="DS107" s="201" t="e">
        <f t="shared" si="317"/>
        <v>#DIV/0!</v>
      </c>
      <c r="DT107" s="201" t="e">
        <f t="shared" si="317"/>
        <v>#DIV/0!</v>
      </c>
      <c r="DU107" s="202" t="e">
        <f t="shared" si="317"/>
        <v>#DIV/0!</v>
      </c>
      <c r="DV107" s="200" t="e">
        <f t="shared" si="317"/>
        <v>#DIV/0!</v>
      </c>
      <c r="DW107" s="203" t="e">
        <f t="shared" si="317"/>
        <v>#DIV/0!</v>
      </c>
      <c r="DX107" s="203" t="e">
        <f t="shared" si="317"/>
        <v>#DIV/0!</v>
      </c>
      <c r="DY107" s="201" t="e">
        <f t="shared" si="317"/>
        <v>#DIV/0!</v>
      </c>
      <c r="DZ107" s="201" t="e">
        <f t="shared" si="317"/>
        <v>#DIV/0!</v>
      </c>
      <c r="EA107" s="201" t="e">
        <f t="shared" si="317"/>
        <v>#DIV/0!</v>
      </c>
      <c r="EB107" s="201" t="e">
        <f t="shared" si="317"/>
        <v>#DIV/0!</v>
      </c>
      <c r="EC107" s="201" t="e">
        <f t="shared" si="317"/>
        <v>#DIV/0!</v>
      </c>
      <c r="ED107" s="201" t="e">
        <f t="shared" si="317"/>
        <v>#DIV/0!</v>
      </c>
      <c r="EE107" s="201" t="e">
        <f t="shared" si="317"/>
        <v>#DIV/0!</v>
      </c>
      <c r="EF107" s="201" t="e">
        <f t="shared" si="317"/>
        <v>#DIV/0!</v>
      </c>
      <c r="EG107" s="201" t="e">
        <f t="shared" si="317"/>
        <v>#DIV/0!</v>
      </c>
      <c r="EH107" s="201" t="e">
        <f t="shared" si="317"/>
        <v>#DIV/0!</v>
      </c>
      <c r="EI107" s="201" t="e">
        <f t="shared" si="317"/>
        <v>#DIV/0!</v>
      </c>
      <c r="EJ107" s="201" t="e">
        <f t="shared" si="317"/>
        <v>#DIV/0!</v>
      </c>
      <c r="EK107" s="201" t="e">
        <f t="shared" si="317"/>
        <v>#DIV/0!</v>
      </c>
      <c r="EL107" s="201" t="e">
        <f t="shared" si="317"/>
        <v>#DIV/0!</v>
      </c>
      <c r="EM107" s="202" t="e">
        <f t="shared" si="317"/>
        <v>#DIV/0!</v>
      </c>
    </row>
    <row r="108" spans="2:143" s="10" customFormat="1" ht="12.5" x14ac:dyDescent="0.25">
      <c r="B108" s="329"/>
      <c r="C108" s="295"/>
      <c r="D108" s="326"/>
      <c r="E108" s="138" t="s">
        <v>96</v>
      </c>
      <c r="F108" s="186">
        <v>163</v>
      </c>
      <c r="G108" s="275"/>
      <c r="H108" s="187">
        <v>19</v>
      </c>
      <c r="I108" s="188">
        <v>144</v>
      </c>
      <c r="J108" s="189">
        <v>0</v>
      </c>
      <c r="K108" s="170">
        <f t="shared" si="312"/>
        <v>163</v>
      </c>
      <c r="L108" s="189">
        <v>47</v>
      </c>
      <c r="M108" s="190">
        <f t="shared" si="218"/>
        <v>116</v>
      </c>
      <c r="N108" s="170">
        <f t="shared" si="267"/>
        <v>163</v>
      </c>
      <c r="O108" s="189">
        <v>13</v>
      </c>
      <c r="P108" s="188">
        <v>6</v>
      </c>
      <c r="Q108" s="170">
        <f t="shared" si="219"/>
        <v>19</v>
      </c>
      <c r="R108" s="189">
        <v>7</v>
      </c>
      <c r="S108" s="190">
        <f t="shared" si="223"/>
        <v>20</v>
      </c>
      <c r="T108" s="170">
        <f t="shared" si="220"/>
        <v>27</v>
      </c>
      <c r="U108" s="189">
        <v>136</v>
      </c>
      <c r="V108" s="188">
        <v>27</v>
      </c>
      <c r="W108" s="170">
        <f t="shared" si="268"/>
        <v>163</v>
      </c>
      <c r="X108" s="191">
        <v>12</v>
      </c>
      <c r="Y108" s="188">
        <v>8</v>
      </c>
      <c r="Z108" s="189">
        <v>10</v>
      </c>
      <c r="AA108" s="189">
        <v>7</v>
      </c>
      <c r="AB108" s="188">
        <v>4</v>
      </c>
      <c r="AC108" s="189">
        <v>9</v>
      </c>
      <c r="AD108" s="189">
        <v>11</v>
      </c>
      <c r="AE108" s="188">
        <v>15</v>
      </c>
      <c r="AF108" s="189">
        <v>8</v>
      </c>
      <c r="AG108" s="189">
        <v>10</v>
      </c>
      <c r="AH108" s="188">
        <v>12</v>
      </c>
      <c r="AI108" s="189">
        <v>13</v>
      </c>
      <c r="AJ108" s="189">
        <v>11</v>
      </c>
      <c r="AK108" s="188">
        <v>14</v>
      </c>
      <c r="AL108" s="170">
        <f t="shared" si="221"/>
        <v>144</v>
      </c>
      <c r="AM108" s="188">
        <v>1</v>
      </c>
      <c r="AN108" s="188">
        <v>12</v>
      </c>
      <c r="AO108" s="188">
        <v>13</v>
      </c>
      <c r="AP108" s="188">
        <v>73</v>
      </c>
      <c r="AQ108" s="188">
        <v>16</v>
      </c>
      <c r="AR108" s="188">
        <v>1</v>
      </c>
      <c r="AS108" s="188">
        <v>3</v>
      </c>
      <c r="AT108" s="192">
        <v>5</v>
      </c>
      <c r="AU108" s="188">
        <v>0</v>
      </c>
      <c r="AV108" s="193">
        <v>1</v>
      </c>
      <c r="AW108" s="194">
        <f t="shared" si="313"/>
        <v>125</v>
      </c>
      <c r="AX108" s="195">
        <f t="shared" si="222"/>
        <v>38</v>
      </c>
      <c r="AY108" s="196"/>
      <c r="AZ108" s="197"/>
      <c r="BA108" s="197"/>
      <c r="BB108" s="197"/>
      <c r="BC108" s="197"/>
      <c r="BD108" s="197"/>
      <c r="BE108" s="198"/>
      <c r="BF108" s="190"/>
      <c r="BG108" s="171"/>
      <c r="BH108" s="190"/>
      <c r="BI108" s="190"/>
      <c r="BJ108" s="190"/>
      <c r="BK108" s="190"/>
      <c r="BL108" s="190"/>
      <c r="BM108" s="190"/>
      <c r="BN108" s="190"/>
      <c r="BO108" s="190"/>
      <c r="BP108" s="190"/>
      <c r="BQ108" s="190"/>
      <c r="BR108" s="190"/>
      <c r="BS108" s="190"/>
      <c r="BT108" s="190"/>
      <c r="BU108" s="190"/>
      <c r="BV108" s="190"/>
      <c r="BW108" s="199"/>
      <c r="BY108" s="281">
        <v>0.24076809453471196</v>
      </c>
      <c r="BZ108" s="282">
        <v>0.10982658959537572</v>
      </c>
      <c r="CA108" s="283">
        <v>0.2857142857142857</v>
      </c>
      <c r="CB108" s="284" t="s">
        <v>208</v>
      </c>
      <c r="CC108" s="282">
        <v>0.29012345679012347</v>
      </c>
      <c r="CD108" s="284">
        <v>0.22524271844660193</v>
      </c>
      <c r="CE108" s="282">
        <v>0.11711711711711711</v>
      </c>
      <c r="CF108" s="284">
        <v>9.6774193548387094E-2</v>
      </c>
      <c r="CG108" s="282">
        <v>0.41176470588235292</v>
      </c>
      <c r="CH108" s="284">
        <v>0.35714285714285715</v>
      </c>
      <c r="CI108" s="282">
        <v>0.2251655629139073</v>
      </c>
      <c r="CJ108" s="284">
        <v>0.36986301369863012</v>
      </c>
      <c r="CK108" s="282">
        <v>0.24528301886792453</v>
      </c>
      <c r="CL108" s="283">
        <v>0.20512820512820512</v>
      </c>
      <c r="CM108" s="283">
        <v>0.28947368421052633</v>
      </c>
      <c r="CN108" s="283">
        <v>0.16666666666666666</v>
      </c>
      <c r="CO108" s="283">
        <v>0.13636363636363635</v>
      </c>
      <c r="CP108" s="283">
        <v>0.16949152542372881</v>
      </c>
      <c r="CQ108" s="283">
        <v>0.23404255319148937</v>
      </c>
      <c r="CR108" s="283">
        <v>0.32727272727272727</v>
      </c>
      <c r="CS108" s="283">
        <v>0.1875</v>
      </c>
      <c r="CT108" s="283">
        <v>0.24489795918367346</v>
      </c>
      <c r="CU108" s="283">
        <v>0.2857142857142857</v>
      </c>
      <c r="CV108" s="283">
        <v>0.27450980392156865</v>
      </c>
      <c r="CW108" s="283">
        <v>0.21818181818181817</v>
      </c>
      <c r="CX108" s="284">
        <v>0.375</v>
      </c>
      <c r="CY108" s="282">
        <v>0.2</v>
      </c>
      <c r="CZ108" s="283">
        <v>0.23529411764705882</v>
      </c>
      <c r="DA108" s="283">
        <v>0.26</v>
      </c>
      <c r="DB108" s="283">
        <v>0.19571045576407506</v>
      </c>
      <c r="DC108" s="283">
        <v>0.26666666666666666</v>
      </c>
      <c r="DD108" s="283">
        <v>0.16666666666666666</v>
      </c>
      <c r="DE108" s="283">
        <v>0.375</v>
      </c>
      <c r="DF108" s="283">
        <v>0.5</v>
      </c>
      <c r="DG108" s="283">
        <v>0</v>
      </c>
      <c r="DH108" s="284">
        <v>1</v>
      </c>
      <c r="DI108" s="282">
        <v>0.22007042253521128</v>
      </c>
      <c r="DJ108" s="284">
        <v>0.34862385321100919</v>
      </c>
      <c r="DK108" s="32" t="e">
        <f>#REF!/(#REF!+#REF!+#REF!)</f>
        <v>#REF!</v>
      </c>
      <c r="DL108" s="34" t="e">
        <f>#REF!/(#REF!+#REF!+#REF!)</f>
        <v>#REF!</v>
      </c>
      <c r="DM108" s="32" t="e">
        <f>#REF!/(#REF!+#REF!+#REF!)</f>
        <v>#REF!</v>
      </c>
      <c r="DN108" s="34" t="e">
        <f>#REF!/(#REF!+#REF!+#REF!)</f>
        <v>#REF!</v>
      </c>
      <c r="DO108" s="200" t="e">
        <f t="shared" ref="DO108:EM108" si="318">AY108/(AY106+AY107+AY108)</f>
        <v>#DIV/0!</v>
      </c>
      <c r="DP108" s="201" t="e">
        <f t="shared" si="318"/>
        <v>#DIV/0!</v>
      </c>
      <c r="DQ108" s="201" t="e">
        <f t="shared" si="318"/>
        <v>#DIV/0!</v>
      </c>
      <c r="DR108" s="201" t="e">
        <f t="shared" si="318"/>
        <v>#DIV/0!</v>
      </c>
      <c r="DS108" s="201" t="e">
        <f t="shared" si="318"/>
        <v>#DIV/0!</v>
      </c>
      <c r="DT108" s="201" t="e">
        <f t="shared" si="318"/>
        <v>#DIV/0!</v>
      </c>
      <c r="DU108" s="202" t="e">
        <f t="shared" si="318"/>
        <v>#DIV/0!</v>
      </c>
      <c r="DV108" s="200" t="e">
        <f t="shared" si="318"/>
        <v>#DIV/0!</v>
      </c>
      <c r="DW108" s="203" t="e">
        <f t="shared" si="318"/>
        <v>#DIV/0!</v>
      </c>
      <c r="DX108" s="203" t="e">
        <f t="shared" si="318"/>
        <v>#DIV/0!</v>
      </c>
      <c r="DY108" s="201" t="e">
        <f t="shared" si="318"/>
        <v>#DIV/0!</v>
      </c>
      <c r="DZ108" s="201" t="e">
        <f t="shared" si="318"/>
        <v>#DIV/0!</v>
      </c>
      <c r="EA108" s="201" t="e">
        <f t="shared" si="318"/>
        <v>#DIV/0!</v>
      </c>
      <c r="EB108" s="201" t="e">
        <f t="shared" si="318"/>
        <v>#DIV/0!</v>
      </c>
      <c r="EC108" s="201" t="e">
        <f t="shared" si="318"/>
        <v>#DIV/0!</v>
      </c>
      <c r="ED108" s="201" t="e">
        <f t="shared" si="318"/>
        <v>#DIV/0!</v>
      </c>
      <c r="EE108" s="201" t="e">
        <f t="shared" si="318"/>
        <v>#DIV/0!</v>
      </c>
      <c r="EF108" s="201" t="e">
        <f t="shared" si="318"/>
        <v>#DIV/0!</v>
      </c>
      <c r="EG108" s="201" t="e">
        <f t="shared" si="318"/>
        <v>#DIV/0!</v>
      </c>
      <c r="EH108" s="201" t="e">
        <f t="shared" si="318"/>
        <v>#DIV/0!</v>
      </c>
      <c r="EI108" s="201" t="e">
        <f t="shared" si="318"/>
        <v>#DIV/0!</v>
      </c>
      <c r="EJ108" s="201" t="e">
        <f t="shared" si="318"/>
        <v>#DIV/0!</v>
      </c>
      <c r="EK108" s="201" t="e">
        <f t="shared" si="318"/>
        <v>#DIV/0!</v>
      </c>
      <c r="EL108" s="201" t="e">
        <f t="shared" si="318"/>
        <v>#DIV/0!</v>
      </c>
      <c r="EM108" s="202" t="e">
        <f t="shared" si="318"/>
        <v>#DIV/0!</v>
      </c>
    </row>
    <row r="109" spans="2:143" s="10" customFormat="1" ht="12.5" x14ac:dyDescent="0.25">
      <c r="B109" s="329"/>
      <c r="C109" s="295"/>
      <c r="D109" s="326"/>
      <c r="E109" s="30" t="s">
        <v>3</v>
      </c>
      <c r="F109" s="186">
        <v>723</v>
      </c>
      <c r="G109" s="275"/>
      <c r="H109" s="187">
        <v>107</v>
      </c>
      <c r="I109" s="188">
        <v>476</v>
      </c>
      <c r="J109" s="189">
        <v>140</v>
      </c>
      <c r="K109" s="170">
        <f t="shared" si="312"/>
        <v>723</v>
      </c>
      <c r="L109" s="189">
        <v>133</v>
      </c>
      <c r="M109" s="190">
        <f t="shared" si="218"/>
        <v>590</v>
      </c>
      <c r="N109" s="170">
        <f t="shared" si="267"/>
        <v>723</v>
      </c>
      <c r="O109" s="189">
        <v>73</v>
      </c>
      <c r="P109" s="188">
        <v>34</v>
      </c>
      <c r="Q109" s="170">
        <f t="shared" si="219"/>
        <v>107</v>
      </c>
      <c r="R109" s="189">
        <v>4</v>
      </c>
      <c r="S109" s="190">
        <f t="shared" si="223"/>
        <v>13</v>
      </c>
      <c r="T109" s="170">
        <f t="shared" si="220"/>
        <v>17</v>
      </c>
      <c r="U109" s="189">
        <v>706</v>
      </c>
      <c r="V109" s="188">
        <v>17</v>
      </c>
      <c r="W109" s="170">
        <f t="shared" si="268"/>
        <v>723</v>
      </c>
      <c r="X109" s="191">
        <v>28</v>
      </c>
      <c r="Y109" s="188">
        <v>42</v>
      </c>
      <c r="Z109" s="189">
        <v>43</v>
      </c>
      <c r="AA109" s="189">
        <v>37</v>
      </c>
      <c r="AB109" s="188">
        <v>36</v>
      </c>
      <c r="AC109" s="189">
        <v>29</v>
      </c>
      <c r="AD109" s="189">
        <v>36</v>
      </c>
      <c r="AE109" s="188">
        <v>28</v>
      </c>
      <c r="AF109" s="189">
        <v>29</v>
      </c>
      <c r="AG109" s="189">
        <v>37</v>
      </c>
      <c r="AH109" s="188">
        <v>32</v>
      </c>
      <c r="AI109" s="189">
        <v>36</v>
      </c>
      <c r="AJ109" s="189">
        <v>27</v>
      </c>
      <c r="AK109" s="188">
        <v>36</v>
      </c>
      <c r="AL109" s="170">
        <f t="shared" si="221"/>
        <v>476</v>
      </c>
      <c r="AM109" s="188">
        <v>0</v>
      </c>
      <c r="AN109" s="188">
        <v>21</v>
      </c>
      <c r="AO109" s="188">
        <v>23</v>
      </c>
      <c r="AP109" s="188">
        <v>13</v>
      </c>
      <c r="AQ109" s="188">
        <v>4</v>
      </c>
      <c r="AR109" s="188">
        <v>7</v>
      </c>
      <c r="AS109" s="188">
        <v>8</v>
      </c>
      <c r="AT109" s="192">
        <v>6</v>
      </c>
      <c r="AU109" s="188">
        <v>0</v>
      </c>
      <c r="AV109" s="193">
        <v>0</v>
      </c>
      <c r="AW109" s="194">
        <f t="shared" si="313"/>
        <v>82</v>
      </c>
      <c r="AX109" s="195">
        <f t="shared" si="222"/>
        <v>641</v>
      </c>
      <c r="AY109" s="196"/>
      <c r="AZ109" s="197"/>
      <c r="BA109" s="197"/>
      <c r="BB109" s="197"/>
      <c r="BC109" s="197"/>
      <c r="BD109" s="197"/>
      <c r="BE109" s="198"/>
      <c r="BF109" s="190"/>
      <c r="BG109" s="171"/>
      <c r="BH109" s="190"/>
      <c r="BI109" s="190"/>
      <c r="BJ109" s="190"/>
      <c r="BK109" s="190"/>
      <c r="BL109" s="190"/>
      <c r="BM109" s="190"/>
      <c r="BN109" s="190"/>
      <c r="BO109" s="190"/>
      <c r="BP109" s="190"/>
      <c r="BQ109" s="190"/>
      <c r="BR109" s="190"/>
      <c r="BS109" s="190"/>
      <c r="BT109" s="190"/>
      <c r="BU109" s="190"/>
      <c r="BV109" s="190"/>
      <c r="BW109" s="199"/>
      <c r="BY109" s="281"/>
      <c r="BZ109" s="282"/>
      <c r="CA109" s="283"/>
      <c r="CB109" s="284"/>
      <c r="CC109" s="282"/>
      <c r="CD109" s="284"/>
      <c r="CE109" s="282"/>
      <c r="CF109" s="284"/>
      <c r="CG109" s="282"/>
      <c r="CH109" s="284"/>
      <c r="CI109" s="282"/>
      <c r="CJ109" s="284"/>
      <c r="CK109" s="282"/>
      <c r="CL109" s="283"/>
      <c r="CM109" s="283"/>
      <c r="CN109" s="283"/>
      <c r="CO109" s="283"/>
      <c r="CP109" s="283"/>
      <c r="CQ109" s="283"/>
      <c r="CR109" s="283"/>
      <c r="CS109" s="283"/>
      <c r="CT109" s="283"/>
      <c r="CU109" s="283"/>
      <c r="CV109" s="283"/>
      <c r="CW109" s="283"/>
      <c r="CX109" s="284"/>
      <c r="CY109" s="282"/>
      <c r="CZ109" s="283"/>
      <c r="DA109" s="283"/>
      <c r="DB109" s="283"/>
      <c r="DC109" s="283"/>
      <c r="DD109" s="283"/>
      <c r="DE109" s="283"/>
      <c r="DF109" s="283"/>
      <c r="DG109" s="283"/>
      <c r="DH109" s="284"/>
      <c r="DI109" s="282"/>
      <c r="DJ109" s="284"/>
      <c r="DK109" s="32"/>
      <c r="DL109" s="34"/>
      <c r="DM109" s="32"/>
      <c r="DN109" s="34"/>
      <c r="DO109" s="200"/>
      <c r="DP109" s="201"/>
      <c r="DQ109" s="201"/>
      <c r="DR109" s="201"/>
      <c r="DS109" s="201"/>
      <c r="DT109" s="201"/>
      <c r="DU109" s="202"/>
      <c r="DV109" s="200"/>
      <c r="DW109" s="203"/>
      <c r="DX109" s="203"/>
      <c r="DY109" s="201"/>
      <c r="DZ109" s="201"/>
      <c r="EA109" s="201"/>
      <c r="EB109" s="201"/>
      <c r="EC109" s="201"/>
      <c r="ED109" s="201"/>
      <c r="EE109" s="201"/>
      <c r="EF109" s="201"/>
      <c r="EG109" s="201"/>
      <c r="EH109" s="201"/>
      <c r="EI109" s="201"/>
      <c r="EJ109" s="201"/>
      <c r="EK109" s="201"/>
      <c r="EL109" s="201"/>
      <c r="EM109" s="202"/>
    </row>
    <row r="110" spans="2:143" s="10" customFormat="1" ht="12.5" x14ac:dyDescent="0.25">
      <c r="B110" s="329"/>
      <c r="C110" s="296"/>
      <c r="D110" s="327"/>
      <c r="E110" s="80" t="s">
        <v>2</v>
      </c>
      <c r="F110" s="228">
        <v>1400</v>
      </c>
      <c r="G110" s="275"/>
      <c r="H110" s="229">
        <v>280</v>
      </c>
      <c r="I110" s="230">
        <v>980</v>
      </c>
      <c r="J110" s="231">
        <v>140</v>
      </c>
      <c r="K110" s="170">
        <f t="shared" si="312"/>
        <v>1400</v>
      </c>
      <c r="L110" s="231">
        <v>295</v>
      </c>
      <c r="M110" s="232">
        <f t="shared" si="218"/>
        <v>1105</v>
      </c>
      <c r="N110" s="170">
        <f t="shared" si="267"/>
        <v>1400</v>
      </c>
      <c r="O110" s="231">
        <v>184</v>
      </c>
      <c r="P110" s="230">
        <v>96</v>
      </c>
      <c r="Q110" s="170">
        <f t="shared" si="219"/>
        <v>280</v>
      </c>
      <c r="R110" s="231">
        <v>21</v>
      </c>
      <c r="S110" s="232">
        <f t="shared" si="223"/>
        <v>69</v>
      </c>
      <c r="T110" s="170">
        <f t="shared" si="220"/>
        <v>90</v>
      </c>
      <c r="U110" s="231">
        <v>1310</v>
      </c>
      <c r="V110" s="230">
        <v>90</v>
      </c>
      <c r="W110" s="170">
        <f t="shared" si="268"/>
        <v>1400</v>
      </c>
      <c r="X110" s="233">
        <v>70</v>
      </c>
      <c r="Y110" s="230">
        <v>70</v>
      </c>
      <c r="Z110" s="231">
        <v>70</v>
      </c>
      <c r="AA110" s="231">
        <v>70</v>
      </c>
      <c r="AB110" s="230">
        <v>70</v>
      </c>
      <c r="AC110" s="231">
        <v>70</v>
      </c>
      <c r="AD110" s="231">
        <v>70</v>
      </c>
      <c r="AE110" s="230">
        <v>70</v>
      </c>
      <c r="AF110" s="231">
        <v>70</v>
      </c>
      <c r="AG110" s="231">
        <v>70</v>
      </c>
      <c r="AH110" s="230">
        <v>70</v>
      </c>
      <c r="AI110" s="231">
        <v>70</v>
      </c>
      <c r="AJ110" s="231">
        <v>70</v>
      </c>
      <c r="AK110" s="230">
        <v>70</v>
      </c>
      <c r="AL110" s="170">
        <f t="shared" si="221"/>
        <v>980</v>
      </c>
      <c r="AM110" s="230">
        <v>5</v>
      </c>
      <c r="AN110" s="230">
        <v>72</v>
      </c>
      <c r="AO110" s="230">
        <v>73</v>
      </c>
      <c r="AP110" s="230">
        <v>386</v>
      </c>
      <c r="AQ110" s="230">
        <v>64</v>
      </c>
      <c r="AR110" s="230">
        <v>13</v>
      </c>
      <c r="AS110" s="230">
        <v>16</v>
      </c>
      <c r="AT110" s="204">
        <v>16</v>
      </c>
      <c r="AU110" s="230">
        <v>4</v>
      </c>
      <c r="AV110" s="205">
        <v>1</v>
      </c>
      <c r="AW110" s="206">
        <f t="shared" si="313"/>
        <v>650</v>
      </c>
      <c r="AX110" s="207">
        <f t="shared" si="222"/>
        <v>750</v>
      </c>
      <c r="AY110" s="208"/>
      <c r="AZ110" s="209"/>
      <c r="BA110" s="209"/>
      <c r="BB110" s="209"/>
      <c r="BC110" s="209"/>
      <c r="BD110" s="209"/>
      <c r="BE110" s="210"/>
      <c r="BF110" s="232"/>
      <c r="BG110" s="234"/>
      <c r="BH110" s="232"/>
      <c r="BI110" s="232"/>
      <c r="BJ110" s="232"/>
      <c r="BK110" s="232"/>
      <c r="BL110" s="232"/>
      <c r="BM110" s="232"/>
      <c r="BN110" s="232"/>
      <c r="BO110" s="232"/>
      <c r="BP110" s="232"/>
      <c r="BQ110" s="232"/>
      <c r="BR110" s="232"/>
      <c r="BS110" s="232"/>
      <c r="BT110" s="232"/>
      <c r="BU110" s="232"/>
      <c r="BV110" s="232"/>
      <c r="BW110" s="235"/>
      <c r="BY110" s="285">
        <v>0.99999999999999989</v>
      </c>
      <c r="BZ110" s="286">
        <v>1</v>
      </c>
      <c r="CA110" s="287">
        <v>1</v>
      </c>
      <c r="CB110" s="288" t="s">
        <v>208</v>
      </c>
      <c r="CC110" s="286">
        <v>1</v>
      </c>
      <c r="CD110" s="288">
        <v>1</v>
      </c>
      <c r="CE110" s="286">
        <v>1</v>
      </c>
      <c r="CF110" s="288">
        <v>1</v>
      </c>
      <c r="CG110" s="286">
        <v>1</v>
      </c>
      <c r="CH110" s="288">
        <v>1</v>
      </c>
      <c r="CI110" s="286">
        <v>1</v>
      </c>
      <c r="CJ110" s="288">
        <v>1</v>
      </c>
      <c r="CK110" s="286">
        <v>1</v>
      </c>
      <c r="CL110" s="287">
        <v>1</v>
      </c>
      <c r="CM110" s="287">
        <v>1</v>
      </c>
      <c r="CN110" s="287">
        <v>0.99999999999999989</v>
      </c>
      <c r="CO110" s="287">
        <v>1</v>
      </c>
      <c r="CP110" s="287">
        <v>1</v>
      </c>
      <c r="CQ110" s="287">
        <v>1</v>
      </c>
      <c r="CR110" s="287">
        <v>1</v>
      </c>
      <c r="CS110" s="287">
        <v>1</v>
      </c>
      <c r="CT110" s="287">
        <v>1</v>
      </c>
      <c r="CU110" s="287">
        <v>1</v>
      </c>
      <c r="CV110" s="287">
        <v>1</v>
      </c>
      <c r="CW110" s="287">
        <v>0.99999999999999989</v>
      </c>
      <c r="CX110" s="288">
        <v>1</v>
      </c>
      <c r="CY110" s="286">
        <v>1</v>
      </c>
      <c r="CZ110" s="287">
        <v>1</v>
      </c>
      <c r="DA110" s="287">
        <v>1</v>
      </c>
      <c r="DB110" s="287">
        <v>1</v>
      </c>
      <c r="DC110" s="287">
        <v>1</v>
      </c>
      <c r="DD110" s="287">
        <v>0.99999999999999989</v>
      </c>
      <c r="DE110" s="287">
        <v>1</v>
      </c>
      <c r="DF110" s="287">
        <v>1</v>
      </c>
      <c r="DG110" s="287">
        <v>1</v>
      </c>
      <c r="DH110" s="288">
        <v>1</v>
      </c>
      <c r="DI110" s="286">
        <v>1</v>
      </c>
      <c r="DJ110" s="288">
        <v>1</v>
      </c>
      <c r="DK110" s="47" t="e">
        <f t="shared" ref="DK110:EM110" si="319">SUM(DK106:DK108)</f>
        <v>#REF!</v>
      </c>
      <c r="DL110" s="49" t="e">
        <f t="shared" si="319"/>
        <v>#REF!</v>
      </c>
      <c r="DM110" s="47" t="e">
        <f t="shared" si="319"/>
        <v>#REF!</v>
      </c>
      <c r="DN110" s="49" t="e">
        <f t="shared" si="319"/>
        <v>#REF!</v>
      </c>
      <c r="DO110" s="211" t="e">
        <f t="shared" si="319"/>
        <v>#DIV/0!</v>
      </c>
      <c r="DP110" s="212" t="e">
        <f t="shared" si="319"/>
        <v>#DIV/0!</v>
      </c>
      <c r="DQ110" s="212" t="e">
        <f t="shared" si="319"/>
        <v>#DIV/0!</v>
      </c>
      <c r="DR110" s="212" t="e">
        <f t="shared" si="319"/>
        <v>#DIV/0!</v>
      </c>
      <c r="DS110" s="212" t="e">
        <f t="shared" si="319"/>
        <v>#DIV/0!</v>
      </c>
      <c r="DT110" s="212" t="e">
        <f t="shared" si="319"/>
        <v>#DIV/0!</v>
      </c>
      <c r="DU110" s="213" t="e">
        <f t="shared" si="319"/>
        <v>#DIV/0!</v>
      </c>
      <c r="DV110" s="211" t="e">
        <f t="shared" si="319"/>
        <v>#DIV/0!</v>
      </c>
      <c r="DW110" s="214" t="e">
        <f t="shared" si="319"/>
        <v>#DIV/0!</v>
      </c>
      <c r="DX110" s="214" t="e">
        <f t="shared" si="319"/>
        <v>#DIV/0!</v>
      </c>
      <c r="DY110" s="212" t="e">
        <f t="shared" si="319"/>
        <v>#DIV/0!</v>
      </c>
      <c r="DZ110" s="212" t="e">
        <f t="shared" si="319"/>
        <v>#DIV/0!</v>
      </c>
      <c r="EA110" s="212" t="e">
        <f t="shared" si="319"/>
        <v>#DIV/0!</v>
      </c>
      <c r="EB110" s="212" t="e">
        <f t="shared" si="319"/>
        <v>#DIV/0!</v>
      </c>
      <c r="EC110" s="212" t="e">
        <f t="shared" si="319"/>
        <v>#DIV/0!</v>
      </c>
      <c r="ED110" s="212" t="e">
        <f t="shared" si="319"/>
        <v>#DIV/0!</v>
      </c>
      <c r="EE110" s="212" t="e">
        <f t="shared" si="319"/>
        <v>#DIV/0!</v>
      </c>
      <c r="EF110" s="212" t="e">
        <f t="shared" si="319"/>
        <v>#DIV/0!</v>
      </c>
      <c r="EG110" s="212" t="e">
        <f t="shared" si="319"/>
        <v>#DIV/0!</v>
      </c>
      <c r="EH110" s="212" t="e">
        <f t="shared" si="319"/>
        <v>#DIV/0!</v>
      </c>
      <c r="EI110" s="212" t="e">
        <f t="shared" si="319"/>
        <v>#DIV/0!</v>
      </c>
      <c r="EJ110" s="212" t="e">
        <f t="shared" si="319"/>
        <v>#DIV/0!</v>
      </c>
      <c r="EK110" s="212" t="e">
        <f t="shared" si="319"/>
        <v>#DIV/0!</v>
      </c>
      <c r="EL110" s="212" t="e">
        <f t="shared" si="319"/>
        <v>#DIV/0!</v>
      </c>
      <c r="EM110" s="213" t="e">
        <f t="shared" si="319"/>
        <v>#DIV/0!</v>
      </c>
    </row>
    <row r="111" spans="2:143" s="10" customFormat="1" ht="12.75" customHeight="1" x14ac:dyDescent="0.25">
      <c r="B111" s="329"/>
      <c r="C111" s="294">
        <v>23</v>
      </c>
      <c r="D111" s="325" t="s">
        <v>109</v>
      </c>
      <c r="E111" s="105" t="s">
        <v>110</v>
      </c>
      <c r="F111" s="215">
        <v>37</v>
      </c>
      <c r="G111" s="275"/>
      <c r="H111" s="216">
        <v>4</v>
      </c>
      <c r="I111" s="217">
        <v>33</v>
      </c>
      <c r="J111" s="218">
        <v>0</v>
      </c>
      <c r="K111" s="170">
        <f t="shared" si="312"/>
        <v>37</v>
      </c>
      <c r="L111" s="218">
        <v>11</v>
      </c>
      <c r="M111" s="219">
        <f t="shared" si="218"/>
        <v>26</v>
      </c>
      <c r="N111" s="170">
        <f t="shared" si="267"/>
        <v>37</v>
      </c>
      <c r="O111" s="218">
        <v>3</v>
      </c>
      <c r="P111" s="217">
        <v>1</v>
      </c>
      <c r="Q111" s="170">
        <f t="shared" si="219"/>
        <v>4</v>
      </c>
      <c r="R111" s="218">
        <v>1</v>
      </c>
      <c r="S111" s="219">
        <f t="shared" si="223"/>
        <v>1</v>
      </c>
      <c r="T111" s="170">
        <f t="shared" si="220"/>
        <v>2</v>
      </c>
      <c r="U111" s="218">
        <v>35</v>
      </c>
      <c r="V111" s="217">
        <v>2</v>
      </c>
      <c r="W111" s="170">
        <f t="shared" si="268"/>
        <v>37</v>
      </c>
      <c r="X111" s="220">
        <v>1</v>
      </c>
      <c r="Y111" s="217">
        <v>0</v>
      </c>
      <c r="Z111" s="218">
        <v>3</v>
      </c>
      <c r="AA111" s="218">
        <v>2</v>
      </c>
      <c r="AB111" s="217">
        <v>3</v>
      </c>
      <c r="AC111" s="218">
        <v>1</v>
      </c>
      <c r="AD111" s="218">
        <v>1</v>
      </c>
      <c r="AE111" s="217">
        <v>2</v>
      </c>
      <c r="AF111" s="218">
        <v>5</v>
      </c>
      <c r="AG111" s="218">
        <v>1</v>
      </c>
      <c r="AH111" s="217">
        <v>5</v>
      </c>
      <c r="AI111" s="218">
        <v>1</v>
      </c>
      <c r="AJ111" s="218">
        <v>6</v>
      </c>
      <c r="AK111" s="217">
        <v>2</v>
      </c>
      <c r="AL111" s="170">
        <f t="shared" si="221"/>
        <v>33</v>
      </c>
      <c r="AM111" s="217">
        <v>0</v>
      </c>
      <c r="AN111" s="217">
        <v>0</v>
      </c>
      <c r="AO111" s="217">
        <v>0</v>
      </c>
      <c r="AP111" s="217">
        <v>0</v>
      </c>
      <c r="AQ111" s="217">
        <v>27</v>
      </c>
      <c r="AR111" s="217">
        <v>2</v>
      </c>
      <c r="AS111" s="217">
        <v>4</v>
      </c>
      <c r="AT111" s="221">
        <v>2</v>
      </c>
      <c r="AU111" s="217">
        <v>0</v>
      </c>
      <c r="AV111" s="222">
        <v>0</v>
      </c>
      <c r="AW111" s="175">
        <f t="shared" si="313"/>
        <v>35</v>
      </c>
      <c r="AX111" s="176">
        <f t="shared" si="222"/>
        <v>2</v>
      </c>
      <c r="AY111" s="223"/>
      <c r="AZ111" s="224"/>
      <c r="BA111" s="224"/>
      <c r="BB111" s="224"/>
      <c r="BC111" s="224"/>
      <c r="BD111" s="224"/>
      <c r="BE111" s="225"/>
      <c r="BF111" s="190"/>
      <c r="BG111" s="171"/>
      <c r="BH111" s="190"/>
      <c r="BI111" s="190"/>
      <c r="BJ111" s="190"/>
      <c r="BK111" s="190"/>
      <c r="BL111" s="190"/>
      <c r="BM111" s="190"/>
      <c r="BN111" s="190"/>
      <c r="BO111" s="190"/>
      <c r="BP111" s="190"/>
      <c r="BQ111" s="190"/>
      <c r="BR111" s="190"/>
      <c r="BS111" s="190"/>
      <c r="BT111" s="190"/>
      <c r="BU111" s="190"/>
      <c r="BV111" s="190"/>
      <c r="BW111" s="199"/>
      <c r="BY111" s="277">
        <v>0.12542372881355932</v>
      </c>
      <c r="BZ111" s="278">
        <v>9.5238095238095233E-2</v>
      </c>
      <c r="CA111" s="279">
        <v>0.13043478260869565</v>
      </c>
      <c r="CB111" s="280" t="s">
        <v>208</v>
      </c>
      <c r="CC111" s="278">
        <v>0.12941176470588237</v>
      </c>
      <c r="CD111" s="280">
        <v>0.12380952380952381</v>
      </c>
      <c r="CE111" s="278">
        <v>0.1</v>
      </c>
      <c r="CF111" s="280">
        <v>8.3333333333333329E-2</v>
      </c>
      <c r="CG111" s="278">
        <v>8.3333333333333329E-2</v>
      </c>
      <c r="CH111" s="280">
        <v>3.2258064516129031E-2</v>
      </c>
      <c r="CI111" s="278">
        <v>0.1388888888888889</v>
      </c>
      <c r="CJ111" s="280">
        <v>4.6511627906976744E-2</v>
      </c>
      <c r="CK111" s="278">
        <v>7.6923076923076927E-2</v>
      </c>
      <c r="CL111" s="279">
        <v>0</v>
      </c>
      <c r="CM111" s="279">
        <v>0.2</v>
      </c>
      <c r="CN111" s="279">
        <v>0.1111111111111111</v>
      </c>
      <c r="CO111" s="279">
        <v>0.2</v>
      </c>
      <c r="CP111" s="279">
        <v>0.05</v>
      </c>
      <c r="CQ111" s="279">
        <v>5.5555555555555552E-2</v>
      </c>
      <c r="CR111" s="279">
        <v>7.1428571428571425E-2</v>
      </c>
      <c r="CS111" s="279">
        <v>0.3125</v>
      </c>
      <c r="CT111" s="279">
        <v>4.5454545454545456E-2</v>
      </c>
      <c r="CU111" s="279">
        <v>0.19230769230769232</v>
      </c>
      <c r="CV111" s="279">
        <v>7.407407407407407E-2</v>
      </c>
      <c r="CW111" s="279">
        <v>0.27272727272727271</v>
      </c>
      <c r="CX111" s="280">
        <v>0.13793103448275862</v>
      </c>
      <c r="CY111" s="278">
        <v>0</v>
      </c>
      <c r="CZ111" s="279">
        <v>0</v>
      </c>
      <c r="DA111" s="279">
        <v>0</v>
      </c>
      <c r="DB111" s="279">
        <v>0</v>
      </c>
      <c r="DC111" s="279">
        <v>0.84375</v>
      </c>
      <c r="DD111" s="279">
        <v>1</v>
      </c>
      <c r="DE111" s="279">
        <v>0.8</v>
      </c>
      <c r="DF111" s="279">
        <v>0.2</v>
      </c>
      <c r="DG111" s="279" t="s">
        <v>208</v>
      </c>
      <c r="DH111" s="280">
        <v>0</v>
      </c>
      <c r="DI111" s="278">
        <v>0.14705882352941177</v>
      </c>
      <c r="DJ111" s="280">
        <v>3.5087719298245612E-2</v>
      </c>
      <c r="DK111" s="18" t="e">
        <f>#REF!/(#REF!+#REF!+#REF!+#REF!+#REF!+#REF!)</f>
        <v>#REF!</v>
      </c>
      <c r="DL111" s="20" t="e">
        <f>#REF!/(#REF!+#REF!+#REF!+#REF!+#REF!+#REF!)</f>
        <v>#REF!</v>
      </c>
      <c r="DM111" s="18" t="e">
        <f>#REF!/(#REF!+#REF!+#REF!+#REF!+#REF!+#REF!)</f>
        <v>#REF!</v>
      </c>
      <c r="DN111" s="20" t="e">
        <f>#REF!/(#REF!+#REF!+#REF!+#REF!+#REF!+#REF!)</f>
        <v>#REF!</v>
      </c>
      <c r="DO111" s="182" t="e">
        <f t="shared" ref="DO111:EM111" si="320">AY111/(AY111+AY112+AY113+AY115+AY116+AY120)</f>
        <v>#DIV/0!</v>
      </c>
      <c r="DP111" s="183" t="e">
        <f t="shared" si="320"/>
        <v>#DIV/0!</v>
      </c>
      <c r="DQ111" s="183" t="e">
        <f t="shared" si="320"/>
        <v>#DIV/0!</v>
      </c>
      <c r="DR111" s="183" t="e">
        <f t="shared" si="320"/>
        <v>#DIV/0!</v>
      </c>
      <c r="DS111" s="183" t="e">
        <f t="shared" si="320"/>
        <v>#DIV/0!</v>
      </c>
      <c r="DT111" s="183" t="e">
        <f t="shared" si="320"/>
        <v>#DIV/0!</v>
      </c>
      <c r="DU111" s="184" t="e">
        <f t="shared" si="320"/>
        <v>#DIV/0!</v>
      </c>
      <c r="DV111" s="182" t="e">
        <f t="shared" si="320"/>
        <v>#DIV/0!</v>
      </c>
      <c r="DW111" s="185" t="e">
        <f t="shared" si="320"/>
        <v>#DIV/0!</v>
      </c>
      <c r="DX111" s="185" t="e">
        <f t="shared" si="320"/>
        <v>#DIV/0!</v>
      </c>
      <c r="DY111" s="183" t="e">
        <f t="shared" si="320"/>
        <v>#DIV/0!</v>
      </c>
      <c r="DZ111" s="183" t="e">
        <f t="shared" si="320"/>
        <v>#DIV/0!</v>
      </c>
      <c r="EA111" s="183" t="e">
        <f t="shared" si="320"/>
        <v>#DIV/0!</v>
      </c>
      <c r="EB111" s="183" t="e">
        <f t="shared" si="320"/>
        <v>#DIV/0!</v>
      </c>
      <c r="EC111" s="183" t="e">
        <f t="shared" si="320"/>
        <v>#DIV/0!</v>
      </c>
      <c r="ED111" s="183" t="e">
        <f t="shared" si="320"/>
        <v>#DIV/0!</v>
      </c>
      <c r="EE111" s="183" t="e">
        <f t="shared" si="320"/>
        <v>#DIV/0!</v>
      </c>
      <c r="EF111" s="183" t="e">
        <f t="shared" si="320"/>
        <v>#DIV/0!</v>
      </c>
      <c r="EG111" s="183" t="e">
        <f t="shared" si="320"/>
        <v>#DIV/0!</v>
      </c>
      <c r="EH111" s="183" t="e">
        <f t="shared" si="320"/>
        <v>#DIV/0!</v>
      </c>
      <c r="EI111" s="183" t="e">
        <f t="shared" si="320"/>
        <v>#DIV/0!</v>
      </c>
      <c r="EJ111" s="183" t="e">
        <f t="shared" si="320"/>
        <v>#DIV/0!</v>
      </c>
      <c r="EK111" s="183" t="e">
        <f t="shared" si="320"/>
        <v>#DIV/0!</v>
      </c>
      <c r="EL111" s="183" t="e">
        <f t="shared" si="320"/>
        <v>#DIV/0!</v>
      </c>
      <c r="EM111" s="184" t="e">
        <f t="shared" si="320"/>
        <v>#DIV/0!</v>
      </c>
    </row>
    <row r="112" spans="2:143" s="10" customFormat="1" ht="12.5" x14ac:dyDescent="0.25">
      <c r="B112" s="329"/>
      <c r="C112" s="295"/>
      <c r="D112" s="326"/>
      <c r="E112" s="111" t="s">
        <v>62</v>
      </c>
      <c r="F112" s="186">
        <v>138</v>
      </c>
      <c r="G112" s="275"/>
      <c r="H112" s="187">
        <v>26</v>
      </c>
      <c r="I112" s="188">
        <v>112</v>
      </c>
      <c r="J112" s="189">
        <v>0</v>
      </c>
      <c r="K112" s="170">
        <f t="shared" si="312"/>
        <v>138</v>
      </c>
      <c r="L112" s="189">
        <v>43</v>
      </c>
      <c r="M112" s="190">
        <f t="shared" si="218"/>
        <v>95</v>
      </c>
      <c r="N112" s="170">
        <f t="shared" si="267"/>
        <v>138</v>
      </c>
      <c r="O112" s="189">
        <v>19</v>
      </c>
      <c r="P112" s="188">
        <v>7</v>
      </c>
      <c r="Q112" s="170">
        <f t="shared" si="219"/>
        <v>26</v>
      </c>
      <c r="R112" s="189">
        <v>0</v>
      </c>
      <c r="S112" s="190">
        <f t="shared" si="223"/>
        <v>1</v>
      </c>
      <c r="T112" s="170">
        <f t="shared" si="220"/>
        <v>1</v>
      </c>
      <c r="U112" s="189">
        <v>137</v>
      </c>
      <c r="V112" s="188">
        <v>1</v>
      </c>
      <c r="W112" s="170">
        <f t="shared" si="268"/>
        <v>138</v>
      </c>
      <c r="X112" s="191">
        <v>12</v>
      </c>
      <c r="Y112" s="188">
        <v>6</v>
      </c>
      <c r="Z112" s="189">
        <v>7</v>
      </c>
      <c r="AA112" s="189">
        <v>3</v>
      </c>
      <c r="AB112" s="188">
        <v>7</v>
      </c>
      <c r="AC112" s="189">
        <v>11</v>
      </c>
      <c r="AD112" s="189">
        <v>13</v>
      </c>
      <c r="AE112" s="188">
        <v>10</v>
      </c>
      <c r="AF112" s="189">
        <v>3</v>
      </c>
      <c r="AG112" s="189">
        <v>8</v>
      </c>
      <c r="AH112" s="188">
        <v>5</v>
      </c>
      <c r="AI112" s="189">
        <v>13</v>
      </c>
      <c r="AJ112" s="189">
        <v>6</v>
      </c>
      <c r="AK112" s="188">
        <v>8</v>
      </c>
      <c r="AL112" s="170">
        <f t="shared" si="221"/>
        <v>112</v>
      </c>
      <c r="AM112" s="188">
        <v>0</v>
      </c>
      <c r="AN112" s="188">
        <v>2</v>
      </c>
      <c r="AO112" s="188">
        <v>3</v>
      </c>
      <c r="AP112" s="188">
        <v>126</v>
      </c>
      <c r="AQ112" s="188">
        <v>0</v>
      </c>
      <c r="AR112" s="188">
        <v>0</v>
      </c>
      <c r="AS112" s="188">
        <v>0</v>
      </c>
      <c r="AT112" s="192">
        <v>3</v>
      </c>
      <c r="AU112" s="188">
        <v>0</v>
      </c>
      <c r="AV112" s="193">
        <v>0</v>
      </c>
      <c r="AW112" s="194">
        <f t="shared" si="313"/>
        <v>134</v>
      </c>
      <c r="AX112" s="195">
        <f t="shared" si="222"/>
        <v>4</v>
      </c>
      <c r="AY112" s="196"/>
      <c r="AZ112" s="197"/>
      <c r="BA112" s="197"/>
      <c r="BB112" s="197"/>
      <c r="BC112" s="197"/>
      <c r="BD112" s="197"/>
      <c r="BE112" s="198"/>
      <c r="BF112" s="190"/>
      <c r="BG112" s="171"/>
      <c r="BH112" s="190"/>
      <c r="BI112" s="190"/>
      <c r="BJ112" s="190"/>
      <c r="BK112" s="190"/>
      <c r="BL112" s="190"/>
      <c r="BM112" s="190"/>
      <c r="BN112" s="190"/>
      <c r="BO112" s="190"/>
      <c r="BP112" s="190"/>
      <c r="BQ112" s="190"/>
      <c r="BR112" s="190"/>
      <c r="BS112" s="190"/>
      <c r="BT112" s="190"/>
      <c r="BU112" s="190"/>
      <c r="BV112" s="190"/>
      <c r="BW112" s="199"/>
      <c r="BY112" s="281">
        <v>0.46779661016949153</v>
      </c>
      <c r="BZ112" s="282">
        <v>0.61904761904761907</v>
      </c>
      <c r="CA112" s="283">
        <v>0.44268774703557312</v>
      </c>
      <c r="CB112" s="284" t="s">
        <v>208</v>
      </c>
      <c r="CC112" s="282">
        <v>0.50588235294117645</v>
      </c>
      <c r="CD112" s="284">
        <v>0.45238095238095238</v>
      </c>
      <c r="CE112" s="282">
        <v>0.6333333333333333</v>
      </c>
      <c r="CF112" s="284">
        <v>0.58333333333333337</v>
      </c>
      <c r="CG112" s="282">
        <v>0</v>
      </c>
      <c r="CH112" s="284">
        <v>3.2258064516129031E-2</v>
      </c>
      <c r="CI112" s="282">
        <v>0.54365079365079361</v>
      </c>
      <c r="CJ112" s="284">
        <v>2.3255813953488372E-2</v>
      </c>
      <c r="CK112" s="282">
        <v>0.57692307692307687</v>
      </c>
      <c r="CL112" s="283">
        <v>0.53846153846153844</v>
      </c>
      <c r="CM112" s="283">
        <v>0.53333333333333333</v>
      </c>
      <c r="CN112" s="283">
        <v>0.22222222222222221</v>
      </c>
      <c r="CO112" s="283">
        <v>0.6</v>
      </c>
      <c r="CP112" s="283">
        <v>0.6</v>
      </c>
      <c r="CQ112" s="283">
        <v>0.72222222222222221</v>
      </c>
      <c r="CR112" s="283">
        <v>0.42857142857142855</v>
      </c>
      <c r="CS112" s="283">
        <v>0.25</v>
      </c>
      <c r="CT112" s="283">
        <v>0.5</v>
      </c>
      <c r="CU112" s="283">
        <v>0.34615384615384615</v>
      </c>
      <c r="CV112" s="283">
        <v>0.59259259259259256</v>
      </c>
      <c r="CW112" s="283">
        <v>0.40909090909090912</v>
      </c>
      <c r="CX112" s="284">
        <v>0.31034482758620691</v>
      </c>
      <c r="CY112" s="282">
        <v>0</v>
      </c>
      <c r="CZ112" s="283">
        <v>8.6956521739130432E-2</v>
      </c>
      <c r="DA112" s="283">
        <v>0.16666666666666666</v>
      </c>
      <c r="DB112" s="283">
        <v>0.875</v>
      </c>
      <c r="DC112" s="283">
        <v>0</v>
      </c>
      <c r="DD112" s="283">
        <v>0</v>
      </c>
      <c r="DE112" s="283">
        <v>0</v>
      </c>
      <c r="DF112" s="283">
        <v>0.3</v>
      </c>
      <c r="DG112" s="283" t="s">
        <v>208</v>
      </c>
      <c r="DH112" s="284">
        <v>0</v>
      </c>
      <c r="DI112" s="282">
        <v>0.56302521008403361</v>
      </c>
      <c r="DJ112" s="284">
        <v>7.0175438596491224E-2</v>
      </c>
      <c r="DK112" s="32" t="e">
        <f>#REF!/(#REF!+#REF!+#REF!+#REF!+#REF!+#REF!)</f>
        <v>#REF!</v>
      </c>
      <c r="DL112" s="34" t="e">
        <f>#REF!/(#REF!+#REF!+#REF!+#REF!+#REF!+#REF!)</f>
        <v>#REF!</v>
      </c>
      <c r="DM112" s="32" t="e">
        <f>#REF!/(#REF!+#REF!+#REF!+#REF!+#REF!+#REF!)</f>
        <v>#REF!</v>
      </c>
      <c r="DN112" s="34" t="e">
        <f>#REF!/(#REF!+#REF!+#REF!+#REF!+#REF!+#REF!)</f>
        <v>#REF!</v>
      </c>
      <c r="DO112" s="200" t="e">
        <f t="shared" ref="DO112:EM112" si="321">AY112/(AY111+AY112+AY113+AY115+AY116+AY120)</f>
        <v>#DIV/0!</v>
      </c>
      <c r="DP112" s="201" t="e">
        <f t="shared" si="321"/>
        <v>#DIV/0!</v>
      </c>
      <c r="DQ112" s="201" t="e">
        <f t="shared" si="321"/>
        <v>#DIV/0!</v>
      </c>
      <c r="DR112" s="201" t="e">
        <f t="shared" si="321"/>
        <v>#DIV/0!</v>
      </c>
      <c r="DS112" s="201" t="e">
        <f t="shared" si="321"/>
        <v>#DIV/0!</v>
      </c>
      <c r="DT112" s="201" t="e">
        <f t="shared" si="321"/>
        <v>#DIV/0!</v>
      </c>
      <c r="DU112" s="202" t="e">
        <f t="shared" si="321"/>
        <v>#DIV/0!</v>
      </c>
      <c r="DV112" s="200" t="e">
        <f t="shared" si="321"/>
        <v>#DIV/0!</v>
      </c>
      <c r="DW112" s="203" t="e">
        <f t="shared" si="321"/>
        <v>#DIV/0!</v>
      </c>
      <c r="DX112" s="203" t="e">
        <f t="shared" si="321"/>
        <v>#DIV/0!</v>
      </c>
      <c r="DY112" s="201" t="e">
        <f t="shared" si="321"/>
        <v>#DIV/0!</v>
      </c>
      <c r="DZ112" s="201" t="e">
        <f t="shared" si="321"/>
        <v>#DIV/0!</v>
      </c>
      <c r="EA112" s="201" t="e">
        <f t="shared" si="321"/>
        <v>#DIV/0!</v>
      </c>
      <c r="EB112" s="201" t="e">
        <f t="shared" si="321"/>
        <v>#DIV/0!</v>
      </c>
      <c r="EC112" s="201" t="e">
        <f t="shared" si="321"/>
        <v>#DIV/0!</v>
      </c>
      <c r="ED112" s="201" t="e">
        <f t="shared" si="321"/>
        <v>#DIV/0!</v>
      </c>
      <c r="EE112" s="201" t="e">
        <f t="shared" si="321"/>
        <v>#DIV/0!</v>
      </c>
      <c r="EF112" s="201" t="e">
        <f t="shared" si="321"/>
        <v>#DIV/0!</v>
      </c>
      <c r="EG112" s="201" t="e">
        <f t="shared" si="321"/>
        <v>#DIV/0!</v>
      </c>
      <c r="EH112" s="201" t="e">
        <f t="shared" si="321"/>
        <v>#DIV/0!</v>
      </c>
      <c r="EI112" s="201" t="e">
        <f t="shared" si="321"/>
        <v>#DIV/0!</v>
      </c>
      <c r="EJ112" s="201" t="e">
        <f t="shared" si="321"/>
        <v>#DIV/0!</v>
      </c>
      <c r="EK112" s="201" t="e">
        <f t="shared" si="321"/>
        <v>#DIV/0!</v>
      </c>
      <c r="EL112" s="201" t="e">
        <f t="shared" si="321"/>
        <v>#DIV/0!</v>
      </c>
      <c r="EM112" s="202" t="e">
        <f t="shared" si="321"/>
        <v>#DIV/0!</v>
      </c>
    </row>
    <row r="113" spans="2:143" s="10" customFormat="1" ht="12.5" x14ac:dyDescent="0.25">
      <c r="B113" s="329"/>
      <c r="C113" s="295"/>
      <c r="D113" s="326"/>
      <c r="E113" s="250" t="s">
        <v>111</v>
      </c>
      <c r="F113" s="186">
        <v>38</v>
      </c>
      <c r="G113" s="275"/>
      <c r="H113" s="187">
        <v>5</v>
      </c>
      <c r="I113" s="188">
        <v>33</v>
      </c>
      <c r="J113" s="189">
        <v>0</v>
      </c>
      <c r="K113" s="170">
        <f t="shared" si="312"/>
        <v>38</v>
      </c>
      <c r="L113" s="189">
        <v>10</v>
      </c>
      <c r="M113" s="190">
        <f t="shared" si="218"/>
        <v>28</v>
      </c>
      <c r="N113" s="170">
        <f t="shared" si="267"/>
        <v>38</v>
      </c>
      <c r="O113" s="189">
        <v>2</v>
      </c>
      <c r="P113" s="188">
        <v>3</v>
      </c>
      <c r="Q113" s="170">
        <f t="shared" si="219"/>
        <v>5</v>
      </c>
      <c r="R113" s="189">
        <v>10</v>
      </c>
      <c r="S113" s="190">
        <f t="shared" si="223"/>
        <v>26</v>
      </c>
      <c r="T113" s="170">
        <f t="shared" si="220"/>
        <v>36</v>
      </c>
      <c r="U113" s="189">
        <v>2</v>
      </c>
      <c r="V113" s="188">
        <v>36</v>
      </c>
      <c r="W113" s="170">
        <f t="shared" si="268"/>
        <v>38</v>
      </c>
      <c r="X113" s="191">
        <v>4</v>
      </c>
      <c r="Y113" s="188">
        <v>1</v>
      </c>
      <c r="Z113" s="189">
        <v>1</v>
      </c>
      <c r="AA113" s="189">
        <v>4</v>
      </c>
      <c r="AB113" s="188">
        <v>1</v>
      </c>
      <c r="AC113" s="189">
        <v>0</v>
      </c>
      <c r="AD113" s="189">
        <v>1</v>
      </c>
      <c r="AE113" s="188">
        <v>1</v>
      </c>
      <c r="AF113" s="189">
        <v>1</v>
      </c>
      <c r="AG113" s="189">
        <v>0</v>
      </c>
      <c r="AH113" s="188">
        <v>7</v>
      </c>
      <c r="AI113" s="189">
        <v>3</v>
      </c>
      <c r="AJ113" s="189">
        <v>2</v>
      </c>
      <c r="AK113" s="188">
        <v>7</v>
      </c>
      <c r="AL113" s="170">
        <f t="shared" si="221"/>
        <v>33</v>
      </c>
      <c r="AM113" s="188">
        <v>0</v>
      </c>
      <c r="AN113" s="188">
        <v>1</v>
      </c>
      <c r="AO113" s="188">
        <v>0</v>
      </c>
      <c r="AP113" s="188">
        <v>2</v>
      </c>
      <c r="AQ113" s="188">
        <v>2</v>
      </c>
      <c r="AR113" s="188">
        <v>0</v>
      </c>
      <c r="AS113" s="188">
        <v>1</v>
      </c>
      <c r="AT113" s="192">
        <v>0</v>
      </c>
      <c r="AU113" s="188">
        <v>0</v>
      </c>
      <c r="AV113" s="193">
        <v>0</v>
      </c>
      <c r="AW113" s="194">
        <f t="shared" si="313"/>
        <v>6</v>
      </c>
      <c r="AX113" s="195">
        <f t="shared" si="222"/>
        <v>32</v>
      </c>
      <c r="AY113" s="196"/>
      <c r="AZ113" s="197"/>
      <c r="BA113" s="197"/>
      <c r="BB113" s="197"/>
      <c r="BC113" s="197"/>
      <c r="BD113" s="197"/>
      <c r="BE113" s="198"/>
      <c r="BF113" s="190"/>
      <c r="BG113" s="171"/>
      <c r="BH113" s="190"/>
      <c r="BI113" s="190"/>
      <c r="BJ113" s="190"/>
      <c r="BK113" s="190"/>
      <c r="BL113" s="190"/>
      <c r="BM113" s="190"/>
      <c r="BN113" s="190"/>
      <c r="BO113" s="190"/>
      <c r="BP113" s="190"/>
      <c r="BQ113" s="190"/>
      <c r="BR113" s="190"/>
      <c r="BS113" s="190"/>
      <c r="BT113" s="190"/>
      <c r="BU113" s="190"/>
      <c r="BV113" s="190"/>
      <c r="BW113" s="199"/>
      <c r="BY113" s="281">
        <v>0.12881355932203389</v>
      </c>
      <c r="BZ113" s="282">
        <v>0.11904761904761904</v>
      </c>
      <c r="CA113" s="283">
        <v>0.13043478260869565</v>
      </c>
      <c r="CB113" s="284" t="s">
        <v>208</v>
      </c>
      <c r="CC113" s="282">
        <v>0.11764705882352941</v>
      </c>
      <c r="CD113" s="284">
        <v>0.13333333333333333</v>
      </c>
      <c r="CE113" s="282">
        <v>6.6666666666666666E-2</v>
      </c>
      <c r="CF113" s="284">
        <v>0.25</v>
      </c>
      <c r="CG113" s="282">
        <v>0.83333333333333337</v>
      </c>
      <c r="CH113" s="284">
        <v>0.83870967741935487</v>
      </c>
      <c r="CI113" s="282">
        <v>7.9365079365079361E-3</v>
      </c>
      <c r="CJ113" s="284">
        <v>0.83720930232558144</v>
      </c>
      <c r="CK113" s="282">
        <v>0.15384615384615385</v>
      </c>
      <c r="CL113" s="283">
        <v>7.6923076923076927E-2</v>
      </c>
      <c r="CM113" s="283">
        <v>6.6666666666666666E-2</v>
      </c>
      <c r="CN113" s="283">
        <v>0.27777777777777779</v>
      </c>
      <c r="CO113" s="283">
        <v>6.6666666666666666E-2</v>
      </c>
      <c r="CP113" s="283">
        <v>0</v>
      </c>
      <c r="CQ113" s="283">
        <v>5.5555555555555552E-2</v>
      </c>
      <c r="CR113" s="283">
        <v>7.1428571428571425E-2</v>
      </c>
      <c r="CS113" s="283">
        <v>0.125</v>
      </c>
      <c r="CT113" s="283">
        <v>0</v>
      </c>
      <c r="CU113" s="283">
        <v>0.26923076923076922</v>
      </c>
      <c r="CV113" s="283">
        <v>0.14814814814814814</v>
      </c>
      <c r="CW113" s="283">
        <v>9.0909090909090912E-2</v>
      </c>
      <c r="CX113" s="284">
        <v>0.27586206896551724</v>
      </c>
      <c r="CY113" s="282">
        <v>0</v>
      </c>
      <c r="CZ113" s="283">
        <v>4.3478260869565216E-2</v>
      </c>
      <c r="DA113" s="283">
        <v>0</v>
      </c>
      <c r="DB113" s="283">
        <v>1.3888888888888888E-2</v>
      </c>
      <c r="DC113" s="283">
        <v>6.25E-2</v>
      </c>
      <c r="DD113" s="283">
        <v>0</v>
      </c>
      <c r="DE113" s="283">
        <v>0.2</v>
      </c>
      <c r="DF113" s="283">
        <v>0</v>
      </c>
      <c r="DG113" s="283" t="s">
        <v>208</v>
      </c>
      <c r="DH113" s="284">
        <v>0</v>
      </c>
      <c r="DI113" s="282">
        <v>2.5210084033613446E-2</v>
      </c>
      <c r="DJ113" s="284">
        <v>0.56140350877192979</v>
      </c>
      <c r="DK113" s="32" t="e">
        <f>#REF!/(#REF!+#REF!+#REF!+#REF!+#REF!+#REF!)</f>
        <v>#REF!</v>
      </c>
      <c r="DL113" s="34" t="e">
        <f>#REF!/(#REF!+#REF!+#REF!+#REF!+#REF!+#REF!)</f>
        <v>#REF!</v>
      </c>
      <c r="DM113" s="32" t="e">
        <f>#REF!/(#REF!+#REF!+#REF!+#REF!+#REF!+#REF!)</f>
        <v>#REF!</v>
      </c>
      <c r="DN113" s="34" t="e">
        <f>#REF!/(#REF!+#REF!+#REF!+#REF!+#REF!+#REF!)</f>
        <v>#REF!</v>
      </c>
      <c r="DO113" s="200" t="e">
        <f t="shared" ref="DO113:EM113" si="322">AY113/(AY111+AY112+AY113+AY115+AY116+AY120)</f>
        <v>#DIV/0!</v>
      </c>
      <c r="DP113" s="201" t="e">
        <f t="shared" si="322"/>
        <v>#DIV/0!</v>
      </c>
      <c r="DQ113" s="201" t="e">
        <f t="shared" si="322"/>
        <v>#DIV/0!</v>
      </c>
      <c r="DR113" s="201" t="e">
        <f t="shared" si="322"/>
        <v>#DIV/0!</v>
      </c>
      <c r="DS113" s="201" t="e">
        <f t="shared" si="322"/>
        <v>#DIV/0!</v>
      </c>
      <c r="DT113" s="201" t="e">
        <f t="shared" si="322"/>
        <v>#DIV/0!</v>
      </c>
      <c r="DU113" s="202" t="e">
        <f t="shared" si="322"/>
        <v>#DIV/0!</v>
      </c>
      <c r="DV113" s="200" t="e">
        <f t="shared" si="322"/>
        <v>#DIV/0!</v>
      </c>
      <c r="DW113" s="203" t="e">
        <f t="shared" si="322"/>
        <v>#DIV/0!</v>
      </c>
      <c r="DX113" s="203" t="e">
        <f t="shared" si="322"/>
        <v>#DIV/0!</v>
      </c>
      <c r="DY113" s="201" t="e">
        <f t="shared" si="322"/>
        <v>#DIV/0!</v>
      </c>
      <c r="DZ113" s="201" t="e">
        <f t="shared" si="322"/>
        <v>#DIV/0!</v>
      </c>
      <c r="EA113" s="201" t="e">
        <f t="shared" si="322"/>
        <v>#DIV/0!</v>
      </c>
      <c r="EB113" s="201" t="e">
        <f t="shared" si="322"/>
        <v>#DIV/0!</v>
      </c>
      <c r="EC113" s="201" t="e">
        <f t="shared" si="322"/>
        <v>#DIV/0!</v>
      </c>
      <c r="ED113" s="201" t="e">
        <f t="shared" si="322"/>
        <v>#DIV/0!</v>
      </c>
      <c r="EE113" s="201" t="e">
        <f t="shared" si="322"/>
        <v>#DIV/0!</v>
      </c>
      <c r="EF113" s="201" t="e">
        <f t="shared" si="322"/>
        <v>#DIV/0!</v>
      </c>
      <c r="EG113" s="201" t="e">
        <f t="shared" si="322"/>
        <v>#DIV/0!</v>
      </c>
      <c r="EH113" s="201" t="e">
        <f t="shared" si="322"/>
        <v>#DIV/0!</v>
      </c>
      <c r="EI113" s="201" t="e">
        <f t="shared" si="322"/>
        <v>#DIV/0!</v>
      </c>
      <c r="EJ113" s="201" t="e">
        <f t="shared" si="322"/>
        <v>#DIV/0!</v>
      </c>
      <c r="EK113" s="201" t="e">
        <f t="shared" si="322"/>
        <v>#DIV/0!</v>
      </c>
      <c r="EL113" s="201" t="e">
        <f t="shared" si="322"/>
        <v>#DIV/0!</v>
      </c>
      <c r="EM113" s="202" t="e">
        <f t="shared" si="322"/>
        <v>#DIV/0!</v>
      </c>
    </row>
    <row r="114" spans="2:143" s="10" customFormat="1" ht="12.5" x14ac:dyDescent="0.25">
      <c r="B114" s="329"/>
      <c r="C114" s="295"/>
      <c r="D114" s="326"/>
      <c r="E114" s="250" t="s">
        <v>184</v>
      </c>
      <c r="F114" s="186">
        <v>7</v>
      </c>
      <c r="G114" s="275"/>
      <c r="H114" s="187">
        <v>0</v>
      </c>
      <c r="I114" s="188">
        <v>7</v>
      </c>
      <c r="J114" s="189">
        <v>0</v>
      </c>
      <c r="K114" s="170">
        <f t="shared" ref="K114" si="323">SUM(H114:J114)</f>
        <v>7</v>
      </c>
      <c r="L114" s="189">
        <v>1</v>
      </c>
      <c r="M114" s="190">
        <f t="shared" si="218"/>
        <v>6</v>
      </c>
      <c r="N114" s="170">
        <f t="shared" ref="N114" si="324">SUM(L114:M114)</f>
        <v>7</v>
      </c>
      <c r="O114" s="189">
        <v>0</v>
      </c>
      <c r="P114" s="188">
        <v>0</v>
      </c>
      <c r="Q114" s="170">
        <f t="shared" si="219"/>
        <v>0</v>
      </c>
      <c r="R114" s="189">
        <v>0</v>
      </c>
      <c r="S114" s="190">
        <f t="shared" si="223"/>
        <v>1</v>
      </c>
      <c r="T114" s="170">
        <f t="shared" si="220"/>
        <v>1</v>
      </c>
      <c r="U114" s="189">
        <v>6</v>
      </c>
      <c r="V114" s="188">
        <v>1</v>
      </c>
      <c r="W114" s="170">
        <f t="shared" ref="W114" si="325">SUM(U114:V114)</f>
        <v>7</v>
      </c>
      <c r="X114" s="191">
        <v>1</v>
      </c>
      <c r="Y114" s="188">
        <v>0</v>
      </c>
      <c r="Z114" s="189">
        <v>0</v>
      </c>
      <c r="AA114" s="189">
        <v>2</v>
      </c>
      <c r="AB114" s="188">
        <v>0</v>
      </c>
      <c r="AC114" s="189">
        <v>1</v>
      </c>
      <c r="AD114" s="189">
        <v>0</v>
      </c>
      <c r="AE114" s="188">
        <v>1</v>
      </c>
      <c r="AF114" s="189">
        <v>0</v>
      </c>
      <c r="AG114" s="189">
        <v>0</v>
      </c>
      <c r="AH114" s="188">
        <v>0</v>
      </c>
      <c r="AI114" s="189">
        <v>1</v>
      </c>
      <c r="AJ114" s="189">
        <v>1</v>
      </c>
      <c r="AK114" s="188">
        <v>0</v>
      </c>
      <c r="AL114" s="170">
        <f t="shared" si="221"/>
        <v>7</v>
      </c>
      <c r="AM114" s="188">
        <v>0</v>
      </c>
      <c r="AN114" s="188">
        <v>1</v>
      </c>
      <c r="AO114" s="188">
        <v>5</v>
      </c>
      <c r="AP114" s="188">
        <v>0</v>
      </c>
      <c r="AQ114" s="188">
        <v>0</v>
      </c>
      <c r="AR114" s="188">
        <v>0</v>
      </c>
      <c r="AS114" s="188">
        <v>0</v>
      </c>
      <c r="AT114" s="192">
        <v>0</v>
      </c>
      <c r="AU114" s="188">
        <v>0</v>
      </c>
      <c r="AV114" s="193">
        <v>0</v>
      </c>
      <c r="AW114" s="194">
        <f t="shared" ref="AW114" si="326">SUM(AM114:AV114)</f>
        <v>6</v>
      </c>
      <c r="AX114" s="195">
        <f t="shared" si="222"/>
        <v>1</v>
      </c>
      <c r="AY114" s="196"/>
      <c r="AZ114" s="197"/>
      <c r="BA114" s="197"/>
      <c r="BB114" s="197"/>
      <c r="BC114" s="197"/>
      <c r="BD114" s="197"/>
      <c r="BE114" s="198"/>
      <c r="BF114" s="190"/>
      <c r="BG114" s="171"/>
      <c r="BH114" s="190"/>
      <c r="BI114" s="190"/>
      <c r="BJ114" s="190"/>
      <c r="BK114" s="190"/>
      <c r="BL114" s="190"/>
      <c r="BM114" s="190"/>
      <c r="BN114" s="190"/>
      <c r="BO114" s="190"/>
      <c r="BP114" s="190"/>
      <c r="BQ114" s="190"/>
      <c r="BR114" s="190"/>
      <c r="BS114" s="190"/>
      <c r="BT114" s="190"/>
      <c r="BU114" s="190"/>
      <c r="BV114" s="190"/>
      <c r="BW114" s="199"/>
      <c r="BY114" s="281">
        <v>2.3728813559322035E-2</v>
      </c>
      <c r="BZ114" s="282">
        <v>0</v>
      </c>
      <c r="CA114" s="283">
        <v>2.766798418972332E-2</v>
      </c>
      <c r="CB114" s="284" t="s">
        <v>208</v>
      </c>
      <c r="CC114" s="282">
        <v>1.1764705882352941E-2</v>
      </c>
      <c r="CD114" s="284">
        <v>2.8571428571428571E-2</v>
      </c>
      <c r="CE114" s="282">
        <v>0</v>
      </c>
      <c r="CF114" s="284">
        <v>0</v>
      </c>
      <c r="CG114" s="282">
        <v>0</v>
      </c>
      <c r="CH114" s="284">
        <v>3.2258064516129031E-2</v>
      </c>
      <c r="CI114" s="282">
        <v>2.3809523809523808E-2</v>
      </c>
      <c r="CJ114" s="284">
        <v>2.3255813953488372E-2</v>
      </c>
      <c r="CK114" s="282">
        <v>3.8461538461538464E-2</v>
      </c>
      <c r="CL114" s="283">
        <v>0</v>
      </c>
      <c r="CM114" s="283">
        <v>0</v>
      </c>
      <c r="CN114" s="283">
        <v>0.1111111111111111</v>
      </c>
      <c r="CO114" s="283">
        <v>0</v>
      </c>
      <c r="CP114" s="283">
        <v>0.05</v>
      </c>
      <c r="CQ114" s="283">
        <v>0</v>
      </c>
      <c r="CR114" s="283">
        <v>3.5714285714285712E-2</v>
      </c>
      <c r="CS114" s="283">
        <v>0</v>
      </c>
      <c r="CT114" s="283">
        <v>0</v>
      </c>
      <c r="CU114" s="283">
        <v>0</v>
      </c>
      <c r="CV114" s="283">
        <v>3.7037037037037035E-2</v>
      </c>
      <c r="CW114" s="283">
        <v>4.5454545454545456E-2</v>
      </c>
      <c r="CX114" s="284">
        <v>0</v>
      </c>
      <c r="CY114" s="282">
        <v>0</v>
      </c>
      <c r="CZ114" s="283">
        <v>4.3478260869565216E-2</v>
      </c>
      <c r="DA114" s="283">
        <v>0.27777777777777779</v>
      </c>
      <c r="DB114" s="283">
        <v>0</v>
      </c>
      <c r="DC114" s="283">
        <v>0</v>
      </c>
      <c r="DD114" s="283">
        <v>0</v>
      </c>
      <c r="DE114" s="283">
        <v>0</v>
      </c>
      <c r="DF114" s="283">
        <v>0</v>
      </c>
      <c r="DG114" s="283" t="s">
        <v>208</v>
      </c>
      <c r="DH114" s="284">
        <v>0</v>
      </c>
      <c r="DI114" s="282">
        <v>2.5210084033613446E-2</v>
      </c>
      <c r="DJ114" s="284">
        <v>1.7543859649122806E-2</v>
      </c>
      <c r="DK114" s="32" t="e">
        <f>#REF!/(#REF!+#REF!+#REF!+#REF!+#REF!+#REF!)</f>
        <v>#REF!</v>
      </c>
      <c r="DL114" s="34" t="e">
        <f>#REF!/(#REF!+#REF!+#REF!+#REF!+#REF!+#REF!)</f>
        <v>#REF!</v>
      </c>
      <c r="DM114" s="32" t="e">
        <f>#REF!/(#REF!+#REF!+#REF!+#REF!+#REF!+#REF!)</f>
        <v>#REF!</v>
      </c>
      <c r="DN114" s="34" t="e">
        <f>#REF!/(#REF!+#REF!+#REF!+#REF!+#REF!+#REF!)</f>
        <v>#REF!</v>
      </c>
      <c r="DO114" s="200" t="e">
        <f t="shared" ref="DO114:EM114" si="327">AY114/(AY112+AY113+AY114+AY116+AY118+AY121)</f>
        <v>#DIV/0!</v>
      </c>
      <c r="DP114" s="201" t="e">
        <f t="shared" si="327"/>
        <v>#DIV/0!</v>
      </c>
      <c r="DQ114" s="201" t="e">
        <f t="shared" si="327"/>
        <v>#DIV/0!</v>
      </c>
      <c r="DR114" s="201" t="e">
        <f t="shared" si="327"/>
        <v>#DIV/0!</v>
      </c>
      <c r="DS114" s="201" t="e">
        <f t="shared" si="327"/>
        <v>#DIV/0!</v>
      </c>
      <c r="DT114" s="201" t="e">
        <f t="shared" si="327"/>
        <v>#DIV/0!</v>
      </c>
      <c r="DU114" s="202" t="e">
        <f t="shared" si="327"/>
        <v>#DIV/0!</v>
      </c>
      <c r="DV114" s="200" t="e">
        <f t="shared" si="327"/>
        <v>#DIV/0!</v>
      </c>
      <c r="DW114" s="203" t="e">
        <f t="shared" si="327"/>
        <v>#DIV/0!</v>
      </c>
      <c r="DX114" s="203" t="e">
        <f t="shared" si="327"/>
        <v>#DIV/0!</v>
      </c>
      <c r="DY114" s="201" t="e">
        <f t="shared" si="327"/>
        <v>#DIV/0!</v>
      </c>
      <c r="DZ114" s="201" t="e">
        <f t="shared" si="327"/>
        <v>#DIV/0!</v>
      </c>
      <c r="EA114" s="201" t="e">
        <f t="shared" si="327"/>
        <v>#DIV/0!</v>
      </c>
      <c r="EB114" s="201" t="e">
        <f t="shared" si="327"/>
        <v>#DIV/0!</v>
      </c>
      <c r="EC114" s="201" t="e">
        <f t="shared" si="327"/>
        <v>#DIV/0!</v>
      </c>
      <c r="ED114" s="201" t="e">
        <f t="shared" si="327"/>
        <v>#DIV/0!</v>
      </c>
      <c r="EE114" s="201" t="e">
        <f t="shared" si="327"/>
        <v>#DIV/0!</v>
      </c>
      <c r="EF114" s="201" t="e">
        <f t="shared" si="327"/>
        <v>#DIV/0!</v>
      </c>
      <c r="EG114" s="201" t="e">
        <f t="shared" si="327"/>
        <v>#DIV/0!</v>
      </c>
      <c r="EH114" s="201" t="e">
        <f t="shared" si="327"/>
        <v>#DIV/0!</v>
      </c>
      <c r="EI114" s="201" t="e">
        <f t="shared" si="327"/>
        <v>#DIV/0!</v>
      </c>
      <c r="EJ114" s="201" t="e">
        <f t="shared" si="327"/>
        <v>#DIV/0!</v>
      </c>
      <c r="EK114" s="201" t="e">
        <f t="shared" si="327"/>
        <v>#DIV/0!</v>
      </c>
      <c r="EL114" s="201" t="e">
        <f t="shared" si="327"/>
        <v>#DIV/0!</v>
      </c>
      <c r="EM114" s="202" t="e">
        <f t="shared" si="327"/>
        <v>#DIV/0!</v>
      </c>
    </row>
    <row r="115" spans="2:143" s="10" customFormat="1" ht="25" x14ac:dyDescent="0.25">
      <c r="B115" s="329"/>
      <c r="C115" s="295"/>
      <c r="D115" s="326"/>
      <c r="E115" s="250" t="s">
        <v>112</v>
      </c>
      <c r="F115" s="186">
        <v>10</v>
      </c>
      <c r="G115" s="275"/>
      <c r="H115" s="187">
        <v>1</v>
      </c>
      <c r="I115" s="188">
        <v>9</v>
      </c>
      <c r="J115" s="189">
        <v>0</v>
      </c>
      <c r="K115" s="170">
        <f t="shared" si="312"/>
        <v>10</v>
      </c>
      <c r="L115" s="189">
        <v>4</v>
      </c>
      <c r="M115" s="190">
        <f t="shared" si="218"/>
        <v>6</v>
      </c>
      <c r="N115" s="170">
        <f t="shared" si="267"/>
        <v>10</v>
      </c>
      <c r="O115" s="189">
        <v>1</v>
      </c>
      <c r="P115" s="188">
        <v>0</v>
      </c>
      <c r="Q115" s="170">
        <f t="shared" si="219"/>
        <v>1</v>
      </c>
      <c r="R115" s="189">
        <v>0</v>
      </c>
      <c r="S115" s="190">
        <f t="shared" si="223"/>
        <v>0</v>
      </c>
      <c r="T115" s="170">
        <f t="shared" si="220"/>
        <v>0</v>
      </c>
      <c r="U115" s="189">
        <v>10</v>
      </c>
      <c r="V115" s="188">
        <v>0</v>
      </c>
      <c r="W115" s="170">
        <f t="shared" si="268"/>
        <v>10</v>
      </c>
      <c r="X115" s="191">
        <v>0</v>
      </c>
      <c r="Y115" s="188">
        <v>1</v>
      </c>
      <c r="Z115" s="189">
        <v>2</v>
      </c>
      <c r="AA115" s="189">
        <v>2</v>
      </c>
      <c r="AB115" s="188">
        <v>0</v>
      </c>
      <c r="AC115" s="189">
        <v>1</v>
      </c>
      <c r="AD115" s="189">
        <v>0</v>
      </c>
      <c r="AE115" s="188">
        <v>0</v>
      </c>
      <c r="AF115" s="189">
        <v>0</v>
      </c>
      <c r="AG115" s="189">
        <v>1</v>
      </c>
      <c r="AH115" s="188">
        <v>0</v>
      </c>
      <c r="AI115" s="189">
        <v>0</v>
      </c>
      <c r="AJ115" s="189">
        <v>0</v>
      </c>
      <c r="AK115" s="188">
        <v>2</v>
      </c>
      <c r="AL115" s="170">
        <f t="shared" si="221"/>
        <v>9</v>
      </c>
      <c r="AM115" s="188">
        <v>0</v>
      </c>
      <c r="AN115" s="188">
        <v>1</v>
      </c>
      <c r="AO115" s="188">
        <v>1</v>
      </c>
      <c r="AP115" s="188">
        <v>2</v>
      </c>
      <c r="AQ115" s="188">
        <v>0</v>
      </c>
      <c r="AR115" s="188">
        <v>0</v>
      </c>
      <c r="AS115" s="188">
        <v>0</v>
      </c>
      <c r="AT115" s="192">
        <v>3</v>
      </c>
      <c r="AU115" s="188">
        <v>0</v>
      </c>
      <c r="AV115" s="193">
        <v>0</v>
      </c>
      <c r="AW115" s="194">
        <f t="shared" si="313"/>
        <v>7</v>
      </c>
      <c r="AX115" s="195">
        <f t="shared" si="222"/>
        <v>3</v>
      </c>
      <c r="AY115" s="196"/>
      <c r="AZ115" s="197"/>
      <c r="BA115" s="197"/>
      <c r="BB115" s="197"/>
      <c r="BC115" s="197"/>
      <c r="BD115" s="197"/>
      <c r="BE115" s="198"/>
      <c r="BF115" s="190"/>
      <c r="BG115" s="171"/>
      <c r="BH115" s="190"/>
      <c r="BI115" s="190"/>
      <c r="BJ115" s="190"/>
      <c r="BK115" s="190"/>
      <c r="BL115" s="190"/>
      <c r="BM115" s="190"/>
      <c r="BN115" s="190"/>
      <c r="BO115" s="190"/>
      <c r="BP115" s="190"/>
      <c r="BQ115" s="190"/>
      <c r="BR115" s="190"/>
      <c r="BS115" s="190"/>
      <c r="BT115" s="190"/>
      <c r="BU115" s="190"/>
      <c r="BV115" s="190"/>
      <c r="BW115" s="199"/>
      <c r="BY115" s="281">
        <v>3.3898305084745763E-2</v>
      </c>
      <c r="BZ115" s="282">
        <v>2.3809523809523808E-2</v>
      </c>
      <c r="CA115" s="283">
        <v>3.5573122529644272E-2</v>
      </c>
      <c r="CB115" s="284" t="s">
        <v>208</v>
      </c>
      <c r="CC115" s="282">
        <v>4.7058823529411764E-2</v>
      </c>
      <c r="CD115" s="284">
        <v>2.8571428571428571E-2</v>
      </c>
      <c r="CE115" s="282">
        <v>3.3333333333333333E-2</v>
      </c>
      <c r="CF115" s="284">
        <v>0</v>
      </c>
      <c r="CG115" s="282">
        <v>0</v>
      </c>
      <c r="CH115" s="284">
        <v>0</v>
      </c>
      <c r="CI115" s="282">
        <v>3.968253968253968E-2</v>
      </c>
      <c r="CJ115" s="284">
        <v>0</v>
      </c>
      <c r="CK115" s="282">
        <v>0</v>
      </c>
      <c r="CL115" s="283">
        <v>7.6923076923076927E-2</v>
      </c>
      <c r="CM115" s="283">
        <v>0.13333333333333333</v>
      </c>
      <c r="CN115" s="283">
        <v>0.1111111111111111</v>
      </c>
      <c r="CO115" s="283">
        <v>6.6666666666666666E-2</v>
      </c>
      <c r="CP115" s="283">
        <v>0.05</v>
      </c>
      <c r="CQ115" s="283">
        <v>0</v>
      </c>
      <c r="CR115" s="283">
        <v>0</v>
      </c>
      <c r="CS115" s="283">
        <v>0</v>
      </c>
      <c r="CT115" s="283">
        <v>4.5454545454545456E-2</v>
      </c>
      <c r="CU115" s="283">
        <v>0</v>
      </c>
      <c r="CV115" s="283">
        <v>0</v>
      </c>
      <c r="CW115" s="283">
        <v>0</v>
      </c>
      <c r="CX115" s="284">
        <v>6.8965517241379309E-2</v>
      </c>
      <c r="CY115" s="282">
        <v>0</v>
      </c>
      <c r="CZ115" s="283">
        <v>4.3478260869565216E-2</v>
      </c>
      <c r="DA115" s="283">
        <v>5.5555555555555552E-2</v>
      </c>
      <c r="DB115" s="283">
        <v>1.3888888888888888E-2</v>
      </c>
      <c r="DC115" s="283">
        <v>0</v>
      </c>
      <c r="DD115" s="283">
        <v>0</v>
      </c>
      <c r="DE115" s="283">
        <v>0</v>
      </c>
      <c r="DF115" s="283">
        <v>0.3</v>
      </c>
      <c r="DG115" s="283" t="s">
        <v>208</v>
      </c>
      <c r="DH115" s="284">
        <v>0</v>
      </c>
      <c r="DI115" s="282">
        <v>2.9411764705882353E-2</v>
      </c>
      <c r="DJ115" s="284">
        <v>5.2631578947368418E-2</v>
      </c>
      <c r="DK115" s="32" t="e">
        <f>#REF!/(#REF!+#REF!+#REF!+#REF!+#REF!+#REF!)</f>
        <v>#REF!</v>
      </c>
      <c r="DL115" s="34" t="e">
        <f>#REF!/(#REF!+#REF!+#REF!+#REF!+#REF!+#REF!)</f>
        <v>#REF!</v>
      </c>
      <c r="DM115" s="32" t="e">
        <f>#REF!/(#REF!+#REF!+#REF!+#REF!+#REF!+#REF!)</f>
        <v>#REF!</v>
      </c>
      <c r="DN115" s="34" t="e">
        <f>#REF!/(#REF!+#REF!+#REF!+#REF!+#REF!+#REF!)</f>
        <v>#REF!</v>
      </c>
      <c r="DO115" s="200" t="e">
        <f t="shared" ref="DO115:EM115" si="328">AY115/(AY111+AY112+AY113+AY115+AY116+AY120)</f>
        <v>#DIV/0!</v>
      </c>
      <c r="DP115" s="201" t="e">
        <f t="shared" si="328"/>
        <v>#DIV/0!</v>
      </c>
      <c r="DQ115" s="201" t="e">
        <f t="shared" si="328"/>
        <v>#DIV/0!</v>
      </c>
      <c r="DR115" s="201" t="e">
        <f t="shared" si="328"/>
        <v>#DIV/0!</v>
      </c>
      <c r="DS115" s="201" t="e">
        <f t="shared" si="328"/>
        <v>#DIV/0!</v>
      </c>
      <c r="DT115" s="201" t="e">
        <f t="shared" si="328"/>
        <v>#DIV/0!</v>
      </c>
      <c r="DU115" s="202" t="e">
        <f t="shared" si="328"/>
        <v>#DIV/0!</v>
      </c>
      <c r="DV115" s="200" t="e">
        <f t="shared" si="328"/>
        <v>#DIV/0!</v>
      </c>
      <c r="DW115" s="203" t="e">
        <f t="shared" si="328"/>
        <v>#DIV/0!</v>
      </c>
      <c r="DX115" s="203" t="e">
        <f t="shared" si="328"/>
        <v>#DIV/0!</v>
      </c>
      <c r="DY115" s="201" t="e">
        <f t="shared" si="328"/>
        <v>#DIV/0!</v>
      </c>
      <c r="DZ115" s="201" t="e">
        <f t="shared" si="328"/>
        <v>#DIV/0!</v>
      </c>
      <c r="EA115" s="201" t="e">
        <f t="shared" si="328"/>
        <v>#DIV/0!</v>
      </c>
      <c r="EB115" s="201" t="e">
        <f t="shared" si="328"/>
        <v>#DIV/0!</v>
      </c>
      <c r="EC115" s="201" t="e">
        <f t="shared" si="328"/>
        <v>#DIV/0!</v>
      </c>
      <c r="ED115" s="201" t="e">
        <f t="shared" si="328"/>
        <v>#DIV/0!</v>
      </c>
      <c r="EE115" s="201" t="e">
        <f t="shared" si="328"/>
        <v>#DIV/0!</v>
      </c>
      <c r="EF115" s="201" t="e">
        <f t="shared" si="328"/>
        <v>#DIV/0!</v>
      </c>
      <c r="EG115" s="201" t="e">
        <f t="shared" si="328"/>
        <v>#DIV/0!</v>
      </c>
      <c r="EH115" s="201" t="e">
        <f t="shared" si="328"/>
        <v>#DIV/0!</v>
      </c>
      <c r="EI115" s="201" t="e">
        <f t="shared" si="328"/>
        <v>#DIV/0!</v>
      </c>
      <c r="EJ115" s="201" t="e">
        <f t="shared" si="328"/>
        <v>#DIV/0!</v>
      </c>
      <c r="EK115" s="201" t="e">
        <f t="shared" si="328"/>
        <v>#DIV/0!</v>
      </c>
      <c r="EL115" s="201" t="e">
        <f t="shared" si="328"/>
        <v>#DIV/0!</v>
      </c>
      <c r="EM115" s="202" t="e">
        <f t="shared" si="328"/>
        <v>#DIV/0!</v>
      </c>
    </row>
    <row r="116" spans="2:143" s="10" customFormat="1" ht="25" x14ac:dyDescent="0.25">
      <c r="B116" s="329"/>
      <c r="C116" s="295"/>
      <c r="D116" s="326"/>
      <c r="E116" s="250" t="s">
        <v>113</v>
      </c>
      <c r="F116" s="186">
        <v>18</v>
      </c>
      <c r="G116" s="275"/>
      <c r="H116" s="187">
        <v>3</v>
      </c>
      <c r="I116" s="188">
        <v>15</v>
      </c>
      <c r="J116" s="189">
        <v>0</v>
      </c>
      <c r="K116" s="170">
        <f t="shared" si="312"/>
        <v>18</v>
      </c>
      <c r="L116" s="189">
        <v>5</v>
      </c>
      <c r="M116" s="190">
        <f t="shared" si="218"/>
        <v>13</v>
      </c>
      <c r="N116" s="170">
        <f t="shared" si="267"/>
        <v>18</v>
      </c>
      <c r="O116" s="189">
        <v>2</v>
      </c>
      <c r="P116" s="188">
        <v>1</v>
      </c>
      <c r="Q116" s="170">
        <f t="shared" si="219"/>
        <v>3</v>
      </c>
      <c r="R116" s="189">
        <v>0</v>
      </c>
      <c r="S116" s="190">
        <f t="shared" si="223"/>
        <v>0</v>
      </c>
      <c r="T116" s="170">
        <f t="shared" si="220"/>
        <v>0</v>
      </c>
      <c r="U116" s="189">
        <v>18</v>
      </c>
      <c r="V116" s="188">
        <v>0</v>
      </c>
      <c r="W116" s="170">
        <f t="shared" si="268"/>
        <v>18</v>
      </c>
      <c r="X116" s="191">
        <v>1</v>
      </c>
      <c r="Y116" s="188">
        <v>0</v>
      </c>
      <c r="Z116" s="189">
        <v>0</v>
      </c>
      <c r="AA116" s="189">
        <v>1</v>
      </c>
      <c r="AB116" s="188">
        <v>1</v>
      </c>
      <c r="AC116" s="189">
        <v>0</v>
      </c>
      <c r="AD116" s="189">
        <v>0</v>
      </c>
      <c r="AE116" s="188">
        <v>0</v>
      </c>
      <c r="AF116" s="189">
        <v>2</v>
      </c>
      <c r="AG116" s="189">
        <v>5</v>
      </c>
      <c r="AH116" s="188">
        <v>1</v>
      </c>
      <c r="AI116" s="189">
        <v>2</v>
      </c>
      <c r="AJ116" s="189">
        <v>1</v>
      </c>
      <c r="AK116" s="188">
        <v>1</v>
      </c>
      <c r="AL116" s="170">
        <f t="shared" si="221"/>
        <v>15</v>
      </c>
      <c r="AM116" s="188">
        <v>0</v>
      </c>
      <c r="AN116" s="188">
        <v>1</v>
      </c>
      <c r="AO116" s="188">
        <v>2</v>
      </c>
      <c r="AP116" s="188">
        <v>8</v>
      </c>
      <c r="AQ116" s="188">
        <v>2</v>
      </c>
      <c r="AR116" s="188">
        <v>0</v>
      </c>
      <c r="AS116" s="188">
        <v>0</v>
      </c>
      <c r="AT116" s="192">
        <v>0</v>
      </c>
      <c r="AU116" s="188">
        <v>0</v>
      </c>
      <c r="AV116" s="193">
        <v>0</v>
      </c>
      <c r="AW116" s="194">
        <f t="shared" si="313"/>
        <v>13</v>
      </c>
      <c r="AX116" s="195">
        <f t="shared" si="222"/>
        <v>5</v>
      </c>
      <c r="AY116" s="196"/>
      <c r="AZ116" s="197"/>
      <c r="BA116" s="197"/>
      <c r="BB116" s="197"/>
      <c r="BC116" s="197"/>
      <c r="BD116" s="197"/>
      <c r="BE116" s="198"/>
      <c r="BF116" s="190"/>
      <c r="BG116" s="171"/>
      <c r="BH116" s="190"/>
      <c r="BI116" s="190"/>
      <c r="BJ116" s="190"/>
      <c r="BK116" s="190"/>
      <c r="BL116" s="190"/>
      <c r="BM116" s="190"/>
      <c r="BN116" s="190"/>
      <c r="BO116" s="190"/>
      <c r="BP116" s="190"/>
      <c r="BQ116" s="190"/>
      <c r="BR116" s="190"/>
      <c r="BS116" s="190"/>
      <c r="BT116" s="190"/>
      <c r="BU116" s="190"/>
      <c r="BV116" s="190"/>
      <c r="BW116" s="199"/>
      <c r="BY116" s="281">
        <v>6.1016949152542375E-2</v>
      </c>
      <c r="BZ116" s="282">
        <v>7.1428571428571425E-2</v>
      </c>
      <c r="CA116" s="283">
        <v>5.9288537549407112E-2</v>
      </c>
      <c r="CB116" s="284" t="s">
        <v>208</v>
      </c>
      <c r="CC116" s="282">
        <v>5.8823529411764705E-2</v>
      </c>
      <c r="CD116" s="284">
        <v>6.1904761904761907E-2</v>
      </c>
      <c r="CE116" s="282">
        <v>6.6666666666666666E-2</v>
      </c>
      <c r="CF116" s="284">
        <v>8.3333333333333329E-2</v>
      </c>
      <c r="CG116" s="282">
        <v>0</v>
      </c>
      <c r="CH116" s="284">
        <v>0</v>
      </c>
      <c r="CI116" s="282">
        <v>7.1428571428571425E-2</v>
      </c>
      <c r="CJ116" s="284">
        <v>0</v>
      </c>
      <c r="CK116" s="282">
        <v>3.8461538461538464E-2</v>
      </c>
      <c r="CL116" s="283">
        <v>0</v>
      </c>
      <c r="CM116" s="283">
        <v>0</v>
      </c>
      <c r="CN116" s="283">
        <v>5.5555555555555552E-2</v>
      </c>
      <c r="CO116" s="283">
        <v>6.6666666666666666E-2</v>
      </c>
      <c r="CP116" s="283">
        <v>0.05</v>
      </c>
      <c r="CQ116" s="283">
        <v>0</v>
      </c>
      <c r="CR116" s="283">
        <v>0</v>
      </c>
      <c r="CS116" s="283">
        <v>0.125</v>
      </c>
      <c r="CT116" s="283">
        <v>0.27272727272727271</v>
      </c>
      <c r="CU116" s="283">
        <v>3.8461538461538464E-2</v>
      </c>
      <c r="CV116" s="283">
        <v>7.407407407407407E-2</v>
      </c>
      <c r="CW116" s="283">
        <v>4.5454545454545456E-2</v>
      </c>
      <c r="CX116" s="284">
        <v>6.8965517241379309E-2</v>
      </c>
      <c r="CY116" s="282">
        <v>0</v>
      </c>
      <c r="CZ116" s="283">
        <v>4.3478260869565216E-2</v>
      </c>
      <c r="DA116" s="283">
        <v>0.1111111111111111</v>
      </c>
      <c r="DB116" s="283">
        <v>5.5555555555555552E-2</v>
      </c>
      <c r="DC116" s="283">
        <v>6.25E-2</v>
      </c>
      <c r="DD116" s="283">
        <v>0</v>
      </c>
      <c r="DE116" s="283">
        <v>0</v>
      </c>
      <c r="DF116" s="283">
        <v>0</v>
      </c>
      <c r="DG116" s="283" t="s">
        <v>208</v>
      </c>
      <c r="DH116" s="284">
        <v>0</v>
      </c>
      <c r="DI116" s="282">
        <v>5.4621848739495799E-2</v>
      </c>
      <c r="DJ116" s="284">
        <v>8.771929824561403E-2</v>
      </c>
      <c r="DK116" s="32" t="e">
        <f>#REF!/(#REF!+#REF!+#REF!+#REF!+#REF!+#REF!)</f>
        <v>#REF!</v>
      </c>
      <c r="DL116" s="34" t="e">
        <f>#REF!/(#REF!+#REF!+#REF!+#REF!+#REF!+#REF!)</f>
        <v>#REF!</v>
      </c>
      <c r="DM116" s="32" t="e">
        <f>#REF!/(#REF!+#REF!+#REF!+#REF!+#REF!+#REF!)</f>
        <v>#REF!</v>
      </c>
      <c r="DN116" s="34" t="e">
        <f>#REF!/(#REF!+#REF!+#REF!+#REF!+#REF!+#REF!)</f>
        <v>#REF!</v>
      </c>
      <c r="DO116" s="200" t="e">
        <f t="shared" ref="DO116:DX117" si="329">AY116/(AY111+AY112+AY113+AY115+AY116+AY120)</f>
        <v>#DIV/0!</v>
      </c>
      <c r="DP116" s="201" t="e">
        <f t="shared" si="329"/>
        <v>#DIV/0!</v>
      </c>
      <c r="DQ116" s="201" t="e">
        <f t="shared" si="329"/>
        <v>#DIV/0!</v>
      </c>
      <c r="DR116" s="201" t="e">
        <f t="shared" si="329"/>
        <v>#DIV/0!</v>
      </c>
      <c r="DS116" s="201" t="e">
        <f t="shared" si="329"/>
        <v>#DIV/0!</v>
      </c>
      <c r="DT116" s="201" t="e">
        <f t="shared" si="329"/>
        <v>#DIV/0!</v>
      </c>
      <c r="DU116" s="202" t="e">
        <f t="shared" si="329"/>
        <v>#DIV/0!</v>
      </c>
      <c r="DV116" s="200" t="e">
        <f t="shared" si="329"/>
        <v>#DIV/0!</v>
      </c>
      <c r="DW116" s="203" t="e">
        <f t="shared" si="329"/>
        <v>#DIV/0!</v>
      </c>
      <c r="DX116" s="203" t="e">
        <f t="shared" si="329"/>
        <v>#DIV/0!</v>
      </c>
      <c r="DY116" s="201" t="e">
        <f t="shared" ref="DY116:EH117" si="330">BI116/(BI111+BI112+BI113+BI115+BI116+BI120)</f>
        <v>#DIV/0!</v>
      </c>
      <c r="DZ116" s="201" t="e">
        <f t="shared" si="330"/>
        <v>#DIV/0!</v>
      </c>
      <c r="EA116" s="201" t="e">
        <f t="shared" si="330"/>
        <v>#DIV/0!</v>
      </c>
      <c r="EB116" s="201" t="e">
        <f t="shared" si="330"/>
        <v>#DIV/0!</v>
      </c>
      <c r="EC116" s="201" t="e">
        <f t="shared" si="330"/>
        <v>#DIV/0!</v>
      </c>
      <c r="ED116" s="201" t="e">
        <f t="shared" si="330"/>
        <v>#DIV/0!</v>
      </c>
      <c r="EE116" s="201" t="e">
        <f t="shared" si="330"/>
        <v>#DIV/0!</v>
      </c>
      <c r="EF116" s="201" t="e">
        <f t="shared" si="330"/>
        <v>#DIV/0!</v>
      </c>
      <c r="EG116" s="201" t="e">
        <f t="shared" si="330"/>
        <v>#DIV/0!</v>
      </c>
      <c r="EH116" s="201" t="e">
        <f t="shared" si="330"/>
        <v>#DIV/0!</v>
      </c>
      <c r="EI116" s="201" t="e">
        <f t="shared" ref="EI116:EM117" si="331">BS116/(BS111+BS112+BS113+BS115+BS116+BS120)</f>
        <v>#DIV/0!</v>
      </c>
      <c r="EJ116" s="201" t="e">
        <f t="shared" si="331"/>
        <v>#DIV/0!</v>
      </c>
      <c r="EK116" s="201" t="e">
        <f t="shared" si="331"/>
        <v>#DIV/0!</v>
      </c>
      <c r="EL116" s="201" t="e">
        <f t="shared" si="331"/>
        <v>#DIV/0!</v>
      </c>
      <c r="EM116" s="202" t="e">
        <f t="shared" si="331"/>
        <v>#DIV/0!</v>
      </c>
    </row>
    <row r="117" spans="2:143" s="10" customFormat="1" ht="12.5" x14ac:dyDescent="0.25">
      <c r="B117" s="329"/>
      <c r="C117" s="295"/>
      <c r="D117" s="326"/>
      <c r="E117" s="250" t="s">
        <v>185</v>
      </c>
      <c r="F117" s="186">
        <v>2</v>
      </c>
      <c r="G117" s="275"/>
      <c r="H117" s="187">
        <v>0</v>
      </c>
      <c r="I117" s="188">
        <v>2</v>
      </c>
      <c r="J117" s="189">
        <v>0</v>
      </c>
      <c r="K117" s="170">
        <f t="shared" ref="K117" si="332">SUM(H117:J117)</f>
        <v>2</v>
      </c>
      <c r="L117" s="189">
        <v>0</v>
      </c>
      <c r="M117" s="190">
        <f t="shared" si="218"/>
        <v>2</v>
      </c>
      <c r="N117" s="170">
        <f t="shared" ref="N117" si="333">SUM(L117:M117)</f>
        <v>2</v>
      </c>
      <c r="O117" s="189">
        <v>0</v>
      </c>
      <c r="P117" s="188">
        <v>0</v>
      </c>
      <c r="Q117" s="170">
        <f t="shared" si="219"/>
        <v>0</v>
      </c>
      <c r="R117" s="189">
        <v>0</v>
      </c>
      <c r="S117" s="190">
        <f t="shared" si="223"/>
        <v>1</v>
      </c>
      <c r="T117" s="170">
        <f t="shared" si="220"/>
        <v>1</v>
      </c>
      <c r="U117" s="189">
        <v>1</v>
      </c>
      <c r="V117" s="188">
        <v>1</v>
      </c>
      <c r="W117" s="170">
        <f t="shared" ref="W117" si="334">SUM(U117:V117)</f>
        <v>2</v>
      </c>
      <c r="X117" s="191">
        <v>0</v>
      </c>
      <c r="Y117" s="188">
        <v>0</v>
      </c>
      <c r="Z117" s="189">
        <v>0</v>
      </c>
      <c r="AA117" s="189">
        <v>0</v>
      </c>
      <c r="AB117" s="188">
        <v>0</v>
      </c>
      <c r="AC117" s="189">
        <v>0</v>
      </c>
      <c r="AD117" s="189">
        <v>0</v>
      </c>
      <c r="AE117" s="188">
        <v>0</v>
      </c>
      <c r="AF117" s="189">
        <v>0</v>
      </c>
      <c r="AG117" s="189">
        <v>1</v>
      </c>
      <c r="AH117" s="188">
        <v>0</v>
      </c>
      <c r="AI117" s="189">
        <v>0</v>
      </c>
      <c r="AJ117" s="189">
        <v>1</v>
      </c>
      <c r="AK117" s="188">
        <v>0</v>
      </c>
      <c r="AL117" s="170">
        <f t="shared" si="221"/>
        <v>2</v>
      </c>
      <c r="AM117" s="188">
        <v>0</v>
      </c>
      <c r="AN117" s="188">
        <v>1</v>
      </c>
      <c r="AO117" s="188">
        <v>0</v>
      </c>
      <c r="AP117" s="188">
        <v>0</v>
      </c>
      <c r="AQ117" s="188">
        <v>0</v>
      </c>
      <c r="AR117" s="188">
        <v>0</v>
      </c>
      <c r="AS117" s="188">
        <v>0</v>
      </c>
      <c r="AT117" s="192">
        <v>0</v>
      </c>
      <c r="AU117" s="188">
        <v>0</v>
      </c>
      <c r="AV117" s="193">
        <v>0</v>
      </c>
      <c r="AW117" s="194">
        <f t="shared" ref="AW117" si="335">SUM(AM117:AV117)</f>
        <v>1</v>
      </c>
      <c r="AX117" s="195">
        <f t="shared" si="222"/>
        <v>1</v>
      </c>
      <c r="AY117" s="196"/>
      <c r="AZ117" s="197"/>
      <c r="BA117" s="197"/>
      <c r="BB117" s="197"/>
      <c r="BC117" s="197"/>
      <c r="BD117" s="197"/>
      <c r="BE117" s="198"/>
      <c r="BF117" s="190"/>
      <c r="BG117" s="171"/>
      <c r="BH117" s="190"/>
      <c r="BI117" s="190"/>
      <c r="BJ117" s="190"/>
      <c r="BK117" s="190"/>
      <c r="BL117" s="190"/>
      <c r="BM117" s="190"/>
      <c r="BN117" s="190"/>
      <c r="BO117" s="190"/>
      <c r="BP117" s="190"/>
      <c r="BQ117" s="190"/>
      <c r="BR117" s="190"/>
      <c r="BS117" s="190"/>
      <c r="BT117" s="190"/>
      <c r="BU117" s="190"/>
      <c r="BV117" s="190"/>
      <c r="BW117" s="199"/>
      <c r="BY117" s="281">
        <v>6.7796610169491523E-3</v>
      </c>
      <c r="BZ117" s="282">
        <v>0</v>
      </c>
      <c r="CA117" s="283">
        <v>7.9051383399209481E-3</v>
      </c>
      <c r="CB117" s="284" t="s">
        <v>208</v>
      </c>
      <c r="CC117" s="282">
        <v>0</v>
      </c>
      <c r="CD117" s="284">
        <v>9.5238095238095247E-3</v>
      </c>
      <c r="CE117" s="282">
        <v>0</v>
      </c>
      <c r="CF117" s="284">
        <v>0</v>
      </c>
      <c r="CG117" s="282">
        <v>0</v>
      </c>
      <c r="CH117" s="284">
        <v>3.2258064516129031E-2</v>
      </c>
      <c r="CI117" s="282">
        <v>3.968253968253968E-3</v>
      </c>
      <c r="CJ117" s="284">
        <v>2.3255813953488372E-2</v>
      </c>
      <c r="CK117" s="282">
        <v>0</v>
      </c>
      <c r="CL117" s="283">
        <v>0</v>
      </c>
      <c r="CM117" s="283">
        <v>0</v>
      </c>
      <c r="CN117" s="283">
        <v>0</v>
      </c>
      <c r="CO117" s="283">
        <v>0</v>
      </c>
      <c r="CP117" s="283">
        <v>0</v>
      </c>
      <c r="CQ117" s="283">
        <v>0</v>
      </c>
      <c r="CR117" s="283">
        <v>0</v>
      </c>
      <c r="CS117" s="283">
        <v>0</v>
      </c>
      <c r="CT117" s="283">
        <v>4.5454545454545456E-2</v>
      </c>
      <c r="CU117" s="283">
        <v>0</v>
      </c>
      <c r="CV117" s="283">
        <v>0</v>
      </c>
      <c r="CW117" s="283">
        <v>4.5454545454545456E-2</v>
      </c>
      <c r="CX117" s="284">
        <v>0</v>
      </c>
      <c r="CY117" s="282">
        <v>0</v>
      </c>
      <c r="CZ117" s="283">
        <v>4.3478260869565216E-2</v>
      </c>
      <c r="DA117" s="283">
        <v>0</v>
      </c>
      <c r="DB117" s="283">
        <v>0</v>
      </c>
      <c r="DC117" s="283">
        <v>0</v>
      </c>
      <c r="DD117" s="283">
        <v>0</v>
      </c>
      <c r="DE117" s="283">
        <v>0</v>
      </c>
      <c r="DF117" s="283">
        <v>0</v>
      </c>
      <c r="DG117" s="283" t="s">
        <v>208</v>
      </c>
      <c r="DH117" s="284">
        <v>0</v>
      </c>
      <c r="DI117" s="282">
        <v>4.2016806722689074E-3</v>
      </c>
      <c r="DJ117" s="284">
        <v>1.7543859649122806E-2</v>
      </c>
      <c r="DK117" s="32" t="e">
        <f>#REF!/(#REF!+#REF!+#REF!+#REF!+#REF!+#REF!)</f>
        <v>#REF!</v>
      </c>
      <c r="DL117" s="34" t="e">
        <f>#REF!/(#REF!+#REF!+#REF!+#REF!+#REF!+#REF!)</f>
        <v>#REF!</v>
      </c>
      <c r="DM117" s="32" t="e">
        <f>#REF!/(#REF!+#REF!+#REF!+#REF!+#REF!+#REF!)</f>
        <v>#REF!</v>
      </c>
      <c r="DN117" s="34" t="e">
        <f>#REF!/(#REF!+#REF!+#REF!+#REF!+#REF!+#REF!)</f>
        <v>#REF!</v>
      </c>
      <c r="DO117" s="200" t="e">
        <f t="shared" si="329"/>
        <v>#DIV/0!</v>
      </c>
      <c r="DP117" s="201" t="e">
        <f t="shared" si="329"/>
        <v>#DIV/0!</v>
      </c>
      <c r="DQ117" s="201" t="e">
        <f t="shared" si="329"/>
        <v>#DIV/0!</v>
      </c>
      <c r="DR117" s="201" t="e">
        <f t="shared" si="329"/>
        <v>#DIV/0!</v>
      </c>
      <c r="DS117" s="201" t="e">
        <f t="shared" si="329"/>
        <v>#DIV/0!</v>
      </c>
      <c r="DT117" s="201" t="e">
        <f t="shared" si="329"/>
        <v>#DIV/0!</v>
      </c>
      <c r="DU117" s="202" t="e">
        <f t="shared" si="329"/>
        <v>#DIV/0!</v>
      </c>
      <c r="DV117" s="200" t="e">
        <f t="shared" si="329"/>
        <v>#DIV/0!</v>
      </c>
      <c r="DW117" s="203" t="e">
        <f t="shared" si="329"/>
        <v>#DIV/0!</v>
      </c>
      <c r="DX117" s="203" t="e">
        <f t="shared" si="329"/>
        <v>#DIV/0!</v>
      </c>
      <c r="DY117" s="201" t="e">
        <f t="shared" si="330"/>
        <v>#DIV/0!</v>
      </c>
      <c r="DZ117" s="201" t="e">
        <f t="shared" si="330"/>
        <v>#DIV/0!</v>
      </c>
      <c r="EA117" s="201" t="e">
        <f t="shared" si="330"/>
        <v>#DIV/0!</v>
      </c>
      <c r="EB117" s="201" t="e">
        <f t="shared" si="330"/>
        <v>#DIV/0!</v>
      </c>
      <c r="EC117" s="201" t="e">
        <f t="shared" si="330"/>
        <v>#DIV/0!</v>
      </c>
      <c r="ED117" s="201" t="e">
        <f t="shared" si="330"/>
        <v>#DIV/0!</v>
      </c>
      <c r="EE117" s="201" t="e">
        <f t="shared" si="330"/>
        <v>#DIV/0!</v>
      </c>
      <c r="EF117" s="201" t="e">
        <f t="shared" si="330"/>
        <v>#DIV/0!</v>
      </c>
      <c r="EG117" s="201" t="e">
        <f t="shared" si="330"/>
        <v>#DIV/0!</v>
      </c>
      <c r="EH117" s="201" t="e">
        <f t="shared" si="330"/>
        <v>#DIV/0!</v>
      </c>
      <c r="EI117" s="201" t="e">
        <f t="shared" si="331"/>
        <v>#DIV/0!</v>
      </c>
      <c r="EJ117" s="201" t="e">
        <f t="shared" si="331"/>
        <v>#DIV/0!</v>
      </c>
      <c r="EK117" s="201" t="e">
        <f t="shared" si="331"/>
        <v>#DIV/0!</v>
      </c>
      <c r="EL117" s="201" t="e">
        <f t="shared" si="331"/>
        <v>#DIV/0!</v>
      </c>
      <c r="EM117" s="202" t="e">
        <f t="shared" si="331"/>
        <v>#DIV/0!</v>
      </c>
    </row>
    <row r="118" spans="2:143" s="10" customFormat="1" ht="12.5" x14ac:dyDescent="0.25">
      <c r="B118" s="329"/>
      <c r="C118" s="295"/>
      <c r="D118" s="326"/>
      <c r="E118" s="111" t="s">
        <v>114</v>
      </c>
      <c r="F118" s="186">
        <v>18</v>
      </c>
      <c r="G118" s="275"/>
      <c r="H118" s="187">
        <v>1</v>
      </c>
      <c r="I118" s="188">
        <v>17</v>
      </c>
      <c r="J118" s="189">
        <v>0</v>
      </c>
      <c r="K118" s="170">
        <f t="shared" si="312"/>
        <v>18</v>
      </c>
      <c r="L118" s="189">
        <v>7</v>
      </c>
      <c r="M118" s="190">
        <f t="shared" si="218"/>
        <v>11</v>
      </c>
      <c r="N118" s="170">
        <f t="shared" si="267"/>
        <v>18</v>
      </c>
      <c r="O118" s="189">
        <v>1</v>
      </c>
      <c r="P118" s="188">
        <v>0</v>
      </c>
      <c r="Q118" s="170">
        <f t="shared" si="219"/>
        <v>1</v>
      </c>
      <c r="R118" s="189">
        <v>0</v>
      </c>
      <c r="S118" s="190">
        <f t="shared" si="223"/>
        <v>1</v>
      </c>
      <c r="T118" s="170">
        <f t="shared" si="220"/>
        <v>1</v>
      </c>
      <c r="U118" s="189">
        <v>17</v>
      </c>
      <c r="V118" s="188">
        <v>1</v>
      </c>
      <c r="W118" s="170">
        <f t="shared" si="268"/>
        <v>18</v>
      </c>
      <c r="X118" s="191">
        <v>2</v>
      </c>
      <c r="Y118" s="188">
        <v>0</v>
      </c>
      <c r="Z118" s="189">
        <v>1</v>
      </c>
      <c r="AA118" s="189">
        <v>1</v>
      </c>
      <c r="AB118" s="188">
        <v>0</v>
      </c>
      <c r="AC118" s="189">
        <v>1</v>
      </c>
      <c r="AD118" s="189">
        <v>2</v>
      </c>
      <c r="AE118" s="188">
        <v>3</v>
      </c>
      <c r="AF118" s="189">
        <v>0</v>
      </c>
      <c r="AG118" s="189">
        <v>2</v>
      </c>
      <c r="AH118" s="188">
        <v>0</v>
      </c>
      <c r="AI118" s="189">
        <v>2</v>
      </c>
      <c r="AJ118" s="189">
        <v>0</v>
      </c>
      <c r="AK118" s="188">
        <v>3</v>
      </c>
      <c r="AL118" s="170">
        <f t="shared" si="221"/>
        <v>17</v>
      </c>
      <c r="AM118" s="188">
        <v>3</v>
      </c>
      <c r="AN118" s="188">
        <v>14</v>
      </c>
      <c r="AO118" s="188">
        <v>1</v>
      </c>
      <c r="AP118" s="188">
        <v>0</v>
      </c>
      <c r="AQ118" s="188">
        <v>0</v>
      </c>
      <c r="AR118" s="188">
        <v>0</v>
      </c>
      <c r="AS118" s="188">
        <v>0</v>
      </c>
      <c r="AT118" s="192">
        <v>0</v>
      </c>
      <c r="AU118" s="188">
        <v>0</v>
      </c>
      <c r="AV118" s="193">
        <v>0</v>
      </c>
      <c r="AW118" s="194">
        <f t="shared" si="313"/>
        <v>18</v>
      </c>
      <c r="AX118" s="195">
        <f t="shared" si="222"/>
        <v>0</v>
      </c>
      <c r="AY118" s="196"/>
      <c r="AZ118" s="197"/>
      <c r="BA118" s="197"/>
      <c r="BB118" s="197"/>
      <c r="BC118" s="197"/>
      <c r="BD118" s="197"/>
      <c r="BE118" s="198"/>
      <c r="BF118" s="190"/>
      <c r="BG118" s="171"/>
      <c r="BH118" s="190"/>
      <c r="BI118" s="190"/>
      <c r="BJ118" s="190"/>
      <c r="BK118" s="190"/>
      <c r="BL118" s="190"/>
      <c r="BM118" s="190"/>
      <c r="BN118" s="190"/>
      <c r="BO118" s="190"/>
      <c r="BP118" s="190"/>
      <c r="BQ118" s="190"/>
      <c r="BR118" s="190"/>
      <c r="BS118" s="190"/>
      <c r="BT118" s="190"/>
      <c r="BU118" s="190"/>
      <c r="BV118" s="190"/>
      <c r="BW118" s="199"/>
      <c r="BY118" s="281">
        <v>6.1016949152542375E-2</v>
      </c>
      <c r="BZ118" s="282">
        <v>2.3809523809523808E-2</v>
      </c>
      <c r="CA118" s="283">
        <v>6.7193675889328064E-2</v>
      </c>
      <c r="CB118" s="284" t="s">
        <v>208</v>
      </c>
      <c r="CC118" s="282">
        <v>8.2352941176470587E-2</v>
      </c>
      <c r="CD118" s="284">
        <v>5.2380952380952382E-2</v>
      </c>
      <c r="CE118" s="282">
        <v>3.3333333333333333E-2</v>
      </c>
      <c r="CF118" s="284">
        <v>0</v>
      </c>
      <c r="CG118" s="282">
        <v>0</v>
      </c>
      <c r="CH118" s="284">
        <v>3.2258064516129031E-2</v>
      </c>
      <c r="CI118" s="282">
        <v>6.7460317460317457E-2</v>
      </c>
      <c r="CJ118" s="284">
        <v>2.3255813953488372E-2</v>
      </c>
      <c r="CK118" s="282">
        <v>7.6923076923076927E-2</v>
      </c>
      <c r="CL118" s="283">
        <v>0</v>
      </c>
      <c r="CM118" s="283">
        <v>6.6666666666666666E-2</v>
      </c>
      <c r="CN118" s="283">
        <v>5.5555555555555552E-2</v>
      </c>
      <c r="CO118" s="283">
        <v>0</v>
      </c>
      <c r="CP118" s="283">
        <v>0.05</v>
      </c>
      <c r="CQ118" s="283">
        <v>0.1111111111111111</v>
      </c>
      <c r="CR118" s="283">
        <v>0.14285714285714285</v>
      </c>
      <c r="CS118" s="283">
        <v>0</v>
      </c>
      <c r="CT118" s="283">
        <v>9.0909090909090912E-2</v>
      </c>
      <c r="CU118" s="283">
        <v>0</v>
      </c>
      <c r="CV118" s="283">
        <v>7.407407407407407E-2</v>
      </c>
      <c r="CW118" s="283">
        <v>0</v>
      </c>
      <c r="CX118" s="284">
        <v>0.10344827586206896</v>
      </c>
      <c r="CY118" s="282">
        <v>1</v>
      </c>
      <c r="CZ118" s="283">
        <v>0.60869565217391308</v>
      </c>
      <c r="DA118" s="283">
        <v>5.5555555555555552E-2</v>
      </c>
      <c r="DB118" s="283">
        <v>0</v>
      </c>
      <c r="DC118" s="283">
        <v>0</v>
      </c>
      <c r="DD118" s="283">
        <v>0</v>
      </c>
      <c r="DE118" s="283">
        <v>0</v>
      </c>
      <c r="DF118" s="283">
        <v>0</v>
      </c>
      <c r="DG118" s="283" t="s">
        <v>208</v>
      </c>
      <c r="DH118" s="284">
        <v>0</v>
      </c>
      <c r="DI118" s="282">
        <v>7.5630252100840331E-2</v>
      </c>
      <c r="DJ118" s="284">
        <v>0</v>
      </c>
      <c r="DK118" s="32" t="e">
        <f>#REF!/(#REF!+#REF!+#REF!+#REF!+#REF!+#REF!)</f>
        <v>#REF!</v>
      </c>
      <c r="DL118" s="34" t="e">
        <f>#REF!/(#REF!+#REF!+#REF!+#REF!+#REF!+#REF!)</f>
        <v>#REF!</v>
      </c>
      <c r="DM118" s="32" t="e">
        <f>#REF!/(#REF!+#REF!+#REF!+#REF!+#REF!+#REF!)</f>
        <v>#REF!</v>
      </c>
      <c r="DN118" s="34" t="e">
        <f>#REF!/(#REF!+#REF!+#REF!+#REF!+#REF!+#REF!)</f>
        <v>#REF!</v>
      </c>
      <c r="DO118" s="200" t="e">
        <f>AY118/(#REF!+AY111+AY112+AY113+AY115+AY118)</f>
        <v>#REF!</v>
      </c>
      <c r="DP118" s="201" t="e">
        <f>AZ118/(#REF!+AZ111+AZ112+AZ113+AZ115+AZ118)</f>
        <v>#REF!</v>
      </c>
      <c r="DQ118" s="201" t="e">
        <f>BA118/(#REF!+BA111+BA112+BA113+BA115+BA118)</f>
        <v>#REF!</v>
      </c>
      <c r="DR118" s="201" t="e">
        <f>BB118/(#REF!+BB111+BB112+BB113+BB115+BB118)</f>
        <v>#REF!</v>
      </c>
      <c r="DS118" s="201" t="e">
        <f>BC118/(#REF!+BC111+BC112+BC113+BC115+BC118)</f>
        <v>#REF!</v>
      </c>
      <c r="DT118" s="201" t="e">
        <f>BD118/(#REF!+BD111+BD112+BD113+BD115+BD118)</f>
        <v>#REF!</v>
      </c>
      <c r="DU118" s="202" t="e">
        <f>BE118/(#REF!+BE111+BE112+BE113+BE115+BE118)</f>
        <v>#REF!</v>
      </c>
      <c r="DV118" s="200" t="e">
        <f>BF118/(#REF!+BF111+BF112+BF113+BF115+BF118)</f>
        <v>#REF!</v>
      </c>
      <c r="DW118" s="203" t="e">
        <f>BG118/(#REF!+BG111+BG112+BG113+BG115+BG118)</f>
        <v>#REF!</v>
      </c>
      <c r="DX118" s="203" t="e">
        <f>BH118/(#REF!+BH111+BH112+BH113+BH115+BH118)</f>
        <v>#REF!</v>
      </c>
      <c r="DY118" s="201" t="e">
        <f>BI118/(#REF!+BI111+BI112+BI113+BI115+BI118)</f>
        <v>#REF!</v>
      </c>
      <c r="DZ118" s="201" t="e">
        <f>BJ118/(#REF!+BJ111+BJ112+BJ113+BJ115+BJ118)</f>
        <v>#REF!</v>
      </c>
      <c r="EA118" s="201" t="e">
        <f>BK118/(#REF!+BK111+BK112+BK113+BK115+BK118)</f>
        <v>#REF!</v>
      </c>
      <c r="EB118" s="201" t="e">
        <f>BL118/(#REF!+BL111+BL112+BL113+BL115+BL118)</f>
        <v>#REF!</v>
      </c>
      <c r="EC118" s="201" t="e">
        <f>BM118/(#REF!+BM111+BM112+BM113+BM115+BM118)</f>
        <v>#REF!</v>
      </c>
      <c r="ED118" s="201" t="e">
        <f>BN118/(#REF!+BN111+BN112+BN113+BN115+BN118)</f>
        <v>#REF!</v>
      </c>
      <c r="EE118" s="201" t="e">
        <f>BO118/(#REF!+BO111+BO112+BO113+BO115+BO118)</f>
        <v>#REF!</v>
      </c>
      <c r="EF118" s="201" t="e">
        <f>BP118/(#REF!+BP111+BP112+BP113+BP115+BP118)</f>
        <v>#REF!</v>
      </c>
      <c r="EG118" s="201" t="e">
        <f>BQ118/(#REF!+BQ111+BQ112+BQ113+BQ115+BQ118)</f>
        <v>#REF!</v>
      </c>
      <c r="EH118" s="201" t="e">
        <f>BR118/(#REF!+BR111+BR112+BR113+BR115+BR118)</f>
        <v>#REF!</v>
      </c>
      <c r="EI118" s="201" t="e">
        <f>BS118/(#REF!+BS111+BS112+BS113+BS115+BS118)</f>
        <v>#REF!</v>
      </c>
      <c r="EJ118" s="201" t="e">
        <f>BT118/(#REF!+BT111+BT112+BT113+BT115+BT118)</f>
        <v>#REF!</v>
      </c>
      <c r="EK118" s="201" t="e">
        <f>BU118/(#REF!+BU111+BU112+BU113+BU115+BU118)</f>
        <v>#REF!</v>
      </c>
      <c r="EL118" s="201" t="e">
        <f>BV118/(#REF!+BV111+BV112+BV113+BV115+BV118)</f>
        <v>#REF!</v>
      </c>
      <c r="EM118" s="202" t="e">
        <f>BW118/(#REF!+BW111+BW112+BW113+BW115+BW118)</f>
        <v>#REF!</v>
      </c>
    </row>
    <row r="119" spans="2:143" s="10" customFormat="1" ht="12.5" x14ac:dyDescent="0.25">
      <c r="B119" s="329"/>
      <c r="C119" s="295"/>
      <c r="D119" s="326"/>
      <c r="E119" s="111" t="s">
        <v>115</v>
      </c>
      <c r="F119" s="186">
        <v>2</v>
      </c>
      <c r="G119" s="275"/>
      <c r="H119" s="187">
        <v>0</v>
      </c>
      <c r="I119" s="188">
        <v>2</v>
      </c>
      <c r="J119" s="189">
        <v>0</v>
      </c>
      <c r="K119" s="170">
        <f t="shared" si="312"/>
        <v>2</v>
      </c>
      <c r="L119" s="189">
        <v>0</v>
      </c>
      <c r="M119" s="190">
        <f t="shared" si="218"/>
        <v>2</v>
      </c>
      <c r="N119" s="170">
        <f t="shared" si="267"/>
        <v>2</v>
      </c>
      <c r="O119" s="189">
        <v>0</v>
      </c>
      <c r="P119" s="188">
        <v>0</v>
      </c>
      <c r="Q119" s="170">
        <f t="shared" si="219"/>
        <v>0</v>
      </c>
      <c r="R119" s="189">
        <v>0</v>
      </c>
      <c r="S119" s="190">
        <f t="shared" si="223"/>
        <v>0</v>
      </c>
      <c r="T119" s="170">
        <f t="shared" si="220"/>
        <v>0</v>
      </c>
      <c r="U119" s="189">
        <v>2</v>
      </c>
      <c r="V119" s="188">
        <v>0</v>
      </c>
      <c r="W119" s="170">
        <f t="shared" si="268"/>
        <v>2</v>
      </c>
      <c r="X119" s="191">
        <v>0</v>
      </c>
      <c r="Y119" s="188">
        <v>0</v>
      </c>
      <c r="Z119" s="189">
        <v>0</v>
      </c>
      <c r="AA119" s="189">
        <v>0</v>
      </c>
      <c r="AB119" s="188">
        <v>0</v>
      </c>
      <c r="AC119" s="189">
        <v>0</v>
      </c>
      <c r="AD119" s="189">
        <v>0</v>
      </c>
      <c r="AE119" s="188">
        <v>1</v>
      </c>
      <c r="AF119" s="189">
        <v>1</v>
      </c>
      <c r="AG119" s="189">
        <v>0</v>
      </c>
      <c r="AH119" s="188">
        <v>0</v>
      </c>
      <c r="AI119" s="189">
        <v>0</v>
      </c>
      <c r="AJ119" s="189">
        <v>0</v>
      </c>
      <c r="AK119" s="188">
        <v>0</v>
      </c>
      <c r="AL119" s="170">
        <f t="shared" si="221"/>
        <v>2</v>
      </c>
      <c r="AM119" s="188">
        <v>0</v>
      </c>
      <c r="AN119" s="188">
        <v>0</v>
      </c>
      <c r="AO119" s="188">
        <v>0</v>
      </c>
      <c r="AP119" s="188">
        <v>0</v>
      </c>
      <c r="AQ119" s="188">
        <v>0</v>
      </c>
      <c r="AR119" s="188">
        <v>0</v>
      </c>
      <c r="AS119" s="188">
        <v>0</v>
      </c>
      <c r="AT119" s="192">
        <v>0</v>
      </c>
      <c r="AU119" s="188">
        <v>0</v>
      </c>
      <c r="AV119" s="193">
        <v>1</v>
      </c>
      <c r="AW119" s="194">
        <f t="shared" si="313"/>
        <v>1</v>
      </c>
      <c r="AX119" s="195">
        <f t="shared" si="222"/>
        <v>1</v>
      </c>
      <c r="AY119" s="196"/>
      <c r="AZ119" s="197"/>
      <c r="BA119" s="197"/>
      <c r="BB119" s="197"/>
      <c r="BC119" s="197"/>
      <c r="BD119" s="197"/>
      <c r="BE119" s="198"/>
      <c r="BF119" s="190"/>
      <c r="BG119" s="171"/>
      <c r="BH119" s="190"/>
      <c r="BI119" s="190"/>
      <c r="BJ119" s="190"/>
      <c r="BK119" s="190"/>
      <c r="BL119" s="190"/>
      <c r="BM119" s="190"/>
      <c r="BN119" s="190"/>
      <c r="BO119" s="190"/>
      <c r="BP119" s="190"/>
      <c r="BQ119" s="190"/>
      <c r="BR119" s="190"/>
      <c r="BS119" s="190"/>
      <c r="BT119" s="190"/>
      <c r="BU119" s="190"/>
      <c r="BV119" s="190"/>
      <c r="BW119" s="199"/>
      <c r="BY119" s="281">
        <v>6.7796610169491523E-3</v>
      </c>
      <c r="BZ119" s="282">
        <v>0</v>
      </c>
      <c r="CA119" s="283">
        <v>7.9051383399209481E-3</v>
      </c>
      <c r="CB119" s="284" t="s">
        <v>208</v>
      </c>
      <c r="CC119" s="282">
        <v>0</v>
      </c>
      <c r="CD119" s="284">
        <v>9.5238095238095247E-3</v>
      </c>
      <c r="CE119" s="282">
        <v>0</v>
      </c>
      <c r="CF119" s="284">
        <v>0</v>
      </c>
      <c r="CG119" s="282">
        <v>0</v>
      </c>
      <c r="CH119" s="284">
        <v>0</v>
      </c>
      <c r="CI119" s="282">
        <v>7.9365079365079361E-3</v>
      </c>
      <c r="CJ119" s="284">
        <v>0</v>
      </c>
      <c r="CK119" s="282">
        <v>0</v>
      </c>
      <c r="CL119" s="283">
        <v>0</v>
      </c>
      <c r="CM119" s="283">
        <v>0</v>
      </c>
      <c r="CN119" s="283">
        <v>0</v>
      </c>
      <c r="CO119" s="283">
        <v>0</v>
      </c>
      <c r="CP119" s="283">
        <v>0</v>
      </c>
      <c r="CQ119" s="283">
        <v>0</v>
      </c>
      <c r="CR119" s="283">
        <v>3.5714285714285712E-2</v>
      </c>
      <c r="CS119" s="283">
        <v>6.25E-2</v>
      </c>
      <c r="CT119" s="283">
        <v>0</v>
      </c>
      <c r="CU119" s="283">
        <v>0</v>
      </c>
      <c r="CV119" s="283">
        <v>0</v>
      </c>
      <c r="CW119" s="283">
        <v>0</v>
      </c>
      <c r="CX119" s="284">
        <v>0</v>
      </c>
      <c r="CY119" s="282">
        <v>0</v>
      </c>
      <c r="CZ119" s="283">
        <v>0</v>
      </c>
      <c r="DA119" s="283">
        <v>0</v>
      </c>
      <c r="DB119" s="283">
        <v>0</v>
      </c>
      <c r="DC119" s="283">
        <v>0</v>
      </c>
      <c r="DD119" s="283">
        <v>0</v>
      </c>
      <c r="DE119" s="283">
        <v>0</v>
      </c>
      <c r="DF119" s="283">
        <v>0</v>
      </c>
      <c r="DG119" s="283" t="s">
        <v>208</v>
      </c>
      <c r="DH119" s="284">
        <v>1</v>
      </c>
      <c r="DI119" s="282">
        <v>4.2016806722689074E-3</v>
      </c>
      <c r="DJ119" s="284">
        <v>1.7543859649122806E-2</v>
      </c>
      <c r="DK119" s="32" t="e">
        <f>#REF!/(#REF!+#REF!+#REF!+#REF!+#REF!+#REF!)</f>
        <v>#REF!</v>
      </c>
      <c r="DL119" s="34" t="e">
        <f>#REF!/(#REF!+#REF!+#REF!+#REF!+#REF!+#REF!)</f>
        <v>#REF!</v>
      </c>
      <c r="DM119" s="32" t="e">
        <f>#REF!/(#REF!+#REF!+#REF!+#REF!+#REF!+#REF!)</f>
        <v>#REF!</v>
      </c>
      <c r="DN119" s="34" t="e">
        <f>#REF!/(#REF!+#REF!+#REF!+#REF!+#REF!+#REF!)</f>
        <v>#REF!</v>
      </c>
      <c r="DO119" s="200" t="e">
        <f>AY119/(#REF!+AY112+AY113+AY115+AY116+AY119)</f>
        <v>#REF!</v>
      </c>
      <c r="DP119" s="201" t="e">
        <f>AZ119/(#REF!+AZ112+AZ113+AZ115+AZ116+AZ119)</f>
        <v>#REF!</v>
      </c>
      <c r="DQ119" s="201" t="e">
        <f>BA119/(#REF!+BA112+BA113+BA115+BA116+BA119)</f>
        <v>#REF!</v>
      </c>
      <c r="DR119" s="201" t="e">
        <f>BB119/(#REF!+BB112+BB113+BB115+BB116+BB119)</f>
        <v>#REF!</v>
      </c>
      <c r="DS119" s="201" t="e">
        <f>BC119/(#REF!+BC112+BC113+BC115+BC116+BC119)</f>
        <v>#REF!</v>
      </c>
      <c r="DT119" s="201" t="e">
        <f>BD119/(#REF!+BD112+BD113+BD115+BD116+BD119)</f>
        <v>#REF!</v>
      </c>
      <c r="DU119" s="202" t="e">
        <f>BE119/(#REF!+BE112+BE113+BE115+BE116+BE119)</f>
        <v>#REF!</v>
      </c>
      <c r="DV119" s="200" t="e">
        <f>BF119/(#REF!+BF112+BF113+BF115+BF116+BF119)</f>
        <v>#REF!</v>
      </c>
      <c r="DW119" s="203" t="e">
        <f>BG119/(#REF!+BG112+BG113+BG115+BG116+BG119)</f>
        <v>#REF!</v>
      </c>
      <c r="DX119" s="203" t="e">
        <f>BH119/(#REF!+BH112+BH113+BH115+BH116+BH119)</f>
        <v>#REF!</v>
      </c>
      <c r="DY119" s="201" t="e">
        <f>BI119/(#REF!+BI112+BI113+BI115+BI116+BI119)</f>
        <v>#REF!</v>
      </c>
      <c r="DZ119" s="201" t="e">
        <f>BJ119/(#REF!+BJ112+BJ113+BJ115+BJ116+BJ119)</f>
        <v>#REF!</v>
      </c>
      <c r="EA119" s="201" t="e">
        <f>BK119/(#REF!+BK112+BK113+BK115+BK116+BK119)</f>
        <v>#REF!</v>
      </c>
      <c r="EB119" s="201" t="e">
        <f>BL119/(#REF!+BL112+BL113+BL115+BL116+BL119)</f>
        <v>#REF!</v>
      </c>
      <c r="EC119" s="201" t="e">
        <f>BM119/(#REF!+BM112+BM113+BM115+BM116+BM119)</f>
        <v>#REF!</v>
      </c>
      <c r="ED119" s="201" t="e">
        <f>BN119/(#REF!+BN112+BN113+BN115+BN116+BN119)</f>
        <v>#REF!</v>
      </c>
      <c r="EE119" s="201" t="e">
        <f>BO119/(#REF!+BO112+BO113+BO115+BO116+BO119)</f>
        <v>#REF!</v>
      </c>
      <c r="EF119" s="201" t="e">
        <f>BP119/(#REF!+BP112+BP113+BP115+BP116+BP119)</f>
        <v>#REF!</v>
      </c>
      <c r="EG119" s="201" t="e">
        <f>BQ119/(#REF!+BQ112+BQ113+BQ115+BQ116+BQ119)</f>
        <v>#REF!</v>
      </c>
      <c r="EH119" s="201" t="e">
        <f>BR119/(#REF!+BR112+BR113+BR115+BR116+BR119)</f>
        <v>#REF!</v>
      </c>
      <c r="EI119" s="201" t="e">
        <f>BS119/(#REF!+BS112+BS113+BS115+BS116+BS119)</f>
        <v>#REF!</v>
      </c>
      <c r="EJ119" s="201" t="e">
        <f>BT119/(#REF!+BT112+BT113+BT115+BT116+BT119)</f>
        <v>#REF!</v>
      </c>
      <c r="EK119" s="201" t="e">
        <f>BU119/(#REF!+BU112+BU113+BU115+BU116+BU119)</f>
        <v>#REF!</v>
      </c>
      <c r="EL119" s="201" t="e">
        <f>BV119/(#REF!+BV112+BV113+BV115+BV116+BV119)</f>
        <v>#REF!</v>
      </c>
      <c r="EM119" s="202" t="e">
        <f>BW119/(#REF!+BW112+BW113+BW115+BW116+BW119)</f>
        <v>#REF!</v>
      </c>
    </row>
    <row r="120" spans="2:143" s="10" customFormat="1" ht="12.5" x14ac:dyDescent="0.25">
      <c r="B120" s="329"/>
      <c r="C120" s="295"/>
      <c r="D120" s="326"/>
      <c r="E120" s="111" t="s">
        <v>56</v>
      </c>
      <c r="F120" s="186">
        <v>25</v>
      </c>
      <c r="G120" s="275"/>
      <c r="H120" s="187">
        <v>2</v>
      </c>
      <c r="I120" s="188">
        <v>23</v>
      </c>
      <c r="J120" s="189">
        <v>0</v>
      </c>
      <c r="K120" s="170">
        <f t="shared" si="312"/>
        <v>25</v>
      </c>
      <c r="L120" s="189">
        <v>4</v>
      </c>
      <c r="M120" s="190">
        <f t="shared" si="218"/>
        <v>21</v>
      </c>
      <c r="N120" s="170">
        <f t="shared" si="267"/>
        <v>25</v>
      </c>
      <c r="O120" s="189">
        <v>2</v>
      </c>
      <c r="P120" s="188">
        <v>0</v>
      </c>
      <c r="Q120" s="170">
        <f t="shared" si="219"/>
        <v>2</v>
      </c>
      <c r="R120" s="189">
        <v>1</v>
      </c>
      <c r="S120" s="190">
        <f t="shared" si="223"/>
        <v>0</v>
      </c>
      <c r="T120" s="170">
        <f t="shared" si="220"/>
        <v>1</v>
      </c>
      <c r="U120" s="189">
        <v>24</v>
      </c>
      <c r="V120" s="188">
        <v>1</v>
      </c>
      <c r="W120" s="170">
        <f t="shared" si="268"/>
        <v>25</v>
      </c>
      <c r="X120" s="191">
        <v>1</v>
      </c>
      <c r="Y120" s="188">
        <v>4</v>
      </c>
      <c r="Z120" s="189">
        <v>0</v>
      </c>
      <c r="AA120" s="189">
        <v>0</v>
      </c>
      <c r="AB120" s="188">
        <v>0</v>
      </c>
      <c r="AC120" s="189">
        <v>3</v>
      </c>
      <c r="AD120" s="189">
        <v>1</v>
      </c>
      <c r="AE120" s="188">
        <v>6</v>
      </c>
      <c r="AF120" s="189">
        <v>2</v>
      </c>
      <c r="AG120" s="189">
        <v>0</v>
      </c>
      <c r="AH120" s="188">
        <v>3</v>
      </c>
      <c r="AI120" s="189">
        <v>0</v>
      </c>
      <c r="AJ120" s="189">
        <v>2</v>
      </c>
      <c r="AK120" s="188">
        <v>1</v>
      </c>
      <c r="AL120" s="170">
        <f t="shared" si="221"/>
        <v>23</v>
      </c>
      <c r="AM120" s="188">
        <v>0</v>
      </c>
      <c r="AN120" s="188">
        <v>2</v>
      </c>
      <c r="AO120" s="188">
        <v>6</v>
      </c>
      <c r="AP120" s="188">
        <v>6</v>
      </c>
      <c r="AQ120" s="188">
        <v>1</v>
      </c>
      <c r="AR120" s="188">
        <v>0</v>
      </c>
      <c r="AS120" s="188">
        <v>0</v>
      </c>
      <c r="AT120" s="192">
        <v>2</v>
      </c>
      <c r="AU120" s="188">
        <v>0</v>
      </c>
      <c r="AV120" s="193">
        <v>0</v>
      </c>
      <c r="AW120" s="194">
        <f t="shared" si="313"/>
        <v>17</v>
      </c>
      <c r="AX120" s="195">
        <f t="shared" si="222"/>
        <v>8</v>
      </c>
      <c r="AY120" s="196"/>
      <c r="AZ120" s="197"/>
      <c r="BA120" s="197"/>
      <c r="BB120" s="197"/>
      <c r="BC120" s="197"/>
      <c r="BD120" s="197"/>
      <c r="BE120" s="198"/>
      <c r="BF120" s="190"/>
      <c r="BG120" s="171"/>
      <c r="BH120" s="190"/>
      <c r="BI120" s="190"/>
      <c r="BJ120" s="190"/>
      <c r="BK120" s="190"/>
      <c r="BL120" s="190"/>
      <c r="BM120" s="190"/>
      <c r="BN120" s="190"/>
      <c r="BO120" s="190"/>
      <c r="BP120" s="190"/>
      <c r="BQ120" s="190"/>
      <c r="BR120" s="190"/>
      <c r="BS120" s="190"/>
      <c r="BT120" s="190"/>
      <c r="BU120" s="190"/>
      <c r="BV120" s="190"/>
      <c r="BW120" s="199"/>
      <c r="BY120" s="281">
        <v>8.4745762711864403E-2</v>
      </c>
      <c r="BZ120" s="282">
        <v>4.7619047619047616E-2</v>
      </c>
      <c r="CA120" s="283">
        <v>9.0909090909090912E-2</v>
      </c>
      <c r="CB120" s="284" t="s">
        <v>208</v>
      </c>
      <c r="CC120" s="282">
        <v>4.7058823529411764E-2</v>
      </c>
      <c r="CD120" s="284">
        <v>0.1</v>
      </c>
      <c r="CE120" s="282">
        <v>6.6666666666666666E-2</v>
      </c>
      <c r="CF120" s="284">
        <v>0</v>
      </c>
      <c r="CG120" s="282">
        <v>8.3333333333333329E-2</v>
      </c>
      <c r="CH120" s="284">
        <v>0</v>
      </c>
      <c r="CI120" s="282">
        <v>9.5238095238095233E-2</v>
      </c>
      <c r="CJ120" s="284">
        <v>2.3255813953488372E-2</v>
      </c>
      <c r="CK120" s="282">
        <v>3.8461538461538464E-2</v>
      </c>
      <c r="CL120" s="283">
        <v>0.30769230769230771</v>
      </c>
      <c r="CM120" s="283">
        <v>0</v>
      </c>
      <c r="CN120" s="283">
        <v>5.5555555555555552E-2</v>
      </c>
      <c r="CO120" s="283">
        <v>0</v>
      </c>
      <c r="CP120" s="283">
        <v>0.15</v>
      </c>
      <c r="CQ120" s="283">
        <v>5.5555555555555552E-2</v>
      </c>
      <c r="CR120" s="283">
        <v>0.21428571428571427</v>
      </c>
      <c r="CS120" s="283">
        <v>0.125</v>
      </c>
      <c r="CT120" s="283">
        <v>0</v>
      </c>
      <c r="CU120" s="283">
        <v>0.15384615384615385</v>
      </c>
      <c r="CV120" s="283">
        <v>0</v>
      </c>
      <c r="CW120" s="283">
        <v>9.0909090909090912E-2</v>
      </c>
      <c r="CX120" s="284">
        <v>3.4482758620689655E-2</v>
      </c>
      <c r="CY120" s="282">
        <v>0</v>
      </c>
      <c r="CZ120" s="283">
        <v>8.6956521739130432E-2</v>
      </c>
      <c r="DA120" s="283">
        <v>0.33333333333333331</v>
      </c>
      <c r="DB120" s="283">
        <v>4.1666666666666664E-2</v>
      </c>
      <c r="DC120" s="283">
        <v>3.125E-2</v>
      </c>
      <c r="DD120" s="283">
        <v>0</v>
      </c>
      <c r="DE120" s="283">
        <v>0</v>
      </c>
      <c r="DF120" s="283">
        <v>0.2</v>
      </c>
      <c r="DG120" s="283" t="s">
        <v>208</v>
      </c>
      <c r="DH120" s="284">
        <v>0</v>
      </c>
      <c r="DI120" s="282">
        <v>7.1428571428571425E-2</v>
      </c>
      <c r="DJ120" s="284">
        <v>0.14035087719298245</v>
      </c>
      <c r="DK120" s="32" t="e">
        <f>#REF!/(#REF!+#REF!+#REF!+#REF!+#REF!+#REF!)</f>
        <v>#REF!</v>
      </c>
      <c r="DL120" s="34" t="e">
        <f>#REF!/(#REF!+#REF!+#REF!+#REF!+#REF!+#REF!)</f>
        <v>#REF!</v>
      </c>
      <c r="DM120" s="32" t="e">
        <f>#REF!/(#REF!+#REF!+#REF!+#REF!+#REF!+#REF!)</f>
        <v>#REF!</v>
      </c>
      <c r="DN120" s="34" t="e">
        <f>#REF!/(#REF!+#REF!+#REF!+#REF!+#REF!+#REF!)</f>
        <v>#REF!</v>
      </c>
      <c r="DO120" s="200" t="e">
        <f t="shared" ref="DO120:EM120" si="336">AY120/(AY111+AY112+AY113+AY115+AY116+AY120)</f>
        <v>#DIV/0!</v>
      </c>
      <c r="DP120" s="201" t="e">
        <f t="shared" si="336"/>
        <v>#DIV/0!</v>
      </c>
      <c r="DQ120" s="201" t="e">
        <f t="shared" si="336"/>
        <v>#DIV/0!</v>
      </c>
      <c r="DR120" s="201" t="e">
        <f t="shared" si="336"/>
        <v>#DIV/0!</v>
      </c>
      <c r="DS120" s="201" t="e">
        <f t="shared" si="336"/>
        <v>#DIV/0!</v>
      </c>
      <c r="DT120" s="201" t="e">
        <f t="shared" si="336"/>
        <v>#DIV/0!</v>
      </c>
      <c r="DU120" s="202" t="e">
        <f t="shared" si="336"/>
        <v>#DIV/0!</v>
      </c>
      <c r="DV120" s="200" t="e">
        <f t="shared" si="336"/>
        <v>#DIV/0!</v>
      </c>
      <c r="DW120" s="203" t="e">
        <f t="shared" si="336"/>
        <v>#DIV/0!</v>
      </c>
      <c r="DX120" s="203" t="e">
        <f t="shared" si="336"/>
        <v>#DIV/0!</v>
      </c>
      <c r="DY120" s="201" t="e">
        <f t="shared" si="336"/>
        <v>#DIV/0!</v>
      </c>
      <c r="DZ120" s="201" t="e">
        <f t="shared" si="336"/>
        <v>#DIV/0!</v>
      </c>
      <c r="EA120" s="201" t="e">
        <f t="shared" si="336"/>
        <v>#DIV/0!</v>
      </c>
      <c r="EB120" s="201" t="e">
        <f t="shared" si="336"/>
        <v>#DIV/0!</v>
      </c>
      <c r="EC120" s="201" t="e">
        <f t="shared" si="336"/>
        <v>#DIV/0!</v>
      </c>
      <c r="ED120" s="201" t="e">
        <f t="shared" si="336"/>
        <v>#DIV/0!</v>
      </c>
      <c r="EE120" s="201" t="e">
        <f t="shared" si="336"/>
        <v>#DIV/0!</v>
      </c>
      <c r="EF120" s="201" t="e">
        <f t="shared" si="336"/>
        <v>#DIV/0!</v>
      </c>
      <c r="EG120" s="201" t="e">
        <f t="shared" si="336"/>
        <v>#DIV/0!</v>
      </c>
      <c r="EH120" s="201" t="e">
        <f t="shared" si="336"/>
        <v>#DIV/0!</v>
      </c>
      <c r="EI120" s="201" t="e">
        <f t="shared" si="336"/>
        <v>#DIV/0!</v>
      </c>
      <c r="EJ120" s="201" t="e">
        <f t="shared" si="336"/>
        <v>#DIV/0!</v>
      </c>
      <c r="EK120" s="201" t="e">
        <f t="shared" si="336"/>
        <v>#DIV/0!</v>
      </c>
      <c r="EL120" s="201" t="e">
        <f t="shared" si="336"/>
        <v>#DIV/0!</v>
      </c>
      <c r="EM120" s="202" t="e">
        <f t="shared" si="336"/>
        <v>#DIV/0!</v>
      </c>
    </row>
    <row r="121" spans="2:143" s="10" customFormat="1" ht="12.5" x14ac:dyDescent="0.25">
      <c r="B121" s="329"/>
      <c r="C121" s="295"/>
      <c r="D121" s="326"/>
      <c r="E121" s="123" t="s">
        <v>85</v>
      </c>
      <c r="F121" s="186">
        <v>1105</v>
      </c>
      <c r="G121" s="275"/>
      <c r="H121" s="187">
        <v>238</v>
      </c>
      <c r="I121" s="188">
        <v>727</v>
      </c>
      <c r="J121" s="189">
        <v>140</v>
      </c>
      <c r="K121" s="170">
        <f t="shared" si="312"/>
        <v>1105</v>
      </c>
      <c r="L121" s="189">
        <v>210</v>
      </c>
      <c r="M121" s="190">
        <f t="shared" si="218"/>
        <v>895</v>
      </c>
      <c r="N121" s="170">
        <f t="shared" si="267"/>
        <v>1105</v>
      </c>
      <c r="O121" s="189">
        <v>154</v>
      </c>
      <c r="P121" s="188">
        <v>84</v>
      </c>
      <c r="Q121" s="170">
        <f t="shared" si="219"/>
        <v>238</v>
      </c>
      <c r="R121" s="189">
        <v>9</v>
      </c>
      <c r="S121" s="190">
        <f t="shared" si="223"/>
        <v>38</v>
      </c>
      <c r="T121" s="170">
        <f t="shared" si="220"/>
        <v>47</v>
      </c>
      <c r="U121" s="189">
        <v>1058</v>
      </c>
      <c r="V121" s="188">
        <v>47</v>
      </c>
      <c r="W121" s="170">
        <f t="shared" si="268"/>
        <v>1105</v>
      </c>
      <c r="X121" s="191">
        <v>48</v>
      </c>
      <c r="Y121" s="188">
        <v>58</v>
      </c>
      <c r="Z121" s="189">
        <v>56</v>
      </c>
      <c r="AA121" s="189">
        <v>55</v>
      </c>
      <c r="AB121" s="188">
        <v>58</v>
      </c>
      <c r="AC121" s="189">
        <v>52</v>
      </c>
      <c r="AD121" s="189">
        <v>52</v>
      </c>
      <c r="AE121" s="188">
        <v>46</v>
      </c>
      <c r="AF121" s="189">
        <v>56</v>
      </c>
      <c r="AG121" s="189">
        <v>52</v>
      </c>
      <c r="AH121" s="188">
        <v>49</v>
      </c>
      <c r="AI121" s="189">
        <v>48</v>
      </c>
      <c r="AJ121" s="189">
        <v>51</v>
      </c>
      <c r="AK121" s="188">
        <v>46</v>
      </c>
      <c r="AL121" s="170">
        <f t="shared" si="221"/>
        <v>727</v>
      </c>
      <c r="AM121" s="188">
        <v>2</v>
      </c>
      <c r="AN121" s="188">
        <v>49</v>
      </c>
      <c r="AO121" s="188">
        <v>55</v>
      </c>
      <c r="AP121" s="188">
        <v>242</v>
      </c>
      <c r="AQ121" s="188">
        <v>32</v>
      </c>
      <c r="AR121" s="188">
        <v>11</v>
      </c>
      <c r="AS121" s="188">
        <v>11</v>
      </c>
      <c r="AT121" s="192">
        <v>6</v>
      </c>
      <c r="AU121" s="188">
        <v>4</v>
      </c>
      <c r="AV121" s="193">
        <v>0</v>
      </c>
      <c r="AW121" s="194">
        <f t="shared" si="313"/>
        <v>412</v>
      </c>
      <c r="AX121" s="195">
        <f t="shared" si="222"/>
        <v>693</v>
      </c>
      <c r="AY121" s="196"/>
      <c r="AZ121" s="197"/>
      <c r="BA121" s="197"/>
      <c r="BB121" s="197"/>
      <c r="BC121" s="197"/>
      <c r="BD121" s="197"/>
      <c r="BE121" s="198"/>
      <c r="BF121" s="190"/>
      <c r="BG121" s="171"/>
      <c r="BH121" s="190"/>
      <c r="BI121" s="190"/>
      <c r="BJ121" s="190"/>
      <c r="BK121" s="190"/>
      <c r="BL121" s="190"/>
      <c r="BM121" s="190"/>
      <c r="BN121" s="190"/>
      <c r="BO121" s="190"/>
      <c r="BP121" s="190"/>
      <c r="BQ121" s="190"/>
      <c r="BR121" s="190"/>
      <c r="BS121" s="190"/>
      <c r="BT121" s="190"/>
      <c r="BU121" s="190"/>
      <c r="BV121" s="190"/>
      <c r="BW121" s="199"/>
      <c r="BY121" s="281"/>
      <c r="BZ121" s="282"/>
      <c r="CA121" s="283"/>
      <c r="CB121" s="284"/>
      <c r="CC121" s="282"/>
      <c r="CD121" s="284"/>
      <c r="CE121" s="282"/>
      <c r="CF121" s="284"/>
      <c r="CG121" s="282"/>
      <c r="CH121" s="284"/>
      <c r="CI121" s="282"/>
      <c r="CJ121" s="284"/>
      <c r="CK121" s="282"/>
      <c r="CL121" s="283"/>
      <c r="CM121" s="283"/>
      <c r="CN121" s="283"/>
      <c r="CO121" s="283"/>
      <c r="CP121" s="283"/>
      <c r="CQ121" s="283"/>
      <c r="CR121" s="283"/>
      <c r="CS121" s="283"/>
      <c r="CT121" s="283"/>
      <c r="CU121" s="283"/>
      <c r="CV121" s="283"/>
      <c r="CW121" s="283"/>
      <c r="CX121" s="284"/>
      <c r="CY121" s="282"/>
      <c r="CZ121" s="283"/>
      <c r="DA121" s="283"/>
      <c r="DB121" s="283"/>
      <c r="DC121" s="283"/>
      <c r="DD121" s="283"/>
      <c r="DE121" s="283"/>
      <c r="DF121" s="283"/>
      <c r="DG121" s="283"/>
      <c r="DH121" s="284"/>
      <c r="DI121" s="282"/>
      <c r="DJ121" s="284"/>
      <c r="DK121" s="32"/>
      <c r="DL121" s="34"/>
      <c r="DM121" s="32"/>
      <c r="DN121" s="34"/>
      <c r="DO121" s="200"/>
      <c r="DP121" s="201"/>
      <c r="DQ121" s="201"/>
      <c r="DR121" s="201"/>
      <c r="DS121" s="201"/>
      <c r="DT121" s="201"/>
      <c r="DU121" s="202"/>
      <c r="DV121" s="200"/>
      <c r="DW121" s="203"/>
      <c r="DX121" s="203"/>
      <c r="DY121" s="201"/>
      <c r="DZ121" s="201"/>
      <c r="EA121" s="201"/>
      <c r="EB121" s="201"/>
      <c r="EC121" s="201"/>
      <c r="ED121" s="201"/>
      <c r="EE121" s="201"/>
      <c r="EF121" s="201"/>
      <c r="EG121" s="201"/>
      <c r="EH121" s="201"/>
      <c r="EI121" s="201"/>
      <c r="EJ121" s="201"/>
      <c r="EK121" s="201"/>
      <c r="EL121" s="201"/>
      <c r="EM121" s="202"/>
    </row>
    <row r="122" spans="2:143" s="10" customFormat="1" ht="12.5" x14ac:dyDescent="0.25">
      <c r="B122" s="329"/>
      <c r="C122" s="295"/>
      <c r="D122" s="327"/>
      <c r="E122" s="124" t="s">
        <v>2</v>
      </c>
      <c r="F122" s="228">
        <v>1400</v>
      </c>
      <c r="G122" s="275"/>
      <c r="H122" s="229">
        <v>280</v>
      </c>
      <c r="I122" s="230">
        <v>980</v>
      </c>
      <c r="J122" s="231">
        <v>140</v>
      </c>
      <c r="K122" s="170">
        <f t="shared" si="312"/>
        <v>1400</v>
      </c>
      <c r="L122" s="231">
        <v>295</v>
      </c>
      <c r="M122" s="232">
        <f t="shared" si="218"/>
        <v>1105</v>
      </c>
      <c r="N122" s="170">
        <f t="shared" si="267"/>
        <v>1400</v>
      </c>
      <c r="O122" s="231">
        <v>184</v>
      </c>
      <c r="P122" s="230">
        <v>96</v>
      </c>
      <c r="Q122" s="170">
        <f t="shared" si="219"/>
        <v>280</v>
      </c>
      <c r="R122" s="231">
        <v>21</v>
      </c>
      <c r="S122" s="232">
        <f t="shared" si="223"/>
        <v>69</v>
      </c>
      <c r="T122" s="170">
        <f t="shared" si="220"/>
        <v>90</v>
      </c>
      <c r="U122" s="231">
        <v>1310</v>
      </c>
      <c r="V122" s="230">
        <v>90</v>
      </c>
      <c r="W122" s="170">
        <f t="shared" si="268"/>
        <v>1400</v>
      </c>
      <c r="X122" s="233">
        <v>70</v>
      </c>
      <c r="Y122" s="230">
        <v>70</v>
      </c>
      <c r="Z122" s="231">
        <v>70</v>
      </c>
      <c r="AA122" s="231">
        <v>70</v>
      </c>
      <c r="AB122" s="230">
        <v>70</v>
      </c>
      <c r="AC122" s="231">
        <v>70</v>
      </c>
      <c r="AD122" s="231">
        <v>70</v>
      </c>
      <c r="AE122" s="230">
        <v>70</v>
      </c>
      <c r="AF122" s="231">
        <v>70</v>
      </c>
      <c r="AG122" s="231">
        <v>70</v>
      </c>
      <c r="AH122" s="230">
        <v>70</v>
      </c>
      <c r="AI122" s="231">
        <v>70</v>
      </c>
      <c r="AJ122" s="231">
        <v>70</v>
      </c>
      <c r="AK122" s="230">
        <v>70</v>
      </c>
      <c r="AL122" s="170">
        <f t="shared" si="221"/>
        <v>980</v>
      </c>
      <c r="AM122" s="230">
        <v>5</v>
      </c>
      <c r="AN122" s="230">
        <v>72</v>
      </c>
      <c r="AO122" s="230">
        <v>73</v>
      </c>
      <c r="AP122" s="230">
        <v>386</v>
      </c>
      <c r="AQ122" s="230">
        <v>64</v>
      </c>
      <c r="AR122" s="230">
        <v>13</v>
      </c>
      <c r="AS122" s="230">
        <v>16</v>
      </c>
      <c r="AT122" s="204">
        <v>16</v>
      </c>
      <c r="AU122" s="230">
        <v>4</v>
      </c>
      <c r="AV122" s="205">
        <v>1</v>
      </c>
      <c r="AW122" s="206">
        <f t="shared" si="313"/>
        <v>650</v>
      </c>
      <c r="AX122" s="207">
        <f t="shared" si="222"/>
        <v>750</v>
      </c>
      <c r="AY122" s="196"/>
      <c r="AZ122" s="197"/>
      <c r="BA122" s="197"/>
      <c r="BB122" s="197"/>
      <c r="BC122" s="197"/>
      <c r="BD122" s="197"/>
      <c r="BE122" s="198"/>
      <c r="BF122" s="190"/>
      <c r="BG122" s="171"/>
      <c r="BH122" s="190"/>
      <c r="BI122" s="190"/>
      <c r="BJ122" s="190"/>
      <c r="BK122" s="190"/>
      <c r="BL122" s="190"/>
      <c r="BM122" s="190"/>
      <c r="BN122" s="190"/>
      <c r="BO122" s="190"/>
      <c r="BP122" s="190"/>
      <c r="BQ122" s="190"/>
      <c r="BR122" s="190"/>
      <c r="BS122" s="190"/>
      <c r="BT122" s="190"/>
      <c r="BU122" s="190"/>
      <c r="BV122" s="190"/>
      <c r="BW122" s="199"/>
      <c r="BY122" s="285">
        <v>1</v>
      </c>
      <c r="BZ122" s="286">
        <v>1</v>
      </c>
      <c r="CA122" s="287">
        <v>0.99999999999999989</v>
      </c>
      <c r="CB122" s="288" t="s">
        <v>208</v>
      </c>
      <c r="CC122" s="286">
        <v>1</v>
      </c>
      <c r="CD122" s="288">
        <v>0.99999999999999989</v>
      </c>
      <c r="CE122" s="286">
        <v>0.99999999999999989</v>
      </c>
      <c r="CF122" s="288">
        <v>1</v>
      </c>
      <c r="CG122" s="286">
        <v>1</v>
      </c>
      <c r="CH122" s="288">
        <v>1</v>
      </c>
      <c r="CI122" s="286">
        <v>0.99999999999999989</v>
      </c>
      <c r="CJ122" s="288">
        <v>1.0000000000000002</v>
      </c>
      <c r="CK122" s="286">
        <v>0.99999999999999989</v>
      </c>
      <c r="CL122" s="287">
        <v>1</v>
      </c>
      <c r="CM122" s="287">
        <v>1</v>
      </c>
      <c r="CN122" s="287">
        <v>1.0000000000000002</v>
      </c>
      <c r="CO122" s="287">
        <v>1</v>
      </c>
      <c r="CP122" s="287">
        <v>1.0000000000000002</v>
      </c>
      <c r="CQ122" s="287">
        <v>1</v>
      </c>
      <c r="CR122" s="287">
        <v>1</v>
      </c>
      <c r="CS122" s="287">
        <v>1</v>
      </c>
      <c r="CT122" s="287">
        <v>0.99999999999999989</v>
      </c>
      <c r="CU122" s="287">
        <v>1</v>
      </c>
      <c r="CV122" s="287">
        <v>1</v>
      </c>
      <c r="CW122" s="287">
        <v>1</v>
      </c>
      <c r="CX122" s="288">
        <v>1</v>
      </c>
      <c r="CY122" s="286">
        <v>1</v>
      </c>
      <c r="CZ122" s="287">
        <v>1</v>
      </c>
      <c r="DA122" s="287">
        <v>1</v>
      </c>
      <c r="DB122" s="287">
        <v>0.99999999999999989</v>
      </c>
      <c r="DC122" s="287">
        <v>1</v>
      </c>
      <c r="DD122" s="287">
        <v>1</v>
      </c>
      <c r="DE122" s="287">
        <v>1</v>
      </c>
      <c r="DF122" s="287">
        <v>1</v>
      </c>
      <c r="DG122" s="287" t="s">
        <v>208</v>
      </c>
      <c r="DH122" s="288">
        <v>1</v>
      </c>
      <c r="DI122" s="286">
        <v>1</v>
      </c>
      <c r="DJ122" s="288">
        <v>1</v>
      </c>
      <c r="DK122" s="47" t="e">
        <f t="shared" ref="DK122:EM122" si="337">SUM(DK111:DK120)</f>
        <v>#REF!</v>
      </c>
      <c r="DL122" s="49" t="e">
        <f t="shared" si="337"/>
        <v>#REF!</v>
      </c>
      <c r="DM122" s="47" t="e">
        <f t="shared" si="337"/>
        <v>#REF!</v>
      </c>
      <c r="DN122" s="49" t="e">
        <f t="shared" si="337"/>
        <v>#REF!</v>
      </c>
      <c r="DO122" s="211" t="e">
        <f t="shared" si="337"/>
        <v>#DIV/0!</v>
      </c>
      <c r="DP122" s="212" t="e">
        <f t="shared" si="337"/>
        <v>#DIV/0!</v>
      </c>
      <c r="DQ122" s="212" t="e">
        <f t="shared" si="337"/>
        <v>#DIV/0!</v>
      </c>
      <c r="DR122" s="212" t="e">
        <f t="shared" si="337"/>
        <v>#DIV/0!</v>
      </c>
      <c r="DS122" s="212" t="e">
        <f t="shared" si="337"/>
        <v>#DIV/0!</v>
      </c>
      <c r="DT122" s="212" t="e">
        <f t="shared" si="337"/>
        <v>#DIV/0!</v>
      </c>
      <c r="DU122" s="213" t="e">
        <f t="shared" si="337"/>
        <v>#DIV/0!</v>
      </c>
      <c r="DV122" s="211" t="e">
        <f t="shared" si="337"/>
        <v>#DIV/0!</v>
      </c>
      <c r="DW122" s="214" t="e">
        <f t="shared" si="337"/>
        <v>#DIV/0!</v>
      </c>
      <c r="DX122" s="214" t="e">
        <f t="shared" si="337"/>
        <v>#DIV/0!</v>
      </c>
      <c r="DY122" s="212" t="e">
        <f t="shared" si="337"/>
        <v>#DIV/0!</v>
      </c>
      <c r="DZ122" s="212" t="e">
        <f t="shared" si="337"/>
        <v>#DIV/0!</v>
      </c>
      <c r="EA122" s="212" t="e">
        <f t="shared" si="337"/>
        <v>#DIV/0!</v>
      </c>
      <c r="EB122" s="212" t="e">
        <f t="shared" si="337"/>
        <v>#DIV/0!</v>
      </c>
      <c r="EC122" s="212" t="e">
        <f t="shared" si="337"/>
        <v>#DIV/0!</v>
      </c>
      <c r="ED122" s="212" t="e">
        <f t="shared" si="337"/>
        <v>#DIV/0!</v>
      </c>
      <c r="EE122" s="212" t="e">
        <f t="shared" si="337"/>
        <v>#DIV/0!</v>
      </c>
      <c r="EF122" s="212" t="e">
        <f t="shared" si="337"/>
        <v>#DIV/0!</v>
      </c>
      <c r="EG122" s="212" t="e">
        <f t="shared" si="337"/>
        <v>#DIV/0!</v>
      </c>
      <c r="EH122" s="212" t="e">
        <f t="shared" si="337"/>
        <v>#DIV/0!</v>
      </c>
      <c r="EI122" s="212" t="e">
        <f t="shared" si="337"/>
        <v>#DIV/0!</v>
      </c>
      <c r="EJ122" s="212" t="e">
        <f t="shared" si="337"/>
        <v>#DIV/0!</v>
      </c>
      <c r="EK122" s="212" t="e">
        <f t="shared" si="337"/>
        <v>#DIV/0!</v>
      </c>
      <c r="EL122" s="212" t="e">
        <f t="shared" si="337"/>
        <v>#DIV/0!</v>
      </c>
      <c r="EM122" s="213" t="e">
        <f t="shared" si="337"/>
        <v>#DIV/0!</v>
      </c>
    </row>
    <row r="123" spans="2:143" s="10" customFormat="1" ht="15" customHeight="1" x14ac:dyDescent="0.25">
      <c r="B123" s="329"/>
      <c r="C123" s="294">
        <v>24</v>
      </c>
      <c r="D123" s="297" t="s">
        <v>116</v>
      </c>
      <c r="E123" s="130" t="s">
        <v>94</v>
      </c>
      <c r="F123" s="215">
        <v>47</v>
      </c>
      <c r="G123" s="275"/>
      <c r="H123" s="216">
        <v>28</v>
      </c>
      <c r="I123" s="217">
        <v>19</v>
      </c>
      <c r="J123" s="218">
        <v>0</v>
      </c>
      <c r="K123" s="170">
        <f t="shared" ref="K123:K127" si="338">SUM(H123:J123)</f>
        <v>47</v>
      </c>
      <c r="L123" s="218">
        <v>2</v>
      </c>
      <c r="M123" s="219">
        <f t="shared" si="218"/>
        <v>45</v>
      </c>
      <c r="N123" s="170">
        <f t="shared" ref="N123:N127" si="339">SUM(L123:M123)</f>
        <v>47</v>
      </c>
      <c r="O123" s="218">
        <v>13</v>
      </c>
      <c r="P123" s="217">
        <v>15</v>
      </c>
      <c r="Q123" s="170">
        <f t="shared" si="219"/>
        <v>28</v>
      </c>
      <c r="R123" s="218">
        <v>0</v>
      </c>
      <c r="S123" s="219">
        <f t="shared" si="223"/>
        <v>0</v>
      </c>
      <c r="T123" s="170">
        <f t="shared" si="220"/>
        <v>0</v>
      </c>
      <c r="U123" s="218">
        <v>47</v>
      </c>
      <c r="V123" s="217">
        <v>0</v>
      </c>
      <c r="W123" s="170">
        <f t="shared" ref="W123:W127" si="340">SUM(U123:V123)</f>
        <v>47</v>
      </c>
      <c r="X123" s="220">
        <v>1</v>
      </c>
      <c r="Y123" s="217">
        <v>1</v>
      </c>
      <c r="Z123" s="218">
        <v>1</v>
      </c>
      <c r="AA123" s="218">
        <v>1</v>
      </c>
      <c r="AB123" s="217">
        <v>4</v>
      </c>
      <c r="AC123" s="218">
        <v>2</v>
      </c>
      <c r="AD123" s="218">
        <v>1</v>
      </c>
      <c r="AE123" s="217">
        <v>1</v>
      </c>
      <c r="AF123" s="218">
        <v>3</v>
      </c>
      <c r="AG123" s="218">
        <v>0</v>
      </c>
      <c r="AH123" s="217">
        <v>2</v>
      </c>
      <c r="AI123" s="218">
        <v>1</v>
      </c>
      <c r="AJ123" s="218">
        <v>0</v>
      </c>
      <c r="AK123" s="217">
        <v>1</v>
      </c>
      <c r="AL123" s="170">
        <f t="shared" si="221"/>
        <v>19</v>
      </c>
      <c r="AM123" s="217">
        <v>1</v>
      </c>
      <c r="AN123" s="217">
        <v>1</v>
      </c>
      <c r="AO123" s="217">
        <v>2</v>
      </c>
      <c r="AP123" s="217">
        <v>35</v>
      </c>
      <c r="AQ123" s="217">
        <v>0</v>
      </c>
      <c r="AR123" s="217">
        <v>1</v>
      </c>
      <c r="AS123" s="217">
        <v>0</v>
      </c>
      <c r="AT123" s="221">
        <v>0</v>
      </c>
      <c r="AU123" s="217">
        <v>0</v>
      </c>
      <c r="AV123" s="222">
        <v>0</v>
      </c>
      <c r="AW123" s="175">
        <f t="shared" ref="AW123:AW127" si="341">SUM(AM123:AV123)</f>
        <v>40</v>
      </c>
      <c r="AX123" s="176">
        <f t="shared" si="222"/>
        <v>7</v>
      </c>
      <c r="AY123" s="223"/>
      <c r="AZ123" s="224"/>
      <c r="BA123" s="224"/>
      <c r="BB123" s="224"/>
      <c r="BC123" s="224"/>
      <c r="BD123" s="224"/>
      <c r="BE123" s="225"/>
      <c r="BF123" s="219"/>
      <c r="BG123" s="226"/>
      <c r="BH123" s="219"/>
      <c r="BI123" s="219"/>
      <c r="BJ123" s="219"/>
      <c r="BK123" s="219"/>
      <c r="BL123" s="219"/>
      <c r="BM123" s="219"/>
      <c r="BN123" s="219"/>
      <c r="BO123" s="219"/>
      <c r="BP123" s="219"/>
      <c r="BQ123" s="219"/>
      <c r="BR123" s="219"/>
      <c r="BS123" s="219"/>
      <c r="BT123" s="219"/>
      <c r="BU123" s="219"/>
      <c r="BV123" s="219"/>
      <c r="BW123" s="227"/>
      <c r="BY123" s="277">
        <v>0.46078431372549017</v>
      </c>
      <c r="BZ123" s="278">
        <v>0.77777777777777779</v>
      </c>
      <c r="CA123" s="279">
        <v>0.2878787878787879</v>
      </c>
      <c r="CB123" s="280" t="s">
        <v>208</v>
      </c>
      <c r="CC123" s="278">
        <v>0.66666666666666663</v>
      </c>
      <c r="CD123" s="280">
        <v>0.45454545454545453</v>
      </c>
      <c r="CE123" s="278">
        <v>0.65</v>
      </c>
      <c r="CF123" s="280">
        <v>0.9375</v>
      </c>
      <c r="CG123" s="278" t="s">
        <v>208</v>
      </c>
      <c r="CH123" s="280">
        <v>0</v>
      </c>
      <c r="CI123" s="278">
        <v>0.4845360824742268</v>
      </c>
      <c r="CJ123" s="280">
        <v>0</v>
      </c>
      <c r="CK123" s="278">
        <v>0.1111111111111111</v>
      </c>
      <c r="CL123" s="279">
        <v>0.8</v>
      </c>
      <c r="CM123" s="279">
        <v>0.42857142857142855</v>
      </c>
      <c r="CN123" s="279">
        <v>0.4</v>
      </c>
      <c r="CO123" s="279">
        <v>0.6</v>
      </c>
      <c r="CP123" s="279">
        <v>0.6</v>
      </c>
      <c r="CQ123" s="279">
        <v>0.5714285714285714</v>
      </c>
      <c r="CR123" s="279">
        <v>0.66666666666666663</v>
      </c>
      <c r="CS123" s="279">
        <v>0.5</v>
      </c>
      <c r="CT123" s="279">
        <v>0.5</v>
      </c>
      <c r="CU123" s="279">
        <v>0.2857142857142857</v>
      </c>
      <c r="CV123" s="279">
        <v>0.33333333333333331</v>
      </c>
      <c r="CW123" s="279">
        <v>0.125</v>
      </c>
      <c r="CX123" s="280">
        <v>0.55555555555555558</v>
      </c>
      <c r="CY123" s="278">
        <v>1</v>
      </c>
      <c r="CZ123" s="279">
        <v>0.33333333333333331</v>
      </c>
      <c r="DA123" s="279">
        <v>0.22222222222222221</v>
      </c>
      <c r="DB123" s="279">
        <v>0.53846153846153844</v>
      </c>
      <c r="DC123" s="279" t="s">
        <v>208</v>
      </c>
      <c r="DD123" s="279">
        <v>1</v>
      </c>
      <c r="DE123" s="279" t="s">
        <v>208</v>
      </c>
      <c r="DF123" s="279">
        <v>0</v>
      </c>
      <c r="DG123" s="279" t="s">
        <v>208</v>
      </c>
      <c r="DH123" s="280" t="s">
        <v>208</v>
      </c>
      <c r="DI123" s="278">
        <v>0.5</v>
      </c>
      <c r="DJ123" s="280">
        <v>0.31818181818181818</v>
      </c>
      <c r="DK123" s="18" t="e">
        <f>#REF!/(#REF!+#REF!+#REF!)</f>
        <v>#REF!</v>
      </c>
      <c r="DL123" s="20" t="e">
        <f>#REF!/(#REF!+#REF!+#REF!)</f>
        <v>#REF!</v>
      </c>
      <c r="DM123" s="18" t="e">
        <f>#REF!/(#REF!+#REF!+#REF!)</f>
        <v>#REF!</v>
      </c>
      <c r="DN123" s="20" t="e">
        <f>#REF!/(#REF!+#REF!+#REF!)</f>
        <v>#REF!</v>
      </c>
      <c r="DO123" s="182" t="e">
        <f t="shared" ref="DO123:EM123" si="342">AY123/(AY123+AY124+AY125)</f>
        <v>#DIV/0!</v>
      </c>
      <c r="DP123" s="183" t="e">
        <f t="shared" si="342"/>
        <v>#DIV/0!</v>
      </c>
      <c r="DQ123" s="183" t="e">
        <f t="shared" si="342"/>
        <v>#DIV/0!</v>
      </c>
      <c r="DR123" s="183" t="e">
        <f t="shared" si="342"/>
        <v>#DIV/0!</v>
      </c>
      <c r="DS123" s="183" t="e">
        <f t="shared" si="342"/>
        <v>#DIV/0!</v>
      </c>
      <c r="DT123" s="183" t="e">
        <f t="shared" si="342"/>
        <v>#DIV/0!</v>
      </c>
      <c r="DU123" s="184" t="e">
        <f t="shared" si="342"/>
        <v>#DIV/0!</v>
      </c>
      <c r="DV123" s="182" t="e">
        <f t="shared" si="342"/>
        <v>#DIV/0!</v>
      </c>
      <c r="DW123" s="185" t="e">
        <f t="shared" si="342"/>
        <v>#DIV/0!</v>
      </c>
      <c r="DX123" s="185" t="e">
        <f t="shared" si="342"/>
        <v>#DIV/0!</v>
      </c>
      <c r="DY123" s="183" t="e">
        <f t="shared" si="342"/>
        <v>#DIV/0!</v>
      </c>
      <c r="DZ123" s="183" t="e">
        <f t="shared" si="342"/>
        <v>#DIV/0!</v>
      </c>
      <c r="EA123" s="183" t="e">
        <f t="shared" si="342"/>
        <v>#DIV/0!</v>
      </c>
      <c r="EB123" s="183" t="e">
        <f t="shared" si="342"/>
        <v>#DIV/0!</v>
      </c>
      <c r="EC123" s="183" t="e">
        <f t="shared" si="342"/>
        <v>#DIV/0!</v>
      </c>
      <c r="ED123" s="183" t="e">
        <f t="shared" si="342"/>
        <v>#DIV/0!</v>
      </c>
      <c r="EE123" s="183" t="e">
        <f t="shared" si="342"/>
        <v>#DIV/0!</v>
      </c>
      <c r="EF123" s="183" t="e">
        <f t="shared" si="342"/>
        <v>#DIV/0!</v>
      </c>
      <c r="EG123" s="183" t="e">
        <f t="shared" si="342"/>
        <v>#DIV/0!</v>
      </c>
      <c r="EH123" s="183" t="e">
        <f t="shared" si="342"/>
        <v>#DIV/0!</v>
      </c>
      <c r="EI123" s="183" t="e">
        <f t="shared" si="342"/>
        <v>#DIV/0!</v>
      </c>
      <c r="EJ123" s="183" t="e">
        <f t="shared" si="342"/>
        <v>#DIV/0!</v>
      </c>
      <c r="EK123" s="183" t="e">
        <f t="shared" si="342"/>
        <v>#DIV/0!</v>
      </c>
      <c r="EL123" s="183" t="e">
        <f t="shared" si="342"/>
        <v>#DIV/0!</v>
      </c>
      <c r="EM123" s="184" t="e">
        <f t="shared" si="342"/>
        <v>#DIV/0!</v>
      </c>
    </row>
    <row r="124" spans="2:143" s="10" customFormat="1" ht="12.5" x14ac:dyDescent="0.25">
      <c r="B124" s="329"/>
      <c r="C124" s="295"/>
      <c r="D124" s="298"/>
      <c r="E124" s="138" t="s">
        <v>95</v>
      </c>
      <c r="F124" s="186">
        <v>22</v>
      </c>
      <c r="G124" s="275"/>
      <c r="H124" s="187">
        <v>6</v>
      </c>
      <c r="I124" s="188">
        <v>16</v>
      </c>
      <c r="J124" s="189">
        <v>0</v>
      </c>
      <c r="K124" s="170">
        <f t="shared" si="338"/>
        <v>22</v>
      </c>
      <c r="L124" s="189">
        <v>0</v>
      </c>
      <c r="M124" s="190">
        <f t="shared" si="218"/>
        <v>22</v>
      </c>
      <c r="N124" s="170">
        <f t="shared" si="339"/>
        <v>22</v>
      </c>
      <c r="O124" s="189">
        <v>5</v>
      </c>
      <c r="P124" s="188">
        <v>1</v>
      </c>
      <c r="Q124" s="170">
        <f t="shared" si="219"/>
        <v>6</v>
      </c>
      <c r="R124" s="189">
        <v>0</v>
      </c>
      <c r="S124" s="190">
        <f t="shared" si="223"/>
        <v>1</v>
      </c>
      <c r="T124" s="170">
        <f t="shared" si="220"/>
        <v>1</v>
      </c>
      <c r="U124" s="189">
        <v>21</v>
      </c>
      <c r="V124" s="188">
        <v>1</v>
      </c>
      <c r="W124" s="170">
        <f t="shared" si="340"/>
        <v>22</v>
      </c>
      <c r="X124" s="191">
        <v>2</v>
      </c>
      <c r="Y124" s="188">
        <v>0</v>
      </c>
      <c r="Z124" s="189">
        <v>1</v>
      </c>
      <c r="AA124" s="189">
        <v>0</v>
      </c>
      <c r="AB124" s="188">
        <v>1</v>
      </c>
      <c r="AC124" s="189">
        <v>1</v>
      </c>
      <c r="AD124" s="189">
        <v>0</v>
      </c>
      <c r="AE124" s="188">
        <v>1</v>
      </c>
      <c r="AF124" s="189">
        <v>0</v>
      </c>
      <c r="AG124" s="189">
        <v>2</v>
      </c>
      <c r="AH124" s="188">
        <v>4</v>
      </c>
      <c r="AI124" s="189">
        <v>1</v>
      </c>
      <c r="AJ124" s="189">
        <v>3</v>
      </c>
      <c r="AK124" s="188">
        <v>0</v>
      </c>
      <c r="AL124" s="170">
        <f t="shared" si="221"/>
        <v>16</v>
      </c>
      <c r="AM124" s="188">
        <v>0</v>
      </c>
      <c r="AN124" s="188">
        <v>0</v>
      </c>
      <c r="AO124" s="188">
        <v>1</v>
      </c>
      <c r="AP124" s="188">
        <v>16</v>
      </c>
      <c r="AQ124" s="188">
        <v>0</v>
      </c>
      <c r="AR124" s="188">
        <v>0</v>
      </c>
      <c r="AS124" s="188">
        <v>0</v>
      </c>
      <c r="AT124" s="192">
        <v>0</v>
      </c>
      <c r="AU124" s="188">
        <v>0</v>
      </c>
      <c r="AV124" s="193">
        <v>0</v>
      </c>
      <c r="AW124" s="194">
        <f t="shared" si="341"/>
        <v>17</v>
      </c>
      <c r="AX124" s="195">
        <f t="shared" si="222"/>
        <v>5</v>
      </c>
      <c r="AY124" s="196"/>
      <c r="AZ124" s="197"/>
      <c r="BA124" s="197"/>
      <c r="BB124" s="197"/>
      <c r="BC124" s="197"/>
      <c r="BD124" s="197"/>
      <c r="BE124" s="198"/>
      <c r="BF124" s="190"/>
      <c r="BG124" s="171"/>
      <c r="BH124" s="190"/>
      <c r="BI124" s="190"/>
      <c r="BJ124" s="190"/>
      <c r="BK124" s="190"/>
      <c r="BL124" s="190"/>
      <c r="BM124" s="190"/>
      <c r="BN124" s="190"/>
      <c r="BO124" s="190"/>
      <c r="BP124" s="190"/>
      <c r="BQ124" s="190"/>
      <c r="BR124" s="190"/>
      <c r="BS124" s="190"/>
      <c r="BT124" s="190"/>
      <c r="BU124" s="190"/>
      <c r="BV124" s="190"/>
      <c r="BW124" s="199"/>
      <c r="BY124" s="281">
        <v>0.21568627450980393</v>
      </c>
      <c r="BZ124" s="282">
        <v>0.16666666666666666</v>
      </c>
      <c r="CA124" s="283">
        <v>0.24242424242424243</v>
      </c>
      <c r="CB124" s="284" t="s">
        <v>208</v>
      </c>
      <c r="CC124" s="282">
        <v>0</v>
      </c>
      <c r="CD124" s="284">
        <v>0.22222222222222221</v>
      </c>
      <c r="CE124" s="282">
        <v>0.25</v>
      </c>
      <c r="CF124" s="284">
        <v>6.25E-2</v>
      </c>
      <c r="CG124" s="282" t="s">
        <v>208</v>
      </c>
      <c r="CH124" s="284">
        <v>0.2</v>
      </c>
      <c r="CI124" s="282">
        <v>0.21649484536082475</v>
      </c>
      <c r="CJ124" s="284">
        <v>0.2</v>
      </c>
      <c r="CK124" s="282">
        <v>0.33333333333333331</v>
      </c>
      <c r="CL124" s="283">
        <v>0</v>
      </c>
      <c r="CM124" s="283">
        <v>0.2857142857142857</v>
      </c>
      <c r="CN124" s="283">
        <v>0</v>
      </c>
      <c r="CO124" s="283">
        <v>0.2</v>
      </c>
      <c r="CP124" s="283">
        <v>0.1</v>
      </c>
      <c r="CQ124" s="283">
        <v>0.14285714285714285</v>
      </c>
      <c r="CR124" s="283">
        <v>0.22222222222222221</v>
      </c>
      <c r="CS124" s="283">
        <v>0</v>
      </c>
      <c r="CT124" s="283">
        <v>0.5</v>
      </c>
      <c r="CU124" s="283">
        <v>0.5714285714285714</v>
      </c>
      <c r="CV124" s="283">
        <v>0.33333333333333331</v>
      </c>
      <c r="CW124" s="283">
        <v>0.375</v>
      </c>
      <c r="CX124" s="284">
        <v>0</v>
      </c>
      <c r="CY124" s="282">
        <v>0</v>
      </c>
      <c r="CZ124" s="283">
        <v>0</v>
      </c>
      <c r="DA124" s="283">
        <v>0.1111111111111111</v>
      </c>
      <c r="DB124" s="283">
        <v>0.24615384615384617</v>
      </c>
      <c r="DC124" s="283" t="s">
        <v>208</v>
      </c>
      <c r="DD124" s="283">
        <v>0</v>
      </c>
      <c r="DE124" s="283" t="s">
        <v>208</v>
      </c>
      <c r="DF124" s="283">
        <v>0</v>
      </c>
      <c r="DG124" s="283" t="s">
        <v>208</v>
      </c>
      <c r="DH124" s="284" t="s">
        <v>208</v>
      </c>
      <c r="DI124" s="282">
        <v>0.21249999999999999</v>
      </c>
      <c r="DJ124" s="284">
        <v>0.22727272727272727</v>
      </c>
      <c r="DK124" s="32" t="e">
        <f>#REF!/(#REF!+#REF!+#REF!)</f>
        <v>#REF!</v>
      </c>
      <c r="DL124" s="34" t="e">
        <f>#REF!/(#REF!+#REF!+#REF!)</f>
        <v>#REF!</v>
      </c>
      <c r="DM124" s="32" t="e">
        <f>#REF!/(#REF!+#REF!+#REF!)</f>
        <v>#REF!</v>
      </c>
      <c r="DN124" s="34" t="e">
        <f>#REF!/(#REF!+#REF!+#REF!)</f>
        <v>#REF!</v>
      </c>
      <c r="DO124" s="200" t="e">
        <f t="shared" ref="DO124:EM124" si="343">AY124/(AY123+AY124+AY125)</f>
        <v>#DIV/0!</v>
      </c>
      <c r="DP124" s="201" t="e">
        <f t="shared" si="343"/>
        <v>#DIV/0!</v>
      </c>
      <c r="DQ124" s="201" t="e">
        <f t="shared" si="343"/>
        <v>#DIV/0!</v>
      </c>
      <c r="DR124" s="201" t="e">
        <f t="shared" si="343"/>
        <v>#DIV/0!</v>
      </c>
      <c r="DS124" s="201" t="e">
        <f t="shared" si="343"/>
        <v>#DIV/0!</v>
      </c>
      <c r="DT124" s="201" t="e">
        <f t="shared" si="343"/>
        <v>#DIV/0!</v>
      </c>
      <c r="DU124" s="202" t="e">
        <f t="shared" si="343"/>
        <v>#DIV/0!</v>
      </c>
      <c r="DV124" s="200" t="e">
        <f t="shared" si="343"/>
        <v>#DIV/0!</v>
      </c>
      <c r="DW124" s="203" t="e">
        <f t="shared" si="343"/>
        <v>#DIV/0!</v>
      </c>
      <c r="DX124" s="203" t="e">
        <f t="shared" si="343"/>
        <v>#DIV/0!</v>
      </c>
      <c r="DY124" s="201" t="e">
        <f t="shared" si="343"/>
        <v>#DIV/0!</v>
      </c>
      <c r="DZ124" s="201" t="e">
        <f t="shared" si="343"/>
        <v>#DIV/0!</v>
      </c>
      <c r="EA124" s="201" t="e">
        <f t="shared" si="343"/>
        <v>#DIV/0!</v>
      </c>
      <c r="EB124" s="201" t="e">
        <f t="shared" si="343"/>
        <v>#DIV/0!</v>
      </c>
      <c r="EC124" s="201" t="e">
        <f t="shared" si="343"/>
        <v>#DIV/0!</v>
      </c>
      <c r="ED124" s="201" t="e">
        <f t="shared" si="343"/>
        <v>#DIV/0!</v>
      </c>
      <c r="EE124" s="201" t="e">
        <f t="shared" si="343"/>
        <v>#DIV/0!</v>
      </c>
      <c r="EF124" s="201" t="e">
        <f t="shared" si="343"/>
        <v>#DIV/0!</v>
      </c>
      <c r="EG124" s="201" t="e">
        <f t="shared" si="343"/>
        <v>#DIV/0!</v>
      </c>
      <c r="EH124" s="201" t="e">
        <f t="shared" si="343"/>
        <v>#DIV/0!</v>
      </c>
      <c r="EI124" s="201" t="e">
        <f t="shared" si="343"/>
        <v>#DIV/0!</v>
      </c>
      <c r="EJ124" s="201" t="e">
        <f t="shared" si="343"/>
        <v>#DIV/0!</v>
      </c>
      <c r="EK124" s="201" t="e">
        <f t="shared" si="343"/>
        <v>#DIV/0!</v>
      </c>
      <c r="EL124" s="201" t="e">
        <f t="shared" si="343"/>
        <v>#DIV/0!</v>
      </c>
      <c r="EM124" s="202" t="e">
        <f t="shared" si="343"/>
        <v>#DIV/0!</v>
      </c>
    </row>
    <row r="125" spans="2:143" s="10" customFormat="1" ht="12.5" x14ac:dyDescent="0.25">
      <c r="B125" s="329"/>
      <c r="C125" s="295"/>
      <c r="D125" s="298"/>
      <c r="E125" s="138" t="s">
        <v>96</v>
      </c>
      <c r="F125" s="186">
        <v>33</v>
      </c>
      <c r="G125" s="275"/>
      <c r="H125" s="187">
        <v>2</v>
      </c>
      <c r="I125" s="188">
        <v>31</v>
      </c>
      <c r="J125" s="189">
        <v>0</v>
      </c>
      <c r="K125" s="170">
        <f t="shared" si="338"/>
        <v>33</v>
      </c>
      <c r="L125" s="189">
        <v>1</v>
      </c>
      <c r="M125" s="190">
        <f t="shared" si="218"/>
        <v>32</v>
      </c>
      <c r="N125" s="170">
        <f t="shared" si="339"/>
        <v>33</v>
      </c>
      <c r="O125" s="189">
        <v>2</v>
      </c>
      <c r="P125" s="188">
        <v>0</v>
      </c>
      <c r="Q125" s="170">
        <f t="shared" si="219"/>
        <v>2</v>
      </c>
      <c r="R125" s="189">
        <v>0</v>
      </c>
      <c r="S125" s="190">
        <f t="shared" si="223"/>
        <v>4</v>
      </c>
      <c r="T125" s="170">
        <f t="shared" si="220"/>
        <v>4</v>
      </c>
      <c r="U125" s="189">
        <v>29</v>
      </c>
      <c r="V125" s="188">
        <v>4</v>
      </c>
      <c r="W125" s="170">
        <f t="shared" si="340"/>
        <v>33</v>
      </c>
      <c r="X125" s="191">
        <v>4</v>
      </c>
      <c r="Y125" s="188">
        <v>1</v>
      </c>
      <c r="Z125" s="189">
        <v>2</v>
      </c>
      <c r="AA125" s="189">
        <v>3</v>
      </c>
      <c r="AB125" s="188">
        <v>2</v>
      </c>
      <c r="AC125" s="189">
        <v>3</v>
      </c>
      <c r="AD125" s="189">
        <v>1</v>
      </c>
      <c r="AE125" s="188">
        <v>1</v>
      </c>
      <c r="AF125" s="189">
        <v>3</v>
      </c>
      <c r="AG125" s="189">
        <v>0</v>
      </c>
      <c r="AH125" s="188">
        <v>1</v>
      </c>
      <c r="AI125" s="189">
        <v>2</v>
      </c>
      <c r="AJ125" s="189">
        <v>4</v>
      </c>
      <c r="AK125" s="188">
        <v>4</v>
      </c>
      <c r="AL125" s="170">
        <f t="shared" si="221"/>
        <v>31</v>
      </c>
      <c r="AM125" s="188">
        <v>0</v>
      </c>
      <c r="AN125" s="188">
        <v>2</v>
      </c>
      <c r="AO125" s="188">
        <v>6</v>
      </c>
      <c r="AP125" s="188">
        <v>14</v>
      </c>
      <c r="AQ125" s="188">
        <v>0</v>
      </c>
      <c r="AR125" s="188">
        <v>0</v>
      </c>
      <c r="AS125" s="188">
        <v>0</v>
      </c>
      <c r="AT125" s="192">
        <v>1</v>
      </c>
      <c r="AU125" s="188">
        <v>0</v>
      </c>
      <c r="AV125" s="193">
        <v>0</v>
      </c>
      <c r="AW125" s="194">
        <f t="shared" si="341"/>
        <v>23</v>
      </c>
      <c r="AX125" s="195">
        <f t="shared" si="222"/>
        <v>10</v>
      </c>
      <c r="AY125" s="196"/>
      <c r="AZ125" s="197"/>
      <c r="BA125" s="197"/>
      <c r="BB125" s="197"/>
      <c r="BC125" s="197"/>
      <c r="BD125" s="197"/>
      <c r="BE125" s="198"/>
      <c r="BF125" s="190"/>
      <c r="BG125" s="171"/>
      <c r="BH125" s="190"/>
      <c r="BI125" s="190"/>
      <c r="BJ125" s="190"/>
      <c r="BK125" s="190"/>
      <c r="BL125" s="190"/>
      <c r="BM125" s="190"/>
      <c r="BN125" s="190"/>
      <c r="BO125" s="190"/>
      <c r="BP125" s="190"/>
      <c r="BQ125" s="190"/>
      <c r="BR125" s="190"/>
      <c r="BS125" s="190"/>
      <c r="BT125" s="190"/>
      <c r="BU125" s="190"/>
      <c r="BV125" s="190"/>
      <c r="BW125" s="199"/>
      <c r="BY125" s="281">
        <v>0.3235294117647059</v>
      </c>
      <c r="BZ125" s="282">
        <v>5.5555555555555552E-2</v>
      </c>
      <c r="CA125" s="283">
        <v>0.46969696969696972</v>
      </c>
      <c r="CB125" s="284" t="s">
        <v>208</v>
      </c>
      <c r="CC125" s="282">
        <v>0.33333333333333331</v>
      </c>
      <c r="CD125" s="284">
        <v>0.32323232323232326</v>
      </c>
      <c r="CE125" s="282">
        <v>0.1</v>
      </c>
      <c r="CF125" s="284">
        <v>0</v>
      </c>
      <c r="CG125" s="282" t="s">
        <v>208</v>
      </c>
      <c r="CH125" s="284">
        <v>0.8</v>
      </c>
      <c r="CI125" s="282">
        <v>0.29896907216494845</v>
      </c>
      <c r="CJ125" s="284">
        <v>0.8</v>
      </c>
      <c r="CK125" s="282">
        <v>0.55555555555555558</v>
      </c>
      <c r="CL125" s="283">
        <v>0.2</v>
      </c>
      <c r="CM125" s="283">
        <v>0.2857142857142857</v>
      </c>
      <c r="CN125" s="283">
        <v>0.6</v>
      </c>
      <c r="CO125" s="283">
        <v>0.2</v>
      </c>
      <c r="CP125" s="283">
        <v>0.3</v>
      </c>
      <c r="CQ125" s="283">
        <v>0.2857142857142857</v>
      </c>
      <c r="CR125" s="283">
        <v>0.1111111111111111</v>
      </c>
      <c r="CS125" s="283">
        <v>0.5</v>
      </c>
      <c r="CT125" s="283">
        <v>0</v>
      </c>
      <c r="CU125" s="283">
        <v>0.14285714285714285</v>
      </c>
      <c r="CV125" s="283">
        <v>0.33333333333333331</v>
      </c>
      <c r="CW125" s="283">
        <v>0.5</v>
      </c>
      <c r="CX125" s="284">
        <v>0.44444444444444442</v>
      </c>
      <c r="CY125" s="282">
        <v>0</v>
      </c>
      <c r="CZ125" s="283">
        <v>0.66666666666666663</v>
      </c>
      <c r="DA125" s="283">
        <v>0.66666666666666663</v>
      </c>
      <c r="DB125" s="283">
        <v>0.2153846153846154</v>
      </c>
      <c r="DC125" s="283" t="s">
        <v>208</v>
      </c>
      <c r="DD125" s="283">
        <v>0</v>
      </c>
      <c r="DE125" s="283" t="s">
        <v>208</v>
      </c>
      <c r="DF125" s="283">
        <v>1</v>
      </c>
      <c r="DG125" s="283" t="s">
        <v>208</v>
      </c>
      <c r="DH125" s="284" t="s">
        <v>208</v>
      </c>
      <c r="DI125" s="282">
        <v>0.28749999999999998</v>
      </c>
      <c r="DJ125" s="284">
        <v>0.45454545454545453</v>
      </c>
      <c r="DK125" s="32" t="e">
        <f>#REF!/(#REF!+#REF!+#REF!)</f>
        <v>#REF!</v>
      </c>
      <c r="DL125" s="34" t="e">
        <f>#REF!/(#REF!+#REF!+#REF!)</f>
        <v>#REF!</v>
      </c>
      <c r="DM125" s="32" t="e">
        <f>#REF!/(#REF!+#REF!+#REF!)</f>
        <v>#REF!</v>
      </c>
      <c r="DN125" s="34" t="e">
        <f>#REF!/(#REF!+#REF!+#REF!)</f>
        <v>#REF!</v>
      </c>
      <c r="DO125" s="200" t="e">
        <f t="shared" ref="DO125:EM125" si="344">AY125/(AY123+AY124+AY125)</f>
        <v>#DIV/0!</v>
      </c>
      <c r="DP125" s="201" t="e">
        <f t="shared" si="344"/>
        <v>#DIV/0!</v>
      </c>
      <c r="DQ125" s="201" t="e">
        <f t="shared" si="344"/>
        <v>#DIV/0!</v>
      </c>
      <c r="DR125" s="201" t="e">
        <f t="shared" si="344"/>
        <v>#DIV/0!</v>
      </c>
      <c r="DS125" s="201" t="e">
        <f t="shared" si="344"/>
        <v>#DIV/0!</v>
      </c>
      <c r="DT125" s="201" t="e">
        <f t="shared" si="344"/>
        <v>#DIV/0!</v>
      </c>
      <c r="DU125" s="202" t="e">
        <f t="shared" si="344"/>
        <v>#DIV/0!</v>
      </c>
      <c r="DV125" s="200" t="e">
        <f t="shared" si="344"/>
        <v>#DIV/0!</v>
      </c>
      <c r="DW125" s="203" t="e">
        <f t="shared" si="344"/>
        <v>#DIV/0!</v>
      </c>
      <c r="DX125" s="203" t="e">
        <f t="shared" si="344"/>
        <v>#DIV/0!</v>
      </c>
      <c r="DY125" s="201" t="e">
        <f t="shared" si="344"/>
        <v>#DIV/0!</v>
      </c>
      <c r="DZ125" s="201" t="e">
        <f t="shared" si="344"/>
        <v>#DIV/0!</v>
      </c>
      <c r="EA125" s="201" t="e">
        <f t="shared" si="344"/>
        <v>#DIV/0!</v>
      </c>
      <c r="EB125" s="201" t="e">
        <f t="shared" si="344"/>
        <v>#DIV/0!</v>
      </c>
      <c r="EC125" s="201" t="e">
        <f t="shared" si="344"/>
        <v>#DIV/0!</v>
      </c>
      <c r="ED125" s="201" t="e">
        <f t="shared" si="344"/>
        <v>#DIV/0!</v>
      </c>
      <c r="EE125" s="201" t="e">
        <f t="shared" si="344"/>
        <v>#DIV/0!</v>
      </c>
      <c r="EF125" s="201" t="e">
        <f t="shared" si="344"/>
        <v>#DIV/0!</v>
      </c>
      <c r="EG125" s="201" t="e">
        <f t="shared" si="344"/>
        <v>#DIV/0!</v>
      </c>
      <c r="EH125" s="201" t="e">
        <f t="shared" si="344"/>
        <v>#DIV/0!</v>
      </c>
      <c r="EI125" s="201" t="e">
        <f t="shared" si="344"/>
        <v>#DIV/0!</v>
      </c>
      <c r="EJ125" s="201" t="e">
        <f t="shared" si="344"/>
        <v>#DIV/0!</v>
      </c>
      <c r="EK125" s="201" t="e">
        <f t="shared" si="344"/>
        <v>#DIV/0!</v>
      </c>
      <c r="EL125" s="201" t="e">
        <f t="shared" si="344"/>
        <v>#DIV/0!</v>
      </c>
      <c r="EM125" s="202" t="e">
        <f t="shared" si="344"/>
        <v>#DIV/0!</v>
      </c>
    </row>
    <row r="126" spans="2:143" s="10" customFormat="1" ht="12.5" x14ac:dyDescent="0.25">
      <c r="B126" s="329"/>
      <c r="C126" s="295"/>
      <c r="D126" s="298"/>
      <c r="E126" s="30" t="s">
        <v>3</v>
      </c>
      <c r="F126" s="186">
        <v>1298</v>
      </c>
      <c r="G126" s="275"/>
      <c r="H126" s="187">
        <v>244</v>
      </c>
      <c r="I126" s="188">
        <v>914</v>
      </c>
      <c r="J126" s="189">
        <v>140</v>
      </c>
      <c r="K126" s="170">
        <f t="shared" si="338"/>
        <v>1298</v>
      </c>
      <c r="L126" s="189">
        <v>292</v>
      </c>
      <c r="M126" s="190">
        <f t="shared" si="218"/>
        <v>1006</v>
      </c>
      <c r="N126" s="170">
        <f t="shared" si="339"/>
        <v>1298</v>
      </c>
      <c r="O126" s="189">
        <v>164</v>
      </c>
      <c r="P126" s="188">
        <v>80</v>
      </c>
      <c r="Q126" s="170">
        <f t="shared" si="219"/>
        <v>244</v>
      </c>
      <c r="R126" s="189">
        <v>21</v>
      </c>
      <c r="S126" s="190">
        <f t="shared" si="223"/>
        <v>64</v>
      </c>
      <c r="T126" s="170">
        <f t="shared" si="220"/>
        <v>85</v>
      </c>
      <c r="U126" s="189">
        <v>1213</v>
      </c>
      <c r="V126" s="188">
        <v>85</v>
      </c>
      <c r="W126" s="170">
        <f t="shared" si="340"/>
        <v>1298</v>
      </c>
      <c r="X126" s="191">
        <v>63</v>
      </c>
      <c r="Y126" s="188">
        <v>68</v>
      </c>
      <c r="Z126" s="189">
        <v>66</v>
      </c>
      <c r="AA126" s="189">
        <v>66</v>
      </c>
      <c r="AB126" s="188">
        <v>63</v>
      </c>
      <c r="AC126" s="189">
        <v>64</v>
      </c>
      <c r="AD126" s="189">
        <v>68</v>
      </c>
      <c r="AE126" s="188">
        <v>67</v>
      </c>
      <c r="AF126" s="189">
        <v>64</v>
      </c>
      <c r="AG126" s="189">
        <v>68</v>
      </c>
      <c r="AH126" s="188">
        <v>63</v>
      </c>
      <c r="AI126" s="189">
        <v>66</v>
      </c>
      <c r="AJ126" s="189">
        <v>63</v>
      </c>
      <c r="AK126" s="188">
        <v>65</v>
      </c>
      <c r="AL126" s="170">
        <f t="shared" si="221"/>
        <v>914</v>
      </c>
      <c r="AM126" s="188">
        <v>4</v>
      </c>
      <c r="AN126" s="188">
        <v>69</v>
      </c>
      <c r="AO126" s="188">
        <v>64</v>
      </c>
      <c r="AP126" s="188">
        <v>321</v>
      </c>
      <c r="AQ126" s="188">
        <v>64</v>
      </c>
      <c r="AR126" s="188">
        <v>12</v>
      </c>
      <c r="AS126" s="188">
        <v>16</v>
      </c>
      <c r="AT126" s="192">
        <v>15</v>
      </c>
      <c r="AU126" s="188">
        <v>4</v>
      </c>
      <c r="AV126" s="193">
        <v>1</v>
      </c>
      <c r="AW126" s="194">
        <f t="shared" si="341"/>
        <v>570</v>
      </c>
      <c r="AX126" s="195">
        <f t="shared" si="222"/>
        <v>728</v>
      </c>
      <c r="AY126" s="196"/>
      <c r="AZ126" s="197"/>
      <c r="BA126" s="197"/>
      <c r="BB126" s="197"/>
      <c r="BC126" s="197"/>
      <c r="BD126" s="197"/>
      <c r="BE126" s="198"/>
      <c r="BF126" s="190"/>
      <c r="BG126" s="171"/>
      <c r="BH126" s="190"/>
      <c r="BI126" s="190"/>
      <c r="BJ126" s="190"/>
      <c r="BK126" s="190"/>
      <c r="BL126" s="190"/>
      <c r="BM126" s="190"/>
      <c r="BN126" s="190"/>
      <c r="BO126" s="190"/>
      <c r="BP126" s="190"/>
      <c r="BQ126" s="190"/>
      <c r="BR126" s="190"/>
      <c r="BS126" s="190"/>
      <c r="BT126" s="190"/>
      <c r="BU126" s="190"/>
      <c r="BV126" s="190"/>
      <c r="BW126" s="199"/>
      <c r="BY126" s="281"/>
      <c r="BZ126" s="282"/>
      <c r="CA126" s="283"/>
      <c r="CB126" s="284"/>
      <c r="CC126" s="282"/>
      <c r="CD126" s="284"/>
      <c r="CE126" s="282"/>
      <c r="CF126" s="284"/>
      <c r="CG126" s="282"/>
      <c r="CH126" s="284"/>
      <c r="CI126" s="282"/>
      <c r="CJ126" s="284"/>
      <c r="CK126" s="282"/>
      <c r="CL126" s="283"/>
      <c r="CM126" s="283"/>
      <c r="CN126" s="283"/>
      <c r="CO126" s="283"/>
      <c r="CP126" s="283"/>
      <c r="CQ126" s="283"/>
      <c r="CR126" s="283"/>
      <c r="CS126" s="283"/>
      <c r="CT126" s="283"/>
      <c r="CU126" s="283"/>
      <c r="CV126" s="283"/>
      <c r="CW126" s="283"/>
      <c r="CX126" s="284"/>
      <c r="CY126" s="282"/>
      <c r="CZ126" s="283"/>
      <c r="DA126" s="283"/>
      <c r="DB126" s="283"/>
      <c r="DC126" s="283"/>
      <c r="DD126" s="283"/>
      <c r="DE126" s="283"/>
      <c r="DF126" s="283"/>
      <c r="DG126" s="283"/>
      <c r="DH126" s="284"/>
      <c r="DI126" s="282"/>
      <c r="DJ126" s="284"/>
      <c r="DK126" s="32"/>
      <c r="DL126" s="34"/>
      <c r="DM126" s="32"/>
      <c r="DN126" s="34"/>
      <c r="DO126" s="200"/>
      <c r="DP126" s="201"/>
      <c r="DQ126" s="201"/>
      <c r="DR126" s="201"/>
      <c r="DS126" s="201"/>
      <c r="DT126" s="201"/>
      <c r="DU126" s="202"/>
      <c r="DV126" s="200"/>
      <c r="DW126" s="203"/>
      <c r="DX126" s="203"/>
      <c r="DY126" s="201"/>
      <c r="DZ126" s="201"/>
      <c r="EA126" s="201"/>
      <c r="EB126" s="201"/>
      <c r="EC126" s="201"/>
      <c r="ED126" s="201"/>
      <c r="EE126" s="201"/>
      <c r="EF126" s="201"/>
      <c r="EG126" s="201"/>
      <c r="EH126" s="201"/>
      <c r="EI126" s="201"/>
      <c r="EJ126" s="201"/>
      <c r="EK126" s="201"/>
      <c r="EL126" s="201"/>
      <c r="EM126" s="202"/>
    </row>
    <row r="127" spans="2:143" s="10" customFormat="1" ht="12.5" x14ac:dyDescent="0.25">
      <c r="B127" s="329"/>
      <c r="C127" s="296"/>
      <c r="D127" s="299"/>
      <c r="E127" s="80" t="s">
        <v>2</v>
      </c>
      <c r="F127" s="228">
        <v>1400</v>
      </c>
      <c r="G127" s="275"/>
      <c r="H127" s="229">
        <v>280</v>
      </c>
      <c r="I127" s="230">
        <v>980</v>
      </c>
      <c r="J127" s="231">
        <v>140</v>
      </c>
      <c r="K127" s="170">
        <f t="shared" si="338"/>
        <v>1400</v>
      </c>
      <c r="L127" s="231">
        <v>295</v>
      </c>
      <c r="M127" s="232">
        <f t="shared" si="218"/>
        <v>1105</v>
      </c>
      <c r="N127" s="170">
        <f t="shared" si="339"/>
        <v>1400</v>
      </c>
      <c r="O127" s="231">
        <v>184</v>
      </c>
      <c r="P127" s="230">
        <v>96</v>
      </c>
      <c r="Q127" s="170">
        <f t="shared" si="219"/>
        <v>280</v>
      </c>
      <c r="R127" s="231">
        <v>21</v>
      </c>
      <c r="S127" s="232">
        <f t="shared" si="223"/>
        <v>69</v>
      </c>
      <c r="T127" s="170">
        <f t="shared" si="220"/>
        <v>90</v>
      </c>
      <c r="U127" s="231">
        <v>1310</v>
      </c>
      <c r="V127" s="230">
        <v>90</v>
      </c>
      <c r="W127" s="170">
        <f t="shared" si="340"/>
        <v>1400</v>
      </c>
      <c r="X127" s="233">
        <v>70</v>
      </c>
      <c r="Y127" s="230">
        <v>70</v>
      </c>
      <c r="Z127" s="231">
        <v>70</v>
      </c>
      <c r="AA127" s="231">
        <v>70</v>
      </c>
      <c r="AB127" s="230">
        <v>70</v>
      </c>
      <c r="AC127" s="231">
        <v>70</v>
      </c>
      <c r="AD127" s="231">
        <v>70</v>
      </c>
      <c r="AE127" s="230">
        <v>70</v>
      </c>
      <c r="AF127" s="231">
        <v>70</v>
      </c>
      <c r="AG127" s="231">
        <v>70</v>
      </c>
      <c r="AH127" s="230">
        <v>70</v>
      </c>
      <c r="AI127" s="231">
        <v>70</v>
      </c>
      <c r="AJ127" s="231">
        <v>70</v>
      </c>
      <c r="AK127" s="230">
        <v>70</v>
      </c>
      <c r="AL127" s="170">
        <f t="shared" si="221"/>
        <v>980</v>
      </c>
      <c r="AM127" s="230">
        <v>5</v>
      </c>
      <c r="AN127" s="230">
        <v>72</v>
      </c>
      <c r="AO127" s="230">
        <v>73</v>
      </c>
      <c r="AP127" s="230">
        <v>386</v>
      </c>
      <c r="AQ127" s="230">
        <v>64</v>
      </c>
      <c r="AR127" s="230">
        <v>13</v>
      </c>
      <c r="AS127" s="230">
        <v>16</v>
      </c>
      <c r="AT127" s="204">
        <v>16</v>
      </c>
      <c r="AU127" s="230">
        <v>4</v>
      </c>
      <c r="AV127" s="205">
        <v>1</v>
      </c>
      <c r="AW127" s="206">
        <f t="shared" si="341"/>
        <v>650</v>
      </c>
      <c r="AX127" s="207">
        <f t="shared" si="222"/>
        <v>750</v>
      </c>
      <c r="AY127" s="208"/>
      <c r="AZ127" s="209"/>
      <c r="BA127" s="209"/>
      <c r="BB127" s="209"/>
      <c r="BC127" s="209"/>
      <c r="BD127" s="209"/>
      <c r="BE127" s="210"/>
      <c r="BF127" s="232"/>
      <c r="BG127" s="234"/>
      <c r="BH127" s="232"/>
      <c r="BI127" s="232"/>
      <c r="BJ127" s="232"/>
      <c r="BK127" s="232"/>
      <c r="BL127" s="232"/>
      <c r="BM127" s="232"/>
      <c r="BN127" s="232"/>
      <c r="BO127" s="232"/>
      <c r="BP127" s="232"/>
      <c r="BQ127" s="232"/>
      <c r="BR127" s="232"/>
      <c r="BS127" s="232"/>
      <c r="BT127" s="232"/>
      <c r="BU127" s="232"/>
      <c r="BV127" s="232"/>
      <c r="BW127" s="235"/>
      <c r="BY127" s="285">
        <v>1</v>
      </c>
      <c r="BZ127" s="286">
        <v>1</v>
      </c>
      <c r="CA127" s="287">
        <v>1</v>
      </c>
      <c r="CB127" s="288" t="s">
        <v>208</v>
      </c>
      <c r="CC127" s="286">
        <v>1</v>
      </c>
      <c r="CD127" s="288">
        <v>1</v>
      </c>
      <c r="CE127" s="286">
        <v>1</v>
      </c>
      <c r="CF127" s="288">
        <v>1</v>
      </c>
      <c r="CG127" s="286" t="s">
        <v>208</v>
      </c>
      <c r="CH127" s="288">
        <v>1</v>
      </c>
      <c r="CI127" s="286">
        <v>1</v>
      </c>
      <c r="CJ127" s="288">
        <v>1</v>
      </c>
      <c r="CK127" s="286">
        <v>1</v>
      </c>
      <c r="CL127" s="287">
        <v>1</v>
      </c>
      <c r="CM127" s="287">
        <v>0.99999999999999989</v>
      </c>
      <c r="CN127" s="287">
        <v>1</v>
      </c>
      <c r="CO127" s="287">
        <v>1</v>
      </c>
      <c r="CP127" s="287">
        <v>1</v>
      </c>
      <c r="CQ127" s="287">
        <v>0.99999999999999989</v>
      </c>
      <c r="CR127" s="287">
        <v>1</v>
      </c>
      <c r="CS127" s="287">
        <v>1</v>
      </c>
      <c r="CT127" s="287">
        <v>1</v>
      </c>
      <c r="CU127" s="287">
        <v>1</v>
      </c>
      <c r="CV127" s="287">
        <v>1</v>
      </c>
      <c r="CW127" s="287">
        <v>1</v>
      </c>
      <c r="CX127" s="288">
        <v>1</v>
      </c>
      <c r="CY127" s="286">
        <v>1</v>
      </c>
      <c r="CZ127" s="287">
        <v>1</v>
      </c>
      <c r="DA127" s="287">
        <v>1</v>
      </c>
      <c r="DB127" s="287">
        <v>1</v>
      </c>
      <c r="DC127" s="287" t="s">
        <v>208</v>
      </c>
      <c r="DD127" s="287">
        <v>1</v>
      </c>
      <c r="DE127" s="287" t="s">
        <v>208</v>
      </c>
      <c r="DF127" s="287">
        <v>1</v>
      </c>
      <c r="DG127" s="287" t="s">
        <v>208</v>
      </c>
      <c r="DH127" s="288" t="s">
        <v>208</v>
      </c>
      <c r="DI127" s="286">
        <v>1</v>
      </c>
      <c r="DJ127" s="288">
        <v>1</v>
      </c>
      <c r="DK127" s="47" t="e">
        <f t="shared" ref="DK127:EM127" si="345">SUM(DK123:DK125)</f>
        <v>#REF!</v>
      </c>
      <c r="DL127" s="49" t="e">
        <f t="shared" si="345"/>
        <v>#REF!</v>
      </c>
      <c r="DM127" s="47" t="e">
        <f t="shared" si="345"/>
        <v>#REF!</v>
      </c>
      <c r="DN127" s="49" t="e">
        <f t="shared" si="345"/>
        <v>#REF!</v>
      </c>
      <c r="DO127" s="211" t="e">
        <f t="shared" si="345"/>
        <v>#DIV/0!</v>
      </c>
      <c r="DP127" s="212" t="e">
        <f t="shared" si="345"/>
        <v>#DIV/0!</v>
      </c>
      <c r="DQ127" s="212" t="e">
        <f t="shared" si="345"/>
        <v>#DIV/0!</v>
      </c>
      <c r="DR127" s="212" t="e">
        <f t="shared" si="345"/>
        <v>#DIV/0!</v>
      </c>
      <c r="DS127" s="212" t="e">
        <f t="shared" si="345"/>
        <v>#DIV/0!</v>
      </c>
      <c r="DT127" s="212" t="e">
        <f t="shared" si="345"/>
        <v>#DIV/0!</v>
      </c>
      <c r="DU127" s="213" t="e">
        <f t="shared" si="345"/>
        <v>#DIV/0!</v>
      </c>
      <c r="DV127" s="211" t="e">
        <f t="shared" si="345"/>
        <v>#DIV/0!</v>
      </c>
      <c r="DW127" s="214" t="e">
        <f t="shared" si="345"/>
        <v>#DIV/0!</v>
      </c>
      <c r="DX127" s="214" t="e">
        <f t="shared" si="345"/>
        <v>#DIV/0!</v>
      </c>
      <c r="DY127" s="212" t="e">
        <f t="shared" si="345"/>
        <v>#DIV/0!</v>
      </c>
      <c r="DZ127" s="212" t="e">
        <f t="shared" si="345"/>
        <v>#DIV/0!</v>
      </c>
      <c r="EA127" s="212" t="e">
        <f t="shared" si="345"/>
        <v>#DIV/0!</v>
      </c>
      <c r="EB127" s="212" t="e">
        <f t="shared" si="345"/>
        <v>#DIV/0!</v>
      </c>
      <c r="EC127" s="212" t="e">
        <f t="shared" si="345"/>
        <v>#DIV/0!</v>
      </c>
      <c r="ED127" s="212" t="e">
        <f t="shared" si="345"/>
        <v>#DIV/0!</v>
      </c>
      <c r="EE127" s="212" t="e">
        <f t="shared" si="345"/>
        <v>#DIV/0!</v>
      </c>
      <c r="EF127" s="212" t="e">
        <f t="shared" si="345"/>
        <v>#DIV/0!</v>
      </c>
      <c r="EG127" s="212" t="e">
        <f t="shared" si="345"/>
        <v>#DIV/0!</v>
      </c>
      <c r="EH127" s="212" t="e">
        <f t="shared" si="345"/>
        <v>#DIV/0!</v>
      </c>
      <c r="EI127" s="212" t="e">
        <f t="shared" si="345"/>
        <v>#DIV/0!</v>
      </c>
      <c r="EJ127" s="212" t="e">
        <f t="shared" si="345"/>
        <v>#DIV/0!</v>
      </c>
      <c r="EK127" s="212" t="e">
        <f t="shared" si="345"/>
        <v>#DIV/0!</v>
      </c>
      <c r="EL127" s="212" t="e">
        <f t="shared" si="345"/>
        <v>#DIV/0!</v>
      </c>
      <c r="EM127" s="213" t="e">
        <f t="shared" si="345"/>
        <v>#DIV/0!</v>
      </c>
    </row>
    <row r="128" spans="2:143" s="10" customFormat="1" ht="15" customHeight="1" x14ac:dyDescent="0.25">
      <c r="B128" s="329"/>
      <c r="C128" s="294">
        <v>25</v>
      </c>
      <c r="D128" s="325" t="s">
        <v>117</v>
      </c>
      <c r="E128" s="130" t="s">
        <v>94</v>
      </c>
      <c r="F128" s="215">
        <v>223</v>
      </c>
      <c r="G128" s="275"/>
      <c r="H128" s="216">
        <v>108</v>
      </c>
      <c r="I128" s="217">
        <v>115</v>
      </c>
      <c r="J128" s="218">
        <v>0</v>
      </c>
      <c r="K128" s="170">
        <f t="shared" ref="K128:K132" si="346">SUM(H128:J128)</f>
        <v>223</v>
      </c>
      <c r="L128" s="218">
        <v>0</v>
      </c>
      <c r="M128" s="219">
        <f t="shared" si="218"/>
        <v>223</v>
      </c>
      <c r="N128" s="170">
        <f t="shared" ref="N128:N132" si="347">SUM(L128:M128)</f>
        <v>223</v>
      </c>
      <c r="O128" s="218">
        <v>81</v>
      </c>
      <c r="P128" s="217">
        <v>27</v>
      </c>
      <c r="Q128" s="170">
        <f t="shared" si="219"/>
        <v>108</v>
      </c>
      <c r="R128" s="218">
        <v>0</v>
      </c>
      <c r="S128" s="219">
        <f t="shared" si="223"/>
        <v>13</v>
      </c>
      <c r="T128" s="170">
        <f t="shared" si="220"/>
        <v>13</v>
      </c>
      <c r="U128" s="218">
        <v>210</v>
      </c>
      <c r="V128" s="217">
        <v>13</v>
      </c>
      <c r="W128" s="170">
        <f t="shared" ref="W128:W132" si="348">SUM(U128:V128)</f>
        <v>223</v>
      </c>
      <c r="X128" s="220">
        <v>8</v>
      </c>
      <c r="Y128" s="217">
        <v>6</v>
      </c>
      <c r="Z128" s="218">
        <v>13</v>
      </c>
      <c r="AA128" s="218">
        <v>12</v>
      </c>
      <c r="AB128" s="217">
        <v>19</v>
      </c>
      <c r="AC128" s="218">
        <v>6</v>
      </c>
      <c r="AD128" s="218">
        <v>4</v>
      </c>
      <c r="AE128" s="217">
        <v>4</v>
      </c>
      <c r="AF128" s="218">
        <v>7</v>
      </c>
      <c r="AG128" s="218">
        <v>6</v>
      </c>
      <c r="AH128" s="217">
        <v>10</v>
      </c>
      <c r="AI128" s="218">
        <v>6</v>
      </c>
      <c r="AJ128" s="218">
        <v>10</v>
      </c>
      <c r="AK128" s="217">
        <v>4</v>
      </c>
      <c r="AL128" s="170">
        <f t="shared" si="221"/>
        <v>115</v>
      </c>
      <c r="AM128" s="217">
        <v>1</v>
      </c>
      <c r="AN128" s="217">
        <v>13</v>
      </c>
      <c r="AO128" s="217">
        <v>7</v>
      </c>
      <c r="AP128" s="217">
        <v>70</v>
      </c>
      <c r="AQ128" s="217">
        <v>12</v>
      </c>
      <c r="AR128" s="217">
        <v>1</v>
      </c>
      <c r="AS128" s="217">
        <v>2</v>
      </c>
      <c r="AT128" s="221">
        <v>3</v>
      </c>
      <c r="AU128" s="217">
        <v>0</v>
      </c>
      <c r="AV128" s="222">
        <v>0</v>
      </c>
      <c r="AW128" s="175">
        <f t="shared" ref="AW128:AW132" si="349">SUM(AM128:AV128)</f>
        <v>109</v>
      </c>
      <c r="AX128" s="176">
        <f t="shared" si="222"/>
        <v>114</v>
      </c>
      <c r="AY128" s="223"/>
      <c r="AZ128" s="224"/>
      <c r="BA128" s="224"/>
      <c r="BB128" s="224"/>
      <c r="BC128" s="224"/>
      <c r="BD128" s="224"/>
      <c r="BE128" s="225"/>
      <c r="BF128" s="219"/>
      <c r="BG128" s="226"/>
      <c r="BH128" s="219"/>
      <c r="BI128" s="219"/>
      <c r="BJ128" s="219"/>
      <c r="BK128" s="219"/>
      <c r="BL128" s="219"/>
      <c r="BM128" s="219"/>
      <c r="BN128" s="219"/>
      <c r="BO128" s="219"/>
      <c r="BP128" s="219"/>
      <c r="BQ128" s="219"/>
      <c r="BR128" s="219"/>
      <c r="BS128" s="219"/>
      <c r="BT128" s="219"/>
      <c r="BU128" s="219"/>
      <c r="BV128" s="219"/>
      <c r="BW128" s="227"/>
      <c r="BY128" s="277">
        <v>0.4616977225672878</v>
      </c>
      <c r="BZ128" s="278">
        <v>0.5901639344262295</v>
      </c>
      <c r="CA128" s="279">
        <v>0.38333333333333336</v>
      </c>
      <c r="CB128" s="280" t="s">
        <v>208</v>
      </c>
      <c r="CC128" s="278">
        <v>0</v>
      </c>
      <c r="CD128" s="280">
        <v>0.46361746361746364</v>
      </c>
      <c r="CE128" s="278">
        <v>0.60447761194029848</v>
      </c>
      <c r="CF128" s="280">
        <v>0.55102040816326525</v>
      </c>
      <c r="CG128" s="278" t="s">
        <v>208</v>
      </c>
      <c r="CH128" s="280">
        <v>0.52</v>
      </c>
      <c r="CI128" s="278">
        <v>0.45851528384279477</v>
      </c>
      <c r="CJ128" s="280">
        <v>0.52</v>
      </c>
      <c r="CK128" s="278">
        <v>0.45161290322580644</v>
      </c>
      <c r="CL128" s="279">
        <v>0.40625</v>
      </c>
      <c r="CM128" s="279">
        <v>0.44117647058823528</v>
      </c>
      <c r="CN128" s="279">
        <v>0.55000000000000004</v>
      </c>
      <c r="CO128" s="279">
        <v>0.67391304347826086</v>
      </c>
      <c r="CP128" s="279">
        <v>0.4838709677419355</v>
      </c>
      <c r="CQ128" s="279">
        <v>0.38709677419354838</v>
      </c>
      <c r="CR128" s="279">
        <v>0.41379310344827586</v>
      </c>
      <c r="CS128" s="279">
        <v>0.44444444444444442</v>
      </c>
      <c r="CT128" s="279">
        <v>0.46875</v>
      </c>
      <c r="CU128" s="279">
        <v>0.35897435897435898</v>
      </c>
      <c r="CV128" s="279">
        <v>0.44444444444444442</v>
      </c>
      <c r="CW128" s="279">
        <v>0.53658536585365857</v>
      </c>
      <c r="CX128" s="280">
        <v>0.29411764705882354</v>
      </c>
      <c r="CY128" s="278">
        <v>1</v>
      </c>
      <c r="CZ128" s="279">
        <v>0.54166666666666663</v>
      </c>
      <c r="DA128" s="279">
        <v>0.41176470588235292</v>
      </c>
      <c r="DB128" s="279">
        <v>0.4861111111111111</v>
      </c>
      <c r="DC128" s="279">
        <v>0.52173913043478259</v>
      </c>
      <c r="DD128" s="279">
        <v>0.5</v>
      </c>
      <c r="DE128" s="279">
        <v>0.4</v>
      </c>
      <c r="DF128" s="279">
        <v>0.42857142857142855</v>
      </c>
      <c r="DG128" s="279">
        <v>0</v>
      </c>
      <c r="DH128" s="280" t="s">
        <v>208</v>
      </c>
      <c r="DI128" s="278">
        <v>0.48660714285714285</v>
      </c>
      <c r="DJ128" s="280">
        <v>0.44015444015444016</v>
      </c>
      <c r="DK128" s="18" t="e">
        <f>#REF!/(#REF!+#REF!+#REF!)</f>
        <v>#REF!</v>
      </c>
      <c r="DL128" s="20" t="e">
        <f>#REF!/(#REF!+#REF!+#REF!)</f>
        <v>#REF!</v>
      </c>
      <c r="DM128" s="18" t="e">
        <f>#REF!/(#REF!+#REF!+#REF!)</f>
        <v>#REF!</v>
      </c>
      <c r="DN128" s="20" t="e">
        <f>#REF!/(#REF!+#REF!+#REF!)</f>
        <v>#REF!</v>
      </c>
      <c r="DO128" s="182" t="e">
        <f t="shared" ref="DO128:EM128" si="350">AY128/(AY128+AY129+AY130)</f>
        <v>#DIV/0!</v>
      </c>
      <c r="DP128" s="183" t="e">
        <f t="shared" si="350"/>
        <v>#DIV/0!</v>
      </c>
      <c r="DQ128" s="183" t="e">
        <f t="shared" si="350"/>
        <v>#DIV/0!</v>
      </c>
      <c r="DR128" s="183" t="e">
        <f t="shared" si="350"/>
        <v>#DIV/0!</v>
      </c>
      <c r="DS128" s="183" t="e">
        <f t="shared" si="350"/>
        <v>#DIV/0!</v>
      </c>
      <c r="DT128" s="183" t="e">
        <f t="shared" si="350"/>
        <v>#DIV/0!</v>
      </c>
      <c r="DU128" s="184" t="e">
        <f t="shared" si="350"/>
        <v>#DIV/0!</v>
      </c>
      <c r="DV128" s="182" t="e">
        <f t="shared" si="350"/>
        <v>#DIV/0!</v>
      </c>
      <c r="DW128" s="185" t="e">
        <f t="shared" si="350"/>
        <v>#DIV/0!</v>
      </c>
      <c r="DX128" s="185" t="e">
        <f t="shared" si="350"/>
        <v>#DIV/0!</v>
      </c>
      <c r="DY128" s="183" t="e">
        <f t="shared" si="350"/>
        <v>#DIV/0!</v>
      </c>
      <c r="DZ128" s="183" t="e">
        <f t="shared" si="350"/>
        <v>#DIV/0!</v>
      </c>
      <c r="EA128" s="183" t="e">
        <f t="shared" si="350"/>
        <v>#DIV/0!</v>
      </c>
      <c r="EB128" s="183" t="e">
        <f t="shared" si="350"/>
        <v>#DIV/0!</v>
      </c>
      <c r="EC128" s="183" t="e">
        <f t="shared" si="350"/>
        <v>#DIV/0!</v>
      </c>
      <c r="ED128" s="183" t="e">
        <f t="shared" si="350"/>
        <v>#DIV/0!</v>
      </c>
      <c r="EE128" s="183" t="e">
        <f t="shared" si="350"/>
        <v>#DIV/0!</v>
      </c>
      <c r="EF128" s="183" t="e">
        <f t="shared" si="350"/>
        <v>#DIV/0!</v>
      </c>
      <c r="EG128" s="183" t="e">
        <f t="shared" si="350"/>
        <v>#DIV/0!</v>
      </c>
      <c r="EH128" s="183" t="e">
        <f t="shared" si="350"/>
        <v>#DIV/0!</v>
      </c>
      <c r="EI128" s="183" t="e">
        <f t="shared" si="350"/>
        <v>#DIV/0!</v>
      </c>
      <c r="EJ128" s="183" t="e">
        <f t="shared" si="350"/>
        <v>#DIV/0!</v>
      </c>
      <c r="EK128" s="183" t="e">
        <f t="shared" si="350"/>
        <v>#DIV/0!</v>
      </c>
      <c r="EL128" s="183" t="e">
        <f t="shared" si="350"/>
        <v>#DIV/0!</v>
      </c>
      <c r="EM128" s="184" t="e">
        <f t="shared" si="350"/>
        <v>#DIV/0!</v>
      </c>
    </row>
    <row r="129" spans="2:143" s="10" customFormat="1" ht="12.5" x14ac:dyDescent="0.25">
      <c r="B129" s="329"/>
      <c r="C129" s="295"/>
      <c r="D129" s="326"/>
      <c r="E129" s="138" t="s">
        <v>95</v>
      </c>
      <c r="F129" s="186">
        <v>126</v>
      </c>
      <c r="G129" s="275"/>
      <c r="H129" s="187">
        <v>45</v>
      </c>
      <c r="I129" s="188">
        <v>81</v>
      </c>
      <c r="J129" s="189">
        <v>0</v>
      </c>
      <c r="K129" s="170">
        <f t="shared" si="346"/>
        <v>126</v>
      </c>
      <c r="L129" s="189">
        <v>0</v>
      </c>
      <c r="M129" s="190">
        <f t="shared" si="218"/>
        <v>126</v>
      </c>
      <c r="N129" s="170">
        <f t="shared" si="347"/>
        <v>126</v>
      </c>
      <c r="O129" s="189">
        <v>31</v>
      </c>
      <c r="P129" s="188">
        <v>14</v>
      </c>
      <c r="Q129" s="170">
        <f t="shared" si="219"/>
        <v>45</v>
      </c>
      <c r="R129" s="189">
        <v>0</v>
      </c>
      <c r="S129" s="190">
        <f t="shared" si="223"/>
        <v>4</v>
      </c>
      <c r="T129" s="170">
        <f t="shared" si="220"/>
        <v>4</v>
      </c>
      <c r="U129" s="189">
        <v>122</v>
      </c>
      <c r="V129" s="188">
        <v>4</v>
      </c>
      <c r="W129" s="170">
        <f t="shared" si="348"/>
        <v>126</v>
      </c>
      <c r="X129" s="191">
        <v>8</v>
      </c>
      <c r="Y129" s="188">
        <v>5</v>
      </c>
      <c r="Z129" s="189">
        <v>7</v>
      </c>
      <c r="AA129" s="189">
        <v>10</v>
      </c>
      <c r="AB129" s="188">
        <v>5</v>
      </c>
      <c r="AC129" s="189">
        <v>3</v>
      </c>
      <c r="AD129" s="189">
        <v>8</v>
      </c>
      <c r="AE129" s="188">
        <v>7</v>
      </c>
      <c r="AF129" s="189">
        <v>2</v>
      </c>
      <c r="AG129" s="189">
        <v>2</v>
      </c>
      <c r="AH129" s="188">
        <v>9</v>
      </c>
      <c r="AI129" s="189">
        <v>4</v>
      </c>
      <c r="AJ129" s="189">
        <v>7</v>
      </c>
      <c r="AK129" s="188">
        <v>4</v>
      </c>
      <c r="AL129" s="170">
        <f t="shared" si="221"/>
        <v>81</v>
      </c>
      <c r="AM129" s="188">
        <v>0</v>
      </c>
      <c r="AN129" s="188">
        <v>4</v>
      </c>
      <c r="AO129" s="188">
        <v>4</v>
      </c>
      <c r="AP129" s="188">
        <v>42</v>
      </c>
      <c r="AQ129" s="188">
        <v>6</v>
      </c>
      <c r="AR129" s="188">
        <v>0</v>
      </c>
      <c r="AS129" s="188">
        <v>1</v>
      </c>
      <c r="AT129" s="192">
        <v>2</v>
      </c>
      <c r="AU129" s="188">
        <v>0</v>
      </c>
      <c r="AV129" s="193">
        <v>0</v>
      </c>
      <c r="AW129" s="194">
        <f t="shared" si="349"/>
        <v>59</v>
      </c>
      <c r="AX129" s="195">
        <f t="shared" si="222"/>
        <v>67</v>
      </c>
      <c r="AY129" s="196"/>
      <c r="AZ129" s="197"/>
      <c r="BA129" s="197"/>
      <c r="BB129" s="197"/>
      <c r="BC129" s="197"/>
      <c r="BD129" s="197"/>
      <c r="BE129" s="198"/>
      <c r="BF129" s="190"/>
      <c r="BG129" s="171"/>
      <c r="BH129" s="190"/>
      <c r="BI129" s="190"/>
      <c r="BJ129" s="190"/>
      <c r="BK129" s="190"/>
      <c r="BL129" s="190"/>
      <c r="BM129" s="190"/>
      <c r="BN129" s="190"/>
      <c r="BO129" s="190"/>
      <c r="BP129" s="190"/>
      <c r="BQ129" s="190"/>
      <c r="BR129" s="190"/>
      <c r="BS129" s="190"/>
      <c r="BT129" s="190"/>
      <c r="BU129" s="190"/>
      <c r="BV129" s="190"/>
      <c r="BW129" s="199"/>
      <c r="BY129" s="281">
        <v>0.2608695652173913</v>
      </c>
      <c r="BZ129" s="282">
        <v>0.24590163934426229</v>
      </c>
      <c r="CA129" s="283">
        <v>0.27</v>
      </c>
      <c r="CB129" s="284" t="s">
        <v>208</v>
      </c>
      <c r="CC129" s="282">
        <v>0</v>
      </c>
      <c r="CD129" s="284">
        <v>0.26195426195426197</v>
      </c>
      <c r="CE129" s="282">
        <v>0.23134328358208955</v>
      </c>
      <c r="CF129" s="284">
        <v>0.2857142857142857</v>
      </c>
      <c r="CG129" s="282" t="s">
        <v>208</v>
      </c>
      <c r="CH129" s="284">
        <v>0.16</v>
      </c>
      <c r="CI129" s="282">
        <v>0.26637554585152839</v>
      </c>
      <c r="CJ129" s="284">
        <v>0.16</v>
      </c>
      <c r="CK129" s="282">
        <v>0.29032258064516131</v>
      </c>
      <c r="CL129" s="283">
        <v>0.21875</v>
      </c>
      <c r="CM129" s="283">
        <v>0.35294117647058826</v>
      </c>
      <c r="CN129" s="283">
        <v>0.375</v>
      </c>
      <c r="CO129" s="283">
        <v>0.10869565217391304</v>
      </c>
      <c r="CP129" s="283">
        <v>0.19354838709677419</v>
      </c>
      <c r="CQ129" s="283">
        <v>0.41935483870967744</v>
      </c>
      <c r="CR129" s="283">
        <v>0.34482758620689657</v>
      </c>
      <c r="CS129" s="283">
        <v>0.22222222222222221</v>
      </c>
      <c r="CT129" s="283">
        <v>0.1875</v>
      </c>
      <c r="CU129" s="283">
        <v>0.33333333333333331</v>
      </c>
      <c r="CV129" s="283">
        <v>0.1388888888888889</v>
      </c>
      <c r="CW129" s="283">
        <v>0.26829268292682928</v>
      </c>
      <c r="CX129" s="284">
        <v>0.23529411764705882</v>
      </c>
      <c r="CY129" s="282">
        <v>0</v>
      </c>
      <c r="CZ129" s="283">
        <v>0.16666666666666666</v>
      </c>
      <c r="DA129" s="283">
        <v>0.23529411764705882</v>
      </c>
      <c r="DB129" s="283">
        <v>0.29166666666666669</v>
      </c>
      <c r="DC129" s="283">
        <v>0.2608695652173913</v>
      </c>
      <c r="DD129" s="283">
        <v>0</v>
      </c>
      <c r="DE129" s="283">
        <v>0.2</v>
      </c>
      <c r="DF129" s="283">
        <v>0.2857142857142857</v>
      </c>
      <c r="DG129" s="283">
        <v>0</v>
      </c>
      <c r="DH129" s="284" t="s">
        <v>208</v>
      </c>
      <c r="DI129" s="282">
        <v>0.26339285714285715</v>
      </c>
      <c r="DJ129" s="284">
        <v>0.25868725868725867</v>
      </c>
      <c r="DK129" s="32" t="e">
        <f>#REF!/(#REF!+#REF!+#REF!)</f>
        <v>#REF!</v>
      </c>
      <c r="DL129" s="34" t="e">
        <f>#REF!/(#REF!+#REF!+#REF!)</f>
        <v>#REF!</v>
      </c>
      <c r="DM129" s="32" t="e">
        <f>#REF!/(#REF!+#REF!+#REF!)</f>
        <v>#REF!</v>
      </c>
      <c r="DN129" s="34" t="e">
        <f>#REF!/(#REF!+#REF!+#REF!)</f>
        <v>#REF!</v>
      </c>
      <c r="DO129" s="200" t="e">
        <f t="shared" ref="DO129:EM129" si="351">AY129/(AY128+AY129+AY130)</f>
        <v>#DIV/0!</v>
      </c>
      <c r="DP129" s="201" t="e">
        <f t="shared" si="351"/>
        <v>#DIV/0!</v>
      </c>
      <c r="DQ129" s="201" t="e">
        <f t="shared" si="351"/>
        <v>#DIV/0!</v>
      </c>
      <c r="DR129" s="201" t="e">
        <f t="shared" si="351"/>
        <v>#DIV/0!</v>
      </c>
      <c r="DS129" s="201" t="e">
        <f t="shared" si="351"/>
        <v>#DIV/0!</v>
      </c>
      <c r="DT129" s="201" t="e">
        <f t="shared" si="351"/>
        <v>#DIV/0!</v>
      </c>
      <c r="DU129" s="202" t="e">
        <f t="shared" si="351"/>
        <v>#DIV/0!</v>
      </c>
      <c r="DV129" s="200" t="e">
        <f t="shared" si="351"/>
        <v>#DIV/0!</v>
      </c>
      <c r="DW129" s="203" t="e">
        <f t="shared" si="351"/>
        <v>#DIV/0!</v>
      </c>
      <c r="DX129" s="203" t="e">
        <f t="shared" si="351"/>
        <v>#DIV/0!</v>
      </c>
      <c r="DY129" s="201" t="e">
        <f t="shared" si="351"/>
        <v>#DIV/0!</v>
      </c>
      <c r="DZ129" s="201" t="e">
        <f t="shared" si="351"/>
        <v>#DIV/0!</v>
      </c>
      <c r="EA129" s="201" t="e">
        <f t="shared" si="351"/>
        <v>#DIV/0!</v>
      </c>
      <c r="EB129" s="201" t="e">
        <f t="shared" si="351"/>
        <v>#DIV/0!</v>
      </c>
      <c r="EC129" s="201" t="e">
        <f t="shared" si="351"/>
        <v>#DIV/0!</v>
      </c>
      <c r="ED129" s="201" t="e">
        <f t="shared" si="351"/>
        <v>#DIV/0!</v>
      </c>
      <c r="EE129" s="201" t="e">
        <f t="shared" si="351"/>
        <v>#DIV/0!</v>
      </c>
      <c r="EF129" s="201" t="e">
        <f t="shared" si="351"/>
        <v>#DIV/0!</v>
      </c>
      <c r="EG129" s="201" t="e">
        <f t="shared" si="351"/>
        <v>#DIV/0!</v>
      </c>
      <c r="EH129" s="201" t="e">
        <f t="shared" si="351"/>
        <v>#DIV/0!</v>
      </c>
      <c r="EI129" s="201" t="e">
        <f t="shared" si="351"/>
        <v>#DIV/0!</v>
      </c>
      <c r="EJ129" s="201" t="e">
        <f t="shared" si="351"/>
        <v>#DIV/0!</v>
      </c>
      <c r="EK129" s="201" t="e">
        <f t="shared" si="351"/>
        <v>#DIV/0!</v>
      </c>
      <c r="EL129" s="201" t="e">
        <f t="shared" si="351"/>
        <v>#DIV/0!</v>
      </c>
      <c r="EM129" s="202" t="e">
        <f t="shared" si="351"/>
        <v>#DIV/0!</v>
      </c>
    </row>
    <row r="130" spans="2:143" s="10" customFormat="1" ht="12.5" x14ac:dyDescent="0.25">
      <c r="B130" s="329"/>
      <c r="C130" s="295"/>
      <c r="D130" s="326"/>
      <c r="E130" s="138" t="s">
        <v>96</v>
      </c>
      <c r="F130" s="186">
        <v>134</v>
      </c>
      <c r="G130" s="275"/>
      <c r="H130" s="187">
        <v>30</v>
      </c>
      <c r="I130" s="188">
        <v>104</v>
      </c>
      <c r="J130" s="189">
        <v>0</v>
      </c>
      <c r="K130" s="170">
        <f t="shared" si="346"/>
        <v>134</v>
      </c>
      <c r="L130" s="189">
        <v>2</v>
      </c>
      <c r="M130" s="190">
        <f t="shared" si="218"/>
        <v>132</v>
      </c>
      <c r="N130" s="170">
        <f t="shared" si="347"/>
        <v>134</v>
      </c>
      <c r="O130" s="189">
        <v>22</v>
      </c>
      <c r="P130" s="188">
        <v>8</v>
      </c>
      <c r="Q130" s="170">
        <f t="shared" si="219"/>
        <v>30</v>
      </c>
      <c r="R130" s="189">
        <v>0</v>
      </c>
      <c r="S130" s="190">
        <f t="shared" si="223"/>
        <v>8</v>
      </c>
      <c r="T130" s="170">
        <f t="shared" si="220"/>
        <v>8</v>
      </c>
      <c r="U130" s="189">
        <v>126</v>
      </c>
      <c r="V130" s="188">
        <v>8</v>
      </c>
      <c r="W130" s="170">
        <f t="shared" si="348"/>
        <v>134</v>
      </c>
      <c r="X130" s="191">
        <v>4</v>
      </c>
      <c r="Y130" s="188">
        <v>11</v>
      </c>
      <c r="Z130" s="189">
        <v>5</v>
      </c>
      <c r="AA130" s="189">
        <v>2</v>
      </c>
      <c r="AB130" s="188">
        <v>6</v>
      </c>
      <c r="AC130" s="189">
        <v>6</v>
      </c>
      <c r="AD130" s="189">
        <v>6</v>
      </c>
      <c r="AE130" s="188">
        <v>5</v>
      </c>
      <c r="AF130" s="189">
        <v>5</v>
      </c>
      <c r="AG130" s="189">
        <v>11</v>
      </c>
      <c r="AH130" s="188">
        <v>11</v>
      </c>
      <c r="AI130" s="189">
        <v>13</v>
      </c>
      <c r="AJ130" s="189">
        <v>7</v>
      </c>
      <c r="AK130" s="188">
        <v>12</v>
      </c>
      <c r="AL130" s="170">
        <f t="shared" si="221"/>
        <v>104</v>
      </c>
      <c r="AM130" s="188">
        <v>0</v>
      </c>
      <c r="AN130" s="188">
        <v>7</v>
      </c>
      <c r="AO130" s="188">
        <v>6</v>
      </c>
      <c r="AP130" s="188">
        <v>32</v>
      </c>
      <c r="AQ130" s="188">
        <v>5</v>
      </c>
      <c r="AR130" s="188">
        <v>1</v>
      </c>
      <c r="AS130" s="188">
        <v>2</v>
      </c>
      <c r="AT130" s="192">
        <v>2</v>
      </c>
      <c r="AU130" s="188">
        <v>1</v>
      </c>
      <c r="AV130" s="193">
        <v>0</v>
      </c>
      <c r="AW130" s="194">
        <f t="shared" si="349"/>
        <v>56</v>
      </c>
      <c r="AX130" s="195">
        <f t="shared" si="222"/>
        <v>78</v>
      </c>
      <c r="AY130" s="196"/>
      <c r="AZ130" s="197"/>
      <c r="BA130" s="197"/>
      <c r="BB130" s="197"/>
      <c r="BC130" s="197"/>
      <c r="BD130" s="197"/>
      <c r="BE130" s="198"/>
      <c r="BF130" s="190"/>
      <c r="BG130" s="171"/>
      <c r="BH130" s="190"/>
      <c r="BI130" s="190"/>
      <c r="BJ130" s="190"/>
      <c r="BK130" s="190"/>
      <c r="BL130" s="190"/>
      <c r="BM130" s="190"/>
      <c r="BN130" s="190"/>
      <c r="BO130" s="190"/>
      <c r="BP130" s="190"/>
      <c r="BQ130" s="190"/>
      <c r="BR130" s="190"/>
      <c r="BS130" s="190"/>
      <c r="BT130" s="190"/>
      <c r="BU130" s="190"/>
      <c r="BV130" s="190"/>
      <c r="BW130" s="199"/>
      <c r="BY130" s="281">
        <v>0.2774327122153209</v>
      </c>
      <c r="BZ130" s="282">
        <v>0.16393442622950818</v>
      </c>
      <c r="CA130" s="283">
        <v>0.34666666666666668</v>
      </c>
      <c r="CB130" s="284" t="s">
        <v>208</v>
      </c>
      <c r="CC130" s="282">
        <v>1</v>
      </c>
      <c r="CD130" s="284">
        <v>0.27442827442827444</v>
      </c>
      <c r="CE130" s="282">
        <v>0.16417910447761194</v>
      </c>
      <c r="CF130" s="284">
        <v>0.16326530612244897</v>
      </c>
      <c r="CG130" s="282" t="s">
        <v>208</v>
      </c>
      <c r="CH130" s="284">
        <v>0.32</v>
      </c>
      <c r="CI130" s="282">
        <v>0.27510917030567683</v>
      </c>
      <c r="CJ130" s="284">
        <v>0.32</v>
      </c>
      <c r="CK130" s="282">
        <v>0.25806451612903225</v>
      </c>
      <c r="CL130" s="283">
        <v>0.375</v>
      </c>
      <c r="CM130" s="283">
        <v>0.20588235294117646</v>
      </c>
      <c r="CN130" s="283">
        <v>7.4999999999999997E-2</v>
      </c>
      <c r="CO130" s="283">
        <v>0.21739130434782608</v>
      </c>
      <c r="CP130" s="283">
        <v>0.32258064516129031</v>
      </c>
      <c r="CQ130" s="283">
        <v>0.19354838709677419</v>
      </c>
      <c r="CR130" s="283">
        <v>0.2413793103448276</v>
      </c>
      <c r="CS130" s="283">
        <v>0.33333333333333331</v>
      </c>
      <c r="CT130" s="283">
        <v>0.34375</v>
      </c>
      <c r="CU130" s="283">
        <v>0.30769230769230771</v>
      </c>
      <c r="CV130" s="283">
        <v>0.41666666666666669</v>
      </c>
      <c r="CW130" s="283">
        <v>0.1951219512195122</v>
      </c>
      <c r="CX130" s="284">
        <v>0.47058823529411764</v>
      </c>
      <c r="CY130" s="282">
        <v>0</v>
      </c>
      <c r="CZ130" s="283">
        <v>0.29166666666666669</v>
      </c>
      <c r="DA130" s="283">
        <v>0.35294117647058826</v>
      </c>
      <c r="DB130" s="283">
        <v>0.22222222222222221</v>
      </c>
      <c r="DC130" s="283">
        <v>0.21739130434782608</v>
      </c>
      <c r="DD130" s="283">
        <v>0.5</v>
      </c>
      <c r="DE130" s="283">
        <v>0.4</v>
      </c>
      <c r="DF130" s="283">
        <v>0.2857142857142857</v>
      </c>
      <c r="DG130" s="283">
        <v>1</v>
      </c>
      <c r="DH130" s="284" t="s">
        <v>208</v>
      </c>
      <c r="DI130" s="282">
        <v>0.25</v>
      </c>
      <c r="DJ130" s="284">
        <v>0.30115830115830117</v>
      </c>
      <c r="DK130" s="32" t="e">
        <f>#REF!/(#REF!+#REF!+#REF!)</f>
        <v>#REF!</v>
      </c>
      <c r="DL130" s="34" t="e">
        <f>#REF!/(#REF!+#REF!+#REF!)</f>
        <v>#REF!</v>
      </c>
      <c r="DM130" s="32" t="e">
        <f>#REF!/(#REF!+#REF!+#REF!)</f>
        <v>#REF!</v>
      </c>
      <c r="DN130" s="34" t="e">
        <f>#REF!/(#REF!+#REF!+#REF!)</f>
        <v>#REF!</v>
      </c>
      <c r="DO130" s="200" t="e">
        <f t="shared" ref="DO130:EM130" si="352">AY130/(AY128+AY129+AY130)</f>
        <v>#DIV/0!</v>
      </c>
      <c r="DP130" s="201" t="e">
        <f t="shared" si="352"/>
        <v>#DIV/0!</v>
      </c>
      <c r="DQ130" s="201" t="e">
        <f t="shared" si="352"/>
        <v>#DIV/0!</v>
      </c>
      <c r="DR130" s="201" t="e">
        <f t="shared" si="352"/>
        <v>#DIV/0!</v>
      </c>
      <c r="DS130" s="201" t="e">
        <f t="shared" si="352"/>
        <v>#DIV/0!</v>
      </c>
      <c r="DT130" s="201" t="e">
        <f t="shared" si="352"/>
        <v>#DIV/0!</v>
      </c>
      <c r="DU130" s="202" t="e">
        <f t="shared" si="352"/>
        <v>#DIV/0!</v>
      </c>
      <c r="DV130" s="200" t="e">
        <f t="shared" si="352"/>
        <v>#DIV/0!</v>
      </c>
      <c r="DW130" s="203" t="e">
        <f t="shared" si="352"/>
        <v>#DIV/0!</v>
      </c>
      <c r="DX130" s="203" t="e">
        <f t="shared" si="352"/>
        <v>#DIV/0!</v>
      </c>
      <c r="DY130" s="201" t="e">
        <f t="shared" si="352"/>
        <v>#DIV/0!</v>
      </c>
      <c r="DZ130" s="201" t="e">
        <f t="shared" si="352"/>
        <v>#DIV/0!</v>
      </c>
      <c r="EA130" s="201" t="e">
        <f t="shared" si="352"/>
        <v>#DIV/0!</v>
      </c>
      <c r="EB130" s="201" t="e">
        <f t="shared" si="352"/>
        <v>#DIV/0!</v>
      </c>
      <c r="EC130" s="201" t="e">
        <f t="shared" si="352"/>
        <v>#DIV/0!</v>
      </c>
      <c r="ED130" s="201" t="e">
        <f t="shared" si="352"/>
        <v>#DIV/0!</v>
      </c>
      <c r="EE130" s="201" t="e">
        <f t="shared" si="352"/>
        <v>#DIV/0!</v>
      </c>
      <c r="EF130" s="201" t="e">
        <f t="shared" si="352"/>
        <v>#DIV/0!</v>
      </c>
      <c r="EG130" s="201" t="e">
        <f t="shared" si="352"/>
        <v>#DIV/0!</v>
      </c>
      <c r="EH130" s="201" t="e">
        <f t="shared" si="352"/>
        <v>#DIV/0!</v>
      </c>
      <c r="EI130" s="201" t="e">
        <f t="shared" si="352"/>
        <v>#DIV/0!</v>
      </c>
      <c r="EJ130" s="201" t="e">
        <f t="shared" si="352"/>
        <v>#DIV/0!</v>
      </c>
      <c r="EK130" s="201" t="e">
        <f t="shared" si="352"/>
        <v>#DIV/0!</v>
      </c>
      <c r="EL130" s="201" t="e">
        <f t="shared" si="352"/>
        <v>#DIV/0!</v>
      </c>
      <c r="EM130" s="202" t="e">
        <f t="shared" si="352"/>
        <v>#DIV/0!</v>
      </c>
    </row>
    <row r="131" spans="2:143" s="10" customFormat="1" ht="12.5" x14ac:dyDescent="0.25">
      <c r="B131" s="329"/>
      <c r="C131" s="295"/>
      <c r="D131" s="326"/>
      <c r="E131" s="30" t="s">
        <v>3</v>
      </c>
      <c r="F131" s="186">
        <v>917</v>
      </c>
      <c r="G131" s="275"/>
      <c r="H131" s="187">
        <v>97</v>
      </c>
      <c r="I131" s="188">
        <v>680</v>
      </c>
      <c r="J131" s="189">
        <v>140</v>
      </c>
      <c r="K131" s="170">
        <f t="shared" si="346"/>
        <v>917</v>
      </c>
      <c r="L131" s="189">
        <v>293</v>
      </c>
      <c r="M131" s="190">
        <f t="shared" si="218"/>
        <v>624</v>
      </c>
      <c r="N131" s="170">
        <f t="shared" si="347"/>
        <v>917</v>
      </c>
      <c r="O131" s="189">
        <v>50</v>
      </c>
      <c r="P131" s="188">
        <v>47</v>
      </c>
      <c r="Q131" s="170">
        <f t="shared" si="219"/>
        <v>97</v>
      </c>
      <c r="R131" s="189">
        <v>21</v>
      </c>
      <c r="S131" s="190">
        <f t="shared" si="223"/>
        <v>44</v>
      </c>
      <c r="T131" s="170">
        <f t="shared" si="220"/>
        <v>65</v>
      </c>
      <c r="U131" s="189">
        <v>852</v>
      </c>
      <c r="V131" s="188">
        <v>65</v>
      </c>
      <c r="W131" s="170">
        <f t="shared" si="348"/>
        <v>917</v>
      </c>
      <c r="X131" s="191">
        <v>50</v>
      </c>
      <c r="Y131" s="188">
        <v>48</v>
      </c>
      <c r="Z131" s="189">
        <v>45</v>
      </c>
      <c r="AA131" s="189">
        <v>46</v>
      </c>
      <c r="AB131" s="188">
        <v>40</v>
      </c>
      <c r="AC131" s="189">
        <v>55</v>
      </c>
      <c r="AD131" s="189">
        <v>52</v>
      </c>
      <c r="AE131" s="188">
        <v>54</v>
      </c>
      <c r="AF131" s="189">
        <v>56</v>
      </c>
      <c r="AG131" s="189">
        <v>51</v>
      </c>
      <c r="AH131" s="188">
        <v>40</v>
      </c>
      <c r="AI131" s="189">
        <v>47</v>
      </c>
      <c r="AJ131" s="189">
        <v>46</v>
      </c>
      <c r="AK131" s="188">
        <v>50</v>
      </c>
      <c r="AL131" s="170">
        <f t="shared" si="221"/>
        <v>680</v>
      </c>
      <c r="AM131" s="188">
        <v>4</v>
      </c>
      <c r="AN131" s="188">
        <v>48</v>
      </c>
      <c r="AO131" s="188">
        <v>56</v>
      </c>
      <c r="AP131" s="188">
        <v>242</v>
      </c>
      <c r="AQ131" s="188">
        <v>41</v>
      </c>
      <c r="AR131" s="188">
        <v>11</v>
      </c>
      <c r="AS131" s="188">
        <v>11</v>
      </c>
      <c r="AT131" s="192">
        <v>9</v>
      </c>
      <c r="AU131" s="188">
        <v>3</v>
      </c>
      <c r="AV131" s="193">
        <v>1</v>
      </c>
      <c r="AW131" s="194">
        <f t="shared" si="349"/>
        <v>426</v>
      </c>
      <c r="AX131" s="195">
        <f t="shared" si="222"/>
        <v>491</v>
      </c>
      <c r="AY131" s="196"/>
      <c r="AZ131" s="197"/>
      <c r="BA131" s="197"/>
      <c r="BB131" s="197"/>
      <c r="BC131" s="197"/>
      <c r="BD131" s="197"/>
      <c r="BE131" s="198"/>
      <c r="BF131" s="190"/>
      <c r="BG131" s="171"/>
      <c r="BH131" s="190"/>
      <c r="BI131" s="190"/>
      <c r="BJ131" s="190"/>
      <c r="BK131" s="190"/>
      <c r="BL131" s="190"/>
      <c r="BM131" s="190"/>
      <c r="BN131" s="190"/>
      <c r="BO131" s="190"/>
      <c r="BP131" s="190"/>
      <c r="BQ131" s="190"/>
      <c r="BR131" s="190"/>
      <c r="BS131" s="190"/>
      <c r="BT131" s="190"/>
      <c r="BU131" s="190"/>
      <c r="BV131" s="190"/>
      <c r="BW131" s="199"/>
      <c r="BY131" s="281"/>
      <c r="BZ131" s="282"/>
      <c r="CA131" s="283"/>
      <c r="CB131" s="284"/>
      <c r="CC131" s="282"/>
      <c r="CD131" s="284"/>
      <c r="CE131" s="282"/>
      <c r="CF131" s="284"/>
      <c r="CG131" s="282"/>
      <c r="CH131" s="284"/>
      <c r="CI131" s="282"/>
      <c r="CJ131" s="284"/>
      <c r="CK131" s="282"/>
      <c r="CL131" s="283"/>
      <c r="CM131" s="283"/>
      <c r="CN131" s="283"/>
      <c r="CO131" s="283"/>
      <c r="CP131" s="283"/>
      <c r="CQ131" s="283"/>
      <c r="CR131" s="283"/>
      <c r="CS131" s="283"/>
      <c r="CT131" s="283"/>
      <c r="CU131" s="283"/>
      <c r="CV131" s="283"/>
      <c r="CW131" s="283"/>
      <c r="CX131" s="284"/>
      <c r="CY131" s="282"/>
      <c r="CZ131" s="283"/>
      <c r="DA131" s="283"/>
      <c r="DB131" s="283"/>
      <c r="DC131" s="283"/>
      <c r="DD131" s="283"/>
      <c r="DE131" s="283"/>
      <c r="DF131" s="283"/>
      <c r="DG131" s="283"/>
      <c r="DH131" s="284"/>
      <c r="DI131" s="282"/>
      <c r="DJ131" s="284"/>
      <c r="DK131" s="32"/>
      <c r="DL131" s="34"/>
      <c r="DM131" s="32"/>
      <c r="DN131" s="34"/>
      <c r="DO131" s="200"/>
      <c r="DP131" s="201"/>
      <c r="DQ131" s="201"/>
      <c r="DR131" s="201"/>
      <c r="DS131" s="201"/>
      <c r="DT131" s="201"/>
      <c r="DU131" s="202"/>
      <c r="DV131" s="200"/>
      <c r="DW131" s="203"/>
      <c r="DX131" s="203"/>
      <c r="DY131" s="201"/>
      <c r="DZ131" s="201"/>
      <c r="EA131" s="201"/>
      <c r="EB131" s="201"/>
      <c r="EC131" s="201"/>
      <c r="ED131" s="201"/>
      <c r="EE131" s="201"/>
      <c r="EF131" s="201"/>
      <c r="EG131" s="201"/>
      <c r="EH131" s="201"/>
      <c r="EI131" s="201"/>
      <c r="EJ131" s="201"/>
      <c r="EK131" s="201"/>
      <c r="EL131" s="201"/>
      <c r="EM131" s="202"/>
    </row>
    <row r="132" spans="2:143" s="10" customFormat="1" ht="12.5" x14ac:dyDescent="0.25">
      <c r="B132" s="329"/>
      <c r="C132" s="296"/>
      <c r="D132" s="327"/>
      <c r="E132" s="80" t="s">
        <v>2</v>
      </c>
      <c r="F132" s="228">
        <v>1400</v>
      </c>
      <c r="G132" s="275"/>
      <c r="H132" s="229">
        <v>280</v>
      </c>
      <c r="I132" s="230">
        <v>980</v>
      </c>
      <c r="J132" s="231">
        <v>140</v>
      </c>
      <c r="K132" s="170">
        <f t="shared" si="346"/>
        <v>1400</v>
      </c>
      <c r="L132" s="231">
        <v>295</v>
      </c>
      <c r="M132" s="232">
        <f t="shared" si="218"/>
        <v>1105</v>
      </c>
      <c r="N132" s="170">
        <f t="shared" si="347"/>
        <v>1400</v>
      </c>
      <c r="O132" s="231">
        <v>184</v>
      </c>
      <c r="P132" s="230">
        <v>96</v>
      </c>
      <c r="Q132" s="170">
        <f t="shared" si="219"/>
        <v>280</v>
      </c>
      <c r="R132" s="231">
        <v>21</v>
      </c>
      <c r="S132" s="232">
        <f t="shared" si="223"/>
        <v>69</v>
      </c>
      <c r="T132" s="170">
        <f t="shared" si="220"/>
        <v>90</v>
      </c>
      <c r="U132" s="231">
        <v>1310</v>
      </c>
      <c r="V132" s="230">
        <v>90</v>
      </c>
      <c r="W132" s="170">
        <f t="shared" si="348"/>
        <v>1400</v>
      </c>
      <c r="X132" s="233">
        <v>70</v>
      </c>
      <c r="Y132" s="230">
        <v>70</v>
      </c>
      <c r="Z132" s="231">
        <v>70</v>
      </c>
      <c r="AA132" s="231">
        <v>70</v>
      </c>
      <c r="AB132" s="230">
        <v>70</v>
      </c>
      <c r="AC132" s="231">
        <v>70</v>
      </c>
      <c r="AD132" s="231">
        <v>70</v>
      </c>
      <c r="AE132" s="230">
        <v>70</v>
      </c>
      <c r="AF132" s="231">
        <v>70</v>
      </c>
      <c r="AG132" s="231">
        <v>70</v>
      </c>
      <c r="AH132" s="230">
        <v>70</v>
      </c>
      <c r="AI132" s="231">
        <v>70</v>
      </c>
      <c r="AJ132" s="231">
        <v>70</v>
      </c>
      <c r="AK132" s="230">
        <v>70</v>
      </c>
      <c r="AL132" s="170">
        <f t="shared" si="221"/>
        <v>980</v>
      </c>
      <c r="AM132" s="230">
        <v>5</v>
      </c>
      <c r="AN132" s="230">
        <v>72</v>
      </c>
      <c r="AO132" s="230">
        <v>73</v>
      </c>
      <c r="AP132" s="230">
        <v>386</v>
      </c>
      <c r="AQ132" s="230">
        <v>64</v>
      </c>
      <c r="AR132" s="230">
        <v>13</v>
      </c>
      <c r="AS132" s="230">
        <v>16</v>
      </c>
      <c r="AT132" s="204">
        <v>16</v>
      </c>
      <c r="AU132" s="230">
        <v>4</v>
      </c>
      <c r="AV132" s="205">
        <v>1</v>
      </c>
      <c r="AW132" s="206">
        <f t="shared" si="349"/>
        <v>650</v>
      </c>
      <c r="AX132" s="207">
        <f t="shared" si="222"/>
        <v>750</v>
      </c>
      <c r="AY132" s="208"/>
      <c r="AZ132" s="209"/>
      <c r="BA132" s="209"/>
      <c r="BB132" s="209"/>
      <c r="BC132" s="209"/>
      <c r="BD132" s="209"/>
      <c r="BE132" s="210"/>
      <c r="BF132" s="232"/>
      <c r="BG132" s="234"/>
      <c r="BH132" s="232"/>
      <c r="BI132" s="232"/>
      <c r="BJ132" s="232"/>
      <c r="BK132" s="232"/>
      <c r="BL132" s="232"/>
      <c r="BM132" s="232"/>
      <c r="BN132" s="232"/>
      <c r="BO132" s="232"/>
      <c r="BP132" s="232"/>
      <c r="BQ132" s="232"/>
      <c r="BR132" s="232"/>
      <c r="BS132" s="232"/>
      <c r="BT132" s="232"/>
      <c r="BU132" s="232"/>
      <c r="BV132" s="232"/>
      <c r="BW132" s="235"/>
      <c r="BY132" s="285">
        <v>1</v>
      </c>
      <c r="BZ132" s="286">
        <v>1</v>
      </c>
      <c r="CA132" s="287">
        <v>1</v>
      </c>
      <c r="CB132" s="288" t="s">
        <v>208</v>
      </c>
      <c r="CC132" s="286">
        <v>1</v>
      </c>
      <c r="CD132" s="288">
        <v>1</v>
      </c>
      <c r="CE132" s="286">
        <v>1</v>
      </c>
      <c r="CF132" s="288">
        <v>0.99999999999999989</v>
      </c>
      <c r="CG132" s="286" t="s">
        <v>208</v>
      </c>
      <c r="CH132" s="288">
        <v>1</v>
      </c>
      <c r="CI132" s="286">
        <v>1</v>
      </c>
      <c r="CJ132" s="288">
        <v>1</v>
      </c>
      <c r="CK132" s="286">
        <v>1</v>
      </c>
      <c r="CL132" s="287">
        <v>1</v>
      </c>
      <c r="CM132" s="287">
        <v>1</v>
      </c>
      <c r="CN132" s="287">
        <v>1</v>
      </c>
      <c r="CO132" s="287">
        <v>1</v>
      </c>
      <c r="CP132" s="287">
        <v>1</v>
      </c>
      <c r="CQ132" s="287">
        <v>1</v>
      </c>
      <c r="CR132" s="287">
        <v>1</v>
      </c>
      <c r="CS132" s="287">
        <v>1</v>
      </c>
      <c r="CT132" s="287">
        <v>1</v>
      </c>
      <c r="CU132" s="287">
        <v>1</v>
      </c>
      <c r="CV132" s="287">
        <v>1</v>
      </c>
      <c r="CW132" s="287">
        <v>1</v>
      </c>
      <c r="CX132" s="288">
        <v>1</v>
      </c>
      <c r="CY132" s="286">
        <v>1</v>
      </c>
      <c r="CZ132" s="287">
        <v>1</v>
      </c>
      <c r="DA132" s="287">
        <v>1</v>
      </c>
      <c r="DB132" s="287">
        <v>1</v>
      </c>
      <c r="DC132" s="287">
        <v>0.99999999999999989</v>
      </c>
      <c r="DD132" s="287">
        <v>1</v>
      </c>
      <c r="DE132" s="287">
        <v>1</v>
      </c>
      <c r="DF132" s="287">
        <v>0.99999999999999989</v>
      </c>
      <c r="DG132" s="287">
        <v>1</v>
      </c>
      <c r="DH132" s="288" t="s">
        <v>208</v>
      </c>
      <c r="DI132" s="286">
        <v>1</v>
      </c>
      <c r="DJ132" s="288">
        <v>1</v>
      </c>
      <c r="DK132" s="47" t="e">
        <f t="shared" ref="DK132:EM132" si="353">SUM(DK128:DK130)</f>
        <v>#REF!</v>
      </c>
      <c r="DL132" s="49" t="e">
        <f t="shared" si="353"/>
        <v>#REF!</v>
      </c>
      <c r="DM132" s="47" t="e">
        <f t="shared" si="353"/>
        <v>#REF!</v>
      </c>
      <c r="DN132" s="49" t="e">
        <f t="shared" si="353"/>
        <v>#REF!</v>
      </c>
      <c r="DO132" s="211" t="e">
        <f t="shared" si="353"/>
        <v>#DIV/0!</v>
      </c>
      <c r="DP132" s="212" t="e">
        <f t="shared" si="353"/>
        <v>#DIV/0!</v>
      </c>
      <c r="DQ132" s="212" t="e">
        <f t="shared" si="353"/>
        <v>#DIV/0!</v>
      </c>
      <c r="DR132" s="212" t="e">
        <f t="shared" si="353"/>
        <v>#DIV/0!</v>
      </c>
      <c r="DS132" s="212" t="e">
        <f t="shared" si="353"/>
        <v>#DIV/0!</v>
      </c>
      <c r="DT132" s="212" t="e">
        <f t="shared" si="353"/>
        <v>#DIV/0!</v>
      </c>
      <c r="DU132" s="213" t="e">
        <f t="shared" si="353"/>
        <v>#DIV/0!</v>
      </c>
      <c r="DV132" s="211" t="e">
        <f t="shared" si="353"/>
        <v>#DIV/0!</v>
      </c>
      <c r="DW132" s="214" t="e">
        <f t="shared" si="353"/>
        <v>#DIV/0!</v>
      </c>
      <c r="DX132" s="214" t="e">
        <f t="shared" si="353"/>
        <v>#DIV/0!</v>
      </c>
      <c r="DY132" s="212" t="e">
        <f t="shared" si="353"/>
        <v>#DIV/0!</v>
      </c>
      <c r="DZ132" s="212" t="e">
        <f t="shared" si="353"/>
        <v>#DIV/0!</v>
      </c>
      <c r="EA132" s="212" t="e">
        <f t="shared" si="353"/>
        <v>#DIV/0!</v>
      </c>
      <c r="EB132" s="212" t="e">
        <f t="shared" si="353"/>
        <v>#DIV/0!</v>
      </c>
      <c r="EC132" s="212" t="e">
        <f t="shared" si="353"/>
        <v>#DIV/0!</v>
      </c>
      <c r="ED132" s="212" t="e">
        <f t="shared" si="353"/>
        <v>#DIV/0!</v>
      </c>
      <c r="EE132" s="212" t="e">
        <f t="shared" si="353"/>
        <v>#DIV/0!</v>
      </c>
      <c r="EF132" s="212" t="e">
        <f t="shared" si="353"/>
        <v>#DIV/0!</v>
      </c>
      <c r="EG132" s="212" t="e">
        <f t="shared" si="353"/>
        <v>#DIV/0!</v>
      </c>
      <c r="EH132" s="212" t="e">
        <f t="shared" si="353"/>
        <v>#DIV/0!</v>
      </c>
      <c r="EI132" s="212" t="e">
        <f t="shared" si="353"/>
        <v>#DIV/0!</v>
      </c>
      <c r="EJ132" s="212" t="e">
        <f t="shared" si="353"/>
        <v>#DIV/0!</v>
      </c>
      <c r="EK132" s="212" t="e">
        <f t="shared" si="353"/>
        <v>#DIV/0!</v>
      </c>
      <c r="EL132" s="212" t="e">
        <f t="shared" si="353"/>
        <v>#DIV/0!</v>
      </c>
      <c r="EM132" s="213" t="e">
        <f t="shared" si="353"/>
        <v>#DIV/0!</v>
      </c>
    </row>
    <row r="133" spans="2:143" s="10" customFormat="1" ht="15" customHeight="1" x14ac:dyDescent="0.25">
      <c r="B133" s="329"/>
      <c r="C133" s="294">
        <v>26</v>
      </c>
      <c r="D133" s="297" t="s">
        <v>118</v>
      </c>
      <c r="E133" s="130" t="s">
        <v>94</v>
      </c>
      <c r="F133" s="215">
        <v>209</v>
      </c>
      <c r="G133" s="275"/>
      <c r="H133" s="216">
        <v>86</v>
      </c>
      <c r="I133" s="217">
        <v>123</v>
      </c>
      <c r="J133" s="218">
        <v>0</v>
      </c>
      <c r="K133" s="170">
        <f t="shared" ref="K133:K152" si="354">SUM(H133:J133)</f>
        <v>209</v>
      </c>
      <c r="L133" s="218">
        <v>0</v>
      </c>
      <c r="M133" s="219">
        <f t="shared" ref="M133:M196" si="355">F133-L133</f>
        <v>209</v>
      </c>
      <c r="N133" s="170">
        <f t="shared" ref="N133:N152" si="356">SUM(L133:M133)</f>
        <v>209</v>
      </c>
      <c r="O133" s="218">
        <v>59</v>
      </c>
      <c r="P133" s="217">
        <v>27</v>
      </c>
      <c r="Q133" s="170">
        <f t="shared" ref="Q133:Q196" si="357">SUM(O133:P133)</f>
        <v>86</v>
      </c>
      <c r="R133" s="218">
        <v>0</v>
      </c>
      <c r="S133" s="219">
        <f t="shared" si="223"/>
        <v>12</v>
      </c>
      <c r="T133" s="170">
        <f t="shared" ref="T133:T196" si="358">SUM(R133:S133)</f>
        <v>12</v>
      </c>
      <c r="U133" s="218">
        <v>197</v>
      </c>
      <c r="V133" s="217">
        <v>12</v>
      </c>
      <c r="W133" s="170">
        <f t="shared" ref="W133:W152" si="359">SUM(U133:V133)</f>
        <v>209</v>
      </c>
      <c r="X133" s="220">
        <v>8</v>
      </c>
      <c r="Y133" s="217">
        <v>8</v>
      </c>
      <c r="Z133" s="218">
        <v>10</v>
      </c>
      <c r="AA133" s="218">
        <v>8</v>
      </c>
      <c r="AB133" s="217">
        <v>15</v>
      </c>
      <c r="AC133" s="218">
        <v>10</v>
      </c>
      <c r="AD133" s="218">
        <v>7</v>
      </c>
      <c r="AE133" s="217">
        <v>7</v>
      </c>
      <c r="AF133" s="218">
        <v>12</v>
      </c>
      <c r="AG133" s="218">
        <v>7</v>
      </c>
      <c r="AH133" s="217">
        <v>11</v>
      </c>
      <c r="AI133" s="218">
        <v>5</v>
      </c>
      <c r="AJ133" s="218">
        <v>11</v>
      </c>
      <c r="AK133" s="217">
        <v>4</v>
      </c>
      <c r="AL133" s="170">
        <f t="shared" ref="AL133:AL196" si="360">SUM(X133:AK133)</f>
        <v>123</v>
      </c>
      <c r="AM133" s="217">
        <v>1</v>
      </c>
      <c r="AN133" s="217">
        <v>20</v>
      </c>
      <c r="AO133" s="217">
        <v>9</v>
      </c>
      <c r="AP133" s="217">
        <v>112</v>
      </c>
      <c r="AQ133" s="217">
        <v>9</v>
      </c>
      <c r="AR133" s="217">
        <v>4</v>
      </c>
      <c r="AS133" s="217">
        <v>0</v>
      </c>
      <c r="AT133" s="221">
        <v>4</v>
      </c>
      <c r="AU133" s="217">
        <v>0</v>
      </c>
      <c r="AV133" s="222">
        <v>0</v>
      </c>
      <c r="AW133" s="175">
        <f t="shared" ref="AW133:AW152" si="361">SUM(AM133:AV133)</f>
        <v>159</v>
      </c>
      <c r="AX133" s="176">
        <f t="shared" ref="AX133:AX196" si="362">F133-AW133</f>
        <v>50</v>
      </c>
      <c r="AY133" s="223"/>
      <c r="AZ133" s="224"/>
      <c r="BA133" s="224"/>
      <c r="BB133" s="224"/>
      <c r="BC133" s="224"/>
      <c r="BD133" s="224"/>
      <c r="BE133" s="225"/>
      <c r="BF133" s="219"/>
      <c r="BG133" s="226"/>
      <c r="BH133" s="219"/>
      <c r="BI133" s="219"/>
      <c r="BJ133" s="219"/>
      <c r="BK133" s="219"/>
      <c r="BL133" s="219"/>
      <c r="BM133" s="219"/>
      <c r="BN133" s="219"/>
      <c r="BO133" s="219"/>
      <c r="BP133" s="219"/>
      <c r="BQ133" s="219"/>
      <c r="BR133" s="219"/>
      <c r="BS133" s="219"/>
      <c r="BT133" s="219"/>
      <c r="BU133" s="219"/>
      <c r="BV133" s="219"/>
      <c r="BW133" s="227"/>
      <c r="BY133" s="277">
        <v>0.4475374732334047</v>
      </c>
      <c r="BZ133" s="278">
        <v>0.52439024390243905</v>
      </c>
      <c r="CA133" s="279">
        <v>0.40594059405940597</v>
      </c>
      <c r="CB133" s="280" t="s">
        <v>208</v>
      </c>
      <c r="CC133" s="278" t="s">
        <v>208</v>
      </c>
      <c r="CD133" s="280">
        <v>0.4475374732334047</v>
      </c>
      <c r="CE133" s="278">
        <v>0.54128440366972475</v>
      </c>
      <c r="CF133" s="280">
        <v>0.49090909090909091</v>
      </c>
      <c r="CG133" s="278" t="s">
        <v>208</v>
      </c>
      <c r="CH133" s="280">
        <v>0.41379310344827586</v>
      </c>
      <c r="CI133" s="278">
        <v>0.4497716894977169</v>
      </c>
      <c r="CJ133" s="280">
        <v>0.41379310344827586</v>
      </c>
      <c r="CK133" s="278">
        <v>0.27777777777777779</v>
      </c>
      <c r="CL133" s="279">
        <v>0.36666666666666664</v>
      </c>
      <c r="CM133" s="279">
        <v>0.51515151515151514</v>
      </c>
      <c r="CN133" s="279">
        <v>0.5</v>
      </c>
      <c r="CO133" s="279">
        <v>0.61538461538461542</v>
      </c>
      <c r="CP133" s="279">
        <v>0.36842105263157893</v>
      </c>
      <c r="CQ133" s="279">
        <v>0.5161290322580645</v>
      </c>
      <c r="CR133" s="279">
        <v>0.4375</v>
      </c>
      <c r="CS133" s="279">
        <v>0.51515151515151514</v>
      </c>
      <c r="CT133" s="279">
        <v>0.5</v>
      </c>
      <c r="CU133" s="279">
        <v>0.4375</v>
      </c>
      <c r="CV133" s="279">
        <v>0.5</v>
      </c>
      <c r="CW133" s="279">
        <v>0.3888888888888889</v>
      </c>
      <c r="CX133" s="280">
        <v>0.36585365853658536</v>
      </c>
      <c r="CY133" s="278">
        <v>0.5</v>
      </c>
      <c r="CZ133" s="279">
        <v>0.5714285714285714</v>
      </c>
      <c r="DA133" s="279">
        <v>0.36</v>
      </c>
      <c r="DB133" s="279">
        <v>0.5161290322580645</v>
      </c>
      <c r="DC133" s="279">
        <v>0.33333333333333331</v>
      </c>
      <c r="DD133" s="279">
        <v>0.5</v>
      </c>
      <c r="DE133" s="279">
        <v>0</v>
      </c>
      <c r="DF133" s="279">
        <v>0.5</v>
      </c>
      <c r="DG133" s="279">
        <v>0</v>
      </c>
      <c r="DH133" s="280" t="s">
        <v>208</v>
      </c>
      <c r="DI133" s="278">
        <v>0.48623853211009177</v>
      </c>
      <c r="DJ133" s="280">
        <v>0.35714285714285715</v>
      </c>
      <c r="DK133" s="18" t="e">
        <f>#REF!/(#REF!+#REF!+#REF!)</f>
        <v>#REF!</v>
      </c>
      <c r="DL133" s="20" t="e">
        <f>#REF!/(#REF!+#REF!+#REF!)</f>
        <v>#REF!</v>
      </c>
      <c r="DM133" s="18" t="e">
        <f>#REF!/(#REF!+#REF!+#REF!)</f>
        <v>#REF!</v>
      </c>
      <c r="DN133" s="20" t="e">
        <f>#REF!/(#REF!+#REF!+#REF!)</f>
        <v>#REF!</v>
      </c>
      <c r="DO133" s="182" t="e">
        <f t="shared" ref="DO133:EM133" si="363">AY133/(AY133+AY134+AY135)</f>
        <v>#DIV/0!</v>
      </c>
      <c r="DP133" s="183" t="e">
        <f t="shared" si="363"/>
        <v>#DIV/0!</v>
      </c>
      <c r="DQ133" s="183" t="e">
        <f t="shared" si="363"/>
        <v>#DIV/0!</v>
      </c>
      <c r="DR133" s="183" t="e">
        <f t="shared" si="363"/>
        <v>#DIV/0!</v>
      </c>
      <c r="DS133" s="183" t="e">
        <f t="shared" si="363"/>
        <v>#DIV/0!</v>
      </c>
      <c r="DT133" s="183" t="e">
        <f t="shared" si="363"/>
        <v>#DIV/0!</v>
      </c>
      <c r="DU133" s="184" t="e">
        <f t="shared" si="363"/>
        <v>#DIV/0!</v>
      </c>
      <c r="DV133" s="182" t="e">
        <f t="shared" si="363"/>
        <v>#DIV/0!</v>
      </c>
      <c r="DW133" s="185" t="e">
        <f t="shared" si="363"/>
        <v>#DIV/0!</v>
      </c>
      <c r="DX133" s="185" t="e">
        <f t="shared" si="363"/>
        <v>#DIV/0!</v>
      </c>
      <c r="DY133" s="183" t="e">
        <f t="shared" si="363"/>
        <v>#DIV/0!</v>
      </c>
      <c r="DZ133" s="183" t="e">
        <f t="shared" si="363"/>
        <v>#DIV/0!</v>
      </c>
      <c r="EA133" s="183" t="e">
        <f t="shared" si="363"/>
        <v>#DIV/0!</v>
      </c>
      <c r="EB133" s="183" t="e">
        <f t="shared" si="363"/>
        <v>#DIV/0!</v>
      </c>
      <c r="EC133" s="183" t="e">
        <f t="shared" si="363"/>
        <v>#DIV/0!</v>
      </c>
      <c r="ED133" s="183" t="e">
        <f t="shared" si="363"/>
        <v>#DIV/0!</v>
      </c>
      <c r="EE133" s="183" t="e">
        <f t="shared" si="363"/>
        <v>#DIV/0!</v>
      </c>
      <c r="EF133" s="183" t="e">
        <f t="shared" si="363"/>
        <v>#DIV/0!</v>
      </c>
      <c r="EG133" s="183" t="e">
        <f t="shared" si="363"/>
        <v>#DIV/0!</v>
      </c>
      <c r="EH133" s="183" t="e">
        <f t="shared" si="363"/>
        <v>#DIV/0!</v>
      </c>
      <c r="EI133" s="183" t="e">
        <f t="shared" si="363"/>
        <v>#DIV/0!</v>
      </c>
      <c r="EJ133" s="183" t="e">
        <f t="shared" si="363"/>
        <v>#DIV/0!</v>
      </c>
      <c r="EK133" s="183" t="e">
        <f t="shared" si="363"/>
        <v>#DIV/0!</v>
      </c>
      <c r="EL133" s="183" t="e">
        <f t="shared" si="363"/>
        <v>#DIV/0!</v>
      </c>
      <c r="EM133" s="184" t="e">
        <f t="shared" si="363"/>
        <v>#DIV/0!</v>
      </c>
    </row>
    <row r="134" spans="2:143" s="10" customFormat="1" ht="12.5" x14ac:dyDescent="0.25">
      <c r="B134" s="329"/>
      <c r="C134" s="295"/>
      <c r="D134" s="298"/>
      <c r="E134" s="138" t="s">
        <v>95</v>
      </c>
      <c r="F134" s="186">
        <v>87</v>
      </c>
      <c r="G134" s="275"/>
      <c r="H134" s="187">
        <v>25</v>
      </c>
      <c r="I134" s="188">
        <v>62</v>
      </c>
      <c r="J134" s="189">
        <v>0</v>
      </c>
      <c r="K134" s="170">
        <f t="shared" si="354"/>
        <v>87</v>
      </c>
      <c r="L134" s="189">
        <v>0</v>
      </c>
      <c r="M134" s="190">
        <f t="shared" si="355"/>
        <v>87</v>
      </c>
      <c r="N134" s="170">
        <f t="shared" si="356"/>
        <v>87</v>
      </c>
      <c r="O134" s="189">
        <v>17</v>
      </c>
      <c r="P134" s="188">
        <v>8</v>
      </c>
      <c r="Q134" s="170">
        <f t="shared" si="357"/>
        <v>25</v>
      </c>
      <c r="R134" s="189">
        <v>0</v>
      </c>
      <c r="S134" s="190">
        <f t="shared" ref="S134:S197" si="364">V134-R134</f>
        <v>8</v>
      </c>
      <c r="T134" s="170">
        <f t="shared" si="358"/>
        <v>8</v>
      </c>
      <c r="U134" s="189">
        <v>79</v>
      </c>
      <c r="V134" s="188">
        <v>8</v>
      </c>
      <c r="W134" s="170">
        <f t="shared" si="359"/>
        <v>87</v>
      </c>
      <c r="X134" s="191">
        <v>7</v>
      </c>
      <c r="Y134" s="188">
        <v>4</v>
      </c>
      <c r="Z134" s="189">
        <v>5</v>
      </c>
      <c r="AA134" s="189">
        <v>6</v>
      </c>
      <c r="AB134" s="188">
        <v>4</v>
      </c>
      <c r="AC134" s="189">
        <v>7</v>
      </c>
      <c r="AD134" s="189">
        <v>3</v>
      </c>
      <c r="AE134" s="188">
        <v>3</v>
      </c>
      <c r="AF134" s="189">
        <v>2</v>
      </c>
      <c r="AG134" s="189">
        <v>1</v>
      </c>
      <c r="AH134" s="188">
        <v>6</v>
      </c>
      <c r="AI134" s="189">
        <v>4</v>
      </c>
      <c r="AJ134" s="189">
        <v>4</v>
      </c>
      <c r="AK134" s="188">
        <v>6</v>
      </c>
      <c r="AL134" s="170">
        <f t="shared" si="360"/>
        <v>62</v>
      </c>
      <c r="AM134" s="188">
        <v>0</v>
      </c>
      <c r="AN134" s="188">
        <v>4</v>
      </c>
      <c r="AO134" s="188">
        <v>6</v>
      </c>
      <c r="AP134" s="188">
        <v>47</v>
      </c>
      <c r="AQ134" s="188">
        <v>6</v>
      </c>
      <c r="AR134" s="188">
        <v>3</v>
      </c>
      <c r="AS134" s="188">
        <v>0</v>
      </c>
      <c r="AT134" s="192">
        <v>1</v>
      </c>
      <c r="AU134" s="188">
        <v>0</v>
      </c>
      <c r="AV134" s="193">
        <v>0</v>
      </c>
      <c r="AW134" s="194">
        <f t="shared" si="361"/>
        <v>67</v>
      </c>
      <c r="AX134" s="195">
        <f t="shared" si="362"/>
        <v>20</v>
      </c>
      <c r="AY134" s="196"/>
      <c r="AZ134" s="197"/>
      <c r="BA134" s="197"/>
      <c r="BB134" s="197"/>
      <c r="BC134" s="197"/>
      <c r="BD134" s="197"/>
      <c r="BE134" s="198"/>
      <c r="BF134" s="190"/>
      <c r="BG134" s="171"/>
      <c r="BH134" s="190"/>
      <c r="BI134" s="190"/>
      <c r="BJ134" s="190"/>
      <c r="BK134" s="190"/>
      <c r="BL134" s="190"/>
      <c r="BM134" s="190"/>
      <c r="BN134" s="190"/>
      <c r="BO134" s="190"/>
      <c r="BP134" s="190"/>
      <c r="BQ134" s="190"/>
      <c r="BR134" s="190"/>
      <c r="BS134" s="190"/>
      <c r="BT134" s="190"/>
      <c r="BU134" s="190"/>
      <c r="BV134" s="190"/>
      <c r="BW134" s="199"/>
      <c r="BY134" s="281">
        <v>0.18629550321199143</v>
      </c>
      <c r="BZ134" s="282">
        <v>0.1524390243902439</v>
      </c>
      <c r="CA134" s="283">
        <v>0.20462046204620463</v>
      </c>
      <c r="CB134" s="284" t="s">
        <v>208</v>
      </c>
      <c r="CC134" s="282" t="s">
        <v>208</v>
      </c>
      <c r="CD134" s="284">
        <v>0.18629550321199143</v>
      </c>
      <c r="CE134" s="282">
        <v>0.15596330275229359</v>
      </c>
      <c r="CF134" s="284">
        <v>0.14545454545454545</v>
      </c>
      <c r="CG134" s="282" t="s">
        <v>208</v>
      </c>
      <c r="CH134" s="284">
        <v>0.27586206896551724</v>
      </c>
      <c r="CI134" s="282">
        <v>0.18036529680365296</v>
      </c>
      <c r="CJ134" s="284">
        <v>0.27586206896551724</v>
      </c>
      <c r="CK134" s="282">
        <v>0.30555555555555558</v>
      </c>
      <c r="CL134" s="283">
        <v>0.16666666666666666</v>
      </c>
      <c r="CM134" s="283">
        <v>0.18181818181818182</v>
      </c>
      <c r="CN134" s="283">
        <v>0.26666666666666666</v>
      </c>
      <c r="CO134" s="283">
        <v>0.15384615384615385</v>
      </c>
      <c r="CP134" s="283">
        <v>0.23684210526315788</v>
      </c>
      <c r="CQ134" s="283">
        <v>0.12903225806451613</v>
      </c>
      <c r="CR134" s="283">
        <v>0.125</v>
      </c>
      <c r="CS134" s="283">
        <v>9.0909090909090912E-2</v>
      </c>
      <c r="CT134" s="283">
        <v>0.10714285714285714</v>
      </c>
      <c r="CU134" s="283">
        <v>0.3125</v>
      </c>
      <c r="CV134" s="283">
        <v>0.21428571428571427</v>
      </c>
      <c r="CW134" s="283">
        <v>0.1388888888888889</v>
      </c>
      <c r="CX134" s="284">
        <v>0.17073170731707318</v>
      </c>
      <c r="CY134" s="282">
        <v>0</v>
      </c>
      <c r="CZ134" s="283">
        <v>0.11428571428571428</v>
      </c>
      <c r="DA134" s="283">
        <v>0.24</v>
      </c>
      <c r="DB134" s="283">
        <v>0.21658986175115208</v>
      </c>
      <c r="DC134" s="283">
        <v>0.22222222222222221</v>
      </c>
      <c r="DD134" s="283">
        <v>0.375</v>
      </c>
      <c r="DE134" s="283">
        <v>0</v>
      </c>
      <c r="DF134" s="283">
        <v>0.125</v>
      </c>
      <c r="DG134" s="283">
        <v>0</v>
      </c>
      <c r="DH134" s="284" t="s">
        <v>208</v>
      </c>
      <c r="DI134" s="282">
        <v>0.20489296636085627</v>
      </c>
      <c r="DJ134" s="284">
        <v>0.14285714285714285</v>
      </c>
      <c r="DK134" s="32" t="e">
        <f>#REF!/(#REF!+#REF!+#REF!)</f>
        <v>#REF!</v>
      </c>
      <c r="DL134" s="34" t="e">
        <f>#REF!/(#REF!+#REF!+#REF!)</f>
        <v>#REF!</v>
      </c>
      <c r="DM134" s="32" t="e">
        <f>#REF!/(#REF!+#REF!+#REF!)</f>
        <v>#REF!</v>
      </c>
      <c r="DN134" s="34" t="e">
        <f>#REF!/(#REF!+#REF!+#REF!)</f>
        <v>#REF!</v>
      </c>
      <c r="DO134" s="200" t="e">
        <f t="shared" ref="DO134:EM134" si="365">AY134/(AY133+AY134+AY135)</f>
        <v>#DIV/0!</v>
      </c>
      <c r="DP134" s="201" t="e">
        <f t="shared" si="365"/>
        <v>#DIV/0!</v>
      </c>
      <c r="DQ134" s="201" t="e">
        <f t="shared" si="365"/>
        <v>#DIV/0!</v>
      </c>
      <c r="DR134" s="201" t="e">
        <f t="shared" si="365"/>
        <v>#DIV/0!</v>
      </c>
      <c r="DS134" s="201" t="e">
        <f t="shared" si="365"/>
        <v>#DIV/0!</v>
      </c>
      <c r="DT134" s="201" t="e">
        <f t="shared" si="365"/>
        <v>#DIV/0!</v>
      </c>
      <c r="DU134" s="202" t="e">
        <f t="shared" si="365"/>
        <v>#DIV/0!</v>
      </c>
      <c r="DV134" s="200" t="e">
        <f t="shared" si="365"/>
        <v>#DIV/0!</v>
      </c>
      <c r="DW134" s="203" t="e">
        <f t="shared" si="365"/>
        <v>#DIV/0!</v>
      </c>
      <c r="DX134" s="203" t="e">
        <f t="shared" si="365"/>
        <v>#DIV/0!</v>
      </c>
      <c r="DY134" s="201" t="e">
        <f t="shared" si="365"/>
        <v>#DIV/0!</v>
      </c>
      <c r="DZ134" s="201" t="e">
        <f t="shared" si="365"/>
        <v>#DIV/0!</v>
      </c>
      <c r="EA134" s="201" t="e">
        <f t="shared" si="365"/>
        <v>#DIV/0!</v>
      </c>
      <c r="EB134" s="201" t="e">
        <f t="shared" si="365"/>
        <v>#DIV/0!</v>
      </c>
      <c r="EC134" s="201" t="e">
        <f t="shared" si="365"/>
        <v>#DIV/0!</v>
      </c>
      <c r="ED134" s="201" t="e">
        <f t="shared" si="365"/>
        <v>#DIV/0!</v>
      </c>
      <c r="EE134" s="201" t="e">
        <f t="shared" si="365"/>
        <v>#DIV/0!</v>
      </c>
      <c r="EF134" s="201" t="e">
        <f t="shared" si="365"/>
        <v>#DIV/0!</v>
      </c>
      <c r="EG134" s="201" t="e">
        <f t="shared" si="365"/>
        <v>#DIV/0!</v>
      </c>
      <c r="EH134" s="201" t="e">
        <f t="shared" si="365"/>
        <v>#DIV/0!</v>
      </c>
      <c r="EI134" s="201" t="e">
        <f t="shared" si="365"/>
        <v>#DIV/0!</v>
      </c>
      <c r="EJ134" s="201" t="e">
        <f t="shared" si="365"/>
        <v>#DIV/0!</v>
      </c>
      <c r="EK134" s="201" t="e">
        <f t="shared" si="365"/>
        <v>#DIV/0!</v>
      </c>
      <c r="EL134" s="201" t="e">
        <f t="shared" si="365"/>
        <v>#DIV/0!</v>
      </c>
      <c r="EM134" s="202" t="e">
        <f t="shared" si="365"/>
        <v>#DIV/0!</v>
      </c>
    </row>
    <row r="135" spans="2:143" s="10" customFormat="1" ht="12.5" x14ac:dyDescent="0.25">
      <c r="B135" s="329"/>
      <c r="C135" s="295"/>
      <c r="D135" s="298"/>
      <c r="E135" s="138" t="s">
        <v>96</v>
      </c>
      <c r="F135" s="186">
        <v>171</v>
      </c>
      <c r="G135" s="275"/>
      <c r="H135" s="187">
        <v>53</v>
      </c>
      <c r="I135" s="188">
        <v>118</v>
      </c>
      <c r="J135" s="189">
        <v>0</v>
      </c>
      <c r="K135" s="170">
        <f t="shared" si="354"/>
        <v>171</v>
      </c>
      <c r="L135" s="189">
        <v>0</v>
      </c>
      <c r="M135" s="190">
        <f t="shared" si="355"/>
        <v>171</v>
      </c>
      <c r="N135" s="170">
        <f t="shared" si="356"/>
        <v>171</v>
      </c>
      <c r="O135" s="189">
        <v>33</v>
      </c>
      <c r="P135" s="188">
        <v>20</v>
      </c>
      <c r="Q135" s="170">
        <f t="shared" si="357"/>
        <v>53</v>
      </c>
      <c r="R135" s="189">
        <v>0</v>
      </c>
      <c r="S135" s="190">
        <f t="shared" si="364"/>
        <v>9</v>
      </c>
      <c r="T135" s="170">
        <f t="shared" si="358"/>
        <v>9</v>
      </c>
      <c r="U135" s="189">
        <v>162</v>
      </c>
      <c r="V135" s="188">
        <v>9</v>
      </c>
      <c r="W135" s="170">
        <f t="shared" si="359"/>
        <v>171</v>
      </c>
      <c r="X135" s="191">
        <v>13</v>
      </c>
      <c r="Y135" s="188">
        <v>9</v>
      </c>
      <c r="Z135" s="189">
        <v>7</v>
      </c>
      <c r="AA135" s="189">
        <v>4</v>
      </c>
      <c r="AB135" s="188">
        <v>5</v>
      </c>
      <c r="AC135" s="189">
        <v>13</v>
      </c>
      <c r="AD135" s="189">
        <v>9</v>
      </c>
      <c r="AE135" s="188">
        <v>9</v>
      </c>
      <c r="AF135" s="189">
        <v>8</v>
      </c>
      <c r="AG135" s="189">
        <v>8</v>
      </c>
      <c r="AH135" s="188">
        <v>5</v>
      </c>
      <c r="AI135" s="189">
        <v>5</v>
      </c>
      <c r="AJ135" s="189">
        <v>9</v>
      </c>
      <c r="AK135" s="188">
        <v>14</v>
      </c>
      <c r="AL135" s="170">
        <f t="shared" si="360"/>
        <v>118</v>
      </c>
      <c r="AM135" s="188">
        <v>1</v>
      </c>
      <c r="AN135" s="188">
        <v>11</v>
      </c>
      <c r="AO135" s="188">
        <v>10</v>
      </c>
      <c r="AP135" s="188">
        <v>58</v>
      </c>
      <c r="AQ135" s="188">
        <v>12</v>
      </c>
      <c r="AR135" s="188">
        <v>1</v>
      </c>
      <c r="AS135" s="188">
        <v>2</v>
      </c>
      <c r="AT135" s="192">
        <v>3</v>
      </c>
      <c r="AU135" s="188">
        <v>3</v>
      </c>
      <c r="AV135" s="193">
        <v>0</v>
      </c>
      <c r="AW135" s="194">
        <f t="shared" si="361"/>
        <v>101</v>
      </c>
      <c r="AX135" s="195">
        <f t="shared" si="362"/>
        <v>70</v>
      </c>
      <c r="AY135" s="196"/>
      <c r="AZ135" s="197"/>
      <c r="BA135" s="197"/>
      <c r="BB135" s="197"/>
      <c r="BC135" s="197"/>
      <c r="BD135" s="197"/>
      <c r="BE135" s="198"/>
      <c r="BF135" s="190"/>
      <c r="BG135" s="171"/>
      <c r="BH135" s="190"/>
      <c r="BI135" s="190"/>
      <c r="BJ135" s="190"/>
      <c r="BK135" s="190"/>
      <c r="BL135" s="190"/>
      <c r="BM135" s="190"/>
      <c r="BN135" s="190"/>
      <c r="BO135" s="190"/>
      <c r="BP135" s="190"/>
      <c r="BQ135" s="190"/>
      <c r="BR135" s="190"/>
      <c r="BS135" s="190"/>
      <c r="BT135" s="190"/>
      <c r="BU135" s="190"/>
      <c r="BV135" s="190"/>
      <c r="BW135" s="199"/>
      <c r="BY135" s="281">
        <v>0.36616702355460384</v>
      </c>
      <c r="BZ135" s="282">
        <v>0.32317073170731708</v>
      </c>
      <c r="CA135" s="283">
        <v>0.38943894389438943</v>
      </c>
      <c r="CB135" s="284" t="s">
        <v>208</v>
      </c>
      <c r="CC135" s="282" t="s">
        <v>208</v>
      </c>
      <c r="CD135" s="284">
        <v>0.36616702355460384</v>
      </c>
      <c r="CE135" s="282">
        <v>0.30275229357798167</v>
      </c>
      <c r="CF135" s="284">
        <v>0.36363636363636365</v>
      </c>
      <c r="CG135" s="282" t="s">
        <v>208</v>
      </c>
      <c r="CH135" s="284">
        <v>0.31034482758620691</v>
      </c>
      <c r="CI135" s="282">
        <v>0.36986301369863012</v>
      </c>
      <c r="CJ135" s="284">
        <v>0.31034482758620691</v>
      </c>
      <c r="CK135" s="282">
        <v>0.41666666666666669</v>
      </c>
      <c r="CL135" s="283">
        <v>0.46666666666666667</v>
      </c>
      <c r="CM135" s="283">
        <v>0.30303030303030304</v>
      </c>
      <c r="CN135" s="283">
        <v>0.23333333333333334</v>
      </c>
      <c r="CO135" s="283">
        <v>0.23076923076923078</v>
      </c>
      <c r="CP135" s="283">
        <v>0.39473684210526316</v>
      </c>
      <c r="CQ135" s="283">
        <v>0.35483870967741937</v>
      </c>
      <c r="CR135" s="283">
        <v>0.4375</v>
      </c>
      <c r="CS135" s="283">
        <v>0.39393939393939392</v>
      </c>
      <c r="CT135" s="283">
        <v>0.39285714285714285</v>
      </c>
      <c r="CU135" s="283">
        <v>0.25</v>
      </c>
      <c r="CV135" s="283">
        <v>0.2857142857142857</v>
      </c>
      <c r="CW135" s="283">
        <v>0.47222222222222221</v>
      </c>
      <c r="CX135" s="284">
        <v>0.46341463414634149</v>
      </c>
      <c r="CY135" s="282">
        <v>0.5</v>
      </c>
      <c r="CZ135" s="283">
        <v>0.31428571428571428</v>
      </c>
      <c r="DA135" s="283">
        <v>0.4</v>
      </c>
      <c r="DB135" s="283">
        <v>0.26728110599078342</v>
      </c>
      <c r="DC135" s="283">
        <v>0.44444444444444442</v>
      </c>
      <c r="DD135" s="283">
        <v>0.125</v>
      </c>
      <c r="DE135" s="283">
        <v>1</v>
      </c>
      <c r="DF135" s="283">
        <v>0.375</v>
      </c>
      <c r="DG135" s="283">
        <v>1</v>
      </c>
      <c r="DH135" s="284" t="s">
        <v>208</v>
      </c>
      <c r="DI135" s="282">
        <v>0.30886850152905199</v>
      </c>
      <c r="DJ135" s="284">
        <v>0.5</v>
      </c>
      <c r="DK135" s="32" t="e">
        <f>#REF!/(#REF!+#REF!+#REF!)</f>
        <v>#REF!</v>
      </c>
      <c r="DL135" s="34" t="e">
        <f>#REF!/(#REF!+#REF!+#REF!)</f>
        <v>#REF!</v>
      </c>
      <c r="DM135" s="32" t="e">
        <f>#REF!/(#REF!+#REF!+#REF!)</f>
        <v>#REF!</v>
      </c>
      <c r="DN135" s="34" t="e">
        <f>#REF!/(#REF!+#REF!+#REF!)</f>
        <v>#REF!</v>
      </c>
      <c r="DO135" s="200" t="e">
        <f t="shared" ref="DO135:EM135" si="366">AY135/(AY133+AY134+AY135)</f>
        <v>#DIV/0!</v>
      </c>
      <c r="DP135" s="201" t="e">
        <f t="shared" si="366"/>
        <v>#DIV/0!</v>
      </c>
      <c r="DQ135" s="201" t="e">
        <f t="shared" si="366"/>
        <v>#DIV/0!</v>
      </c>
      <c r="DR135" s="201" t="e">
        <f t="shared" si="366"/>
        <v>#DIV/0!</v>
      </c>
      <c r="DS135" s="201" t="e">
        <f t="shared" si="366"/>
        <v>#DIV/0!</v>
      </c>
      <c r="DT135" s="201" t="e">
        <f t="shared" si="366"/>
        <v>#DIV/0!</v>
      </c>
      <c r="DU135" s="202" t="e">
        <f t="shared" si="366"/>
        <v>#DIV/0!</v>
      </c>
      <c r="DV135" s="200" t="e">
        <f t="shared" si="366"/>
        <v>#DIV/0!</v>
      </c>
      <c r="DW135" s="203" t="e">
        <f t="shared" si="366"/>
        <v>#DIV/0!</v>
      </c>
      <c r="DX135" s="203" t="e">
        <f t="shared" si="366"/>
        <v>#DIV/0!</v>
      </c>
      <c r="DY135" s="201" t="e">
        <f t="shared" si="366"/>
        <v>#DIV/0!</v>
      </c>
      <c r="DZ135" s="201" t="e">
        <f t="shared" si="366"/>
        <v>#DIV/0!</v>
      </c>
      <c r="EA135" s="201" t="e">
        <f t="shared" si="366"/>
        <v>#DIV/0!</v>
      </c>
      <c r="EB135" s="201" t="e">
        <f t="shared" si="366"/>
        <v>#DIV/0!</v>
      </c>
      <c r="EC135" s="201" t="e">
        <f t="shared" si="366"/>
        <v>#DIV/0!</v>
      </c>
      <c r="ED135" s="201" t="e">
        <f t="shared" si="366"/>
        <v>#DIV/0!</v>
      </c>
      <c r="EE135" s="201" t="e">
        <f t="shared" si="366"/>
        <v>#DIV/0!</v>
      </c>
      <c r="EF135" s="201" t="e">
        <f t="shared" si="366"/>
        <v>#DIV/0!</v>
      </c>
      <c r="EG135" s="201" t="e">
        <f t="shared" si="366"/>
        <v>#DIV/0!</v>
      </c>
      <c r="EH135" s="201" t="e">
        <f t="shared" si="366"/>
        <v>#DIV/0!</v>
      </c>
      <c r="EI135" s="201" t="e">
        <f t="shared" si="366"/>
        <v>#DIV/0!</v>
      </c>
      <c r="EJ135" s="201" t="e">
        <f t="shared" si="366"/>
        <v>#DIV/0!</v>
      </c>
      <c r="EK135" s="201" t="e">
        <f t="shared" si="366"/>
        <v>#DIV/0!</v>
      </c>
      <c r="EL135" s="201" t="e">
        <f t="shared" si="366"/>
        <v>#DIV/0!</v>
      </c>
      <c r="EM135" s="202" t="e">
        <f t="shared" si="366"/>
        <v>#DIV/0!</v>
      </c>
    </row>
    <row r="136" spans="2:143" s="10" customFormat="1" ht="12.5" x14ac:dyDescent="0.25">
      <c r="B136" s="329"/>
      <c r="C136" s="295"/>
      <c r="D136" s="298"/>
      <c r="E136" s="30" t="s">
        <v>3</v>
      </c>
      <c r="F136" s="186">
        <v>933</v>
      </c>
      <c r="G136" s="275"/>
      <c r="H136" s="187">
        <v>116</v>
      </c>
      <c r="I136" s="188">
        <v>677</v>
      </c>
      <c r="J136" s="189">
        <v>140</v>
      </c>
      <c r="K136" s="170">
        <f t="shared" si="354"/>
        <v>933</v>
      </c>
      <c r="L136" s="189">
        <v>295</v>
      </c>
      <c r="M136" s="190">
        <f t="shared" si="355"/>
        <v>638</v>
      </c>
      <c r="N136" s="170">
        <f t="shared" si="356"/>
        <v>933</v>
      </c>
      <c r="O136" s="189">
        <v>75</v>
      </c>
      <c r="P136" s="188">
        <v>41</v>
      </c>
      <c r="Q136" s="170">
        <f t="shared" si="357"/>
        <v>116</v>
      </c>
      <c r="R136" s="189">
        <v>21</v>
      </c>
      <c r="S136" s="190">
        <f t="shared" si="364"/>
        <v>40</v>
      </c>
      <c r="T136" s="170">
        <f t="shared" si="358"/>
        <v>61</v>
      </c>
      <c r="U136" s="189">
        <v>872</v>
      </c>
      <c r="V136" s="188">
        <v>61</v>
      </c>
      <c r="W136" s="170">
        <f t="shared" si="359"/>
        <v>933</v>
      </c>
      <c r="X136" s="191">
        <v>42</v>
      </c>
      <c r="Y136" s="188">
        <v>49</v>
      </c>
      <c r="Z136" s="189">
        <v>48</v>
      </c>
      <c r="AA136" s="189">
        <v>52</v>
      </c>
      <c r="AB136" s="188">
        <v>46</v>
      </c>
      <c r="AC136" s="189">
        <v>40</v>
      </c>
      <c r="AD136" s="189">
        <v>51</v>
      </c>
      <c r="AE136" s="188">
        <v>51</v>
      </c>
      <c r="AF136" s="189">
        <v>48</v>
      </c>
      <c r="AG136" s="189">
        <v>54</v>
      </c>
      <c r="AH136" s="188">
        <v>48</v>
      </c>
      <c r="AI136" s="189">
        <v>56</v>
      </c>
      <c r="AJ136" s="189">
        <v>46</v>
      </c>
      <c r="AK136" s="188">
        <v>46</v>
      </c>
      <c r="AL136" s="170">
        <f t="shared" si="360"/>
        <v>677</v>
      </c>
      <c r="AM136" s="188">
        <v>3</v>
      </c>
      <c r="AN136" s="188">
        <v>37</v>
      </c>
      <c r="AO136" s="188">
        <v>48</v>
      </c>
      <c r="AP136" s="188">
        <v>169</v>
      </c>
      <c r="AQ136" s="188">
        <v>37</v>
      </c>
      <c r="AR136" s="188">
        <v>5</v>
      </c>
      <c r="AS136" s="188">
        <v>14</v>
      </c>
      <c r="AT136" s="192">
        <v>8</v>
      </c>
      <c r="AU136" s="188">
        <v>1</v>
      </c>
      <c r="AV136" s="193">
        <v>1</v>
      </c>
      <c r="AW136" s="194">
        <f t="shared" si="361"/>
        <v>323</v>
      </c>
      <c r="AX136" s="195">
        <f t="shared" si="362"/>
        <v>610</v>
      </c>
      <c r="AY136" s="196"/>
      <c r="AZ136" s="197"/>
      <c r="BA136" s="197"/>
      <c r="BB136" s="197"/>
      <c r="BC136" s="197"/>
      <c r="BD136" s="197"/>
      <c r="BE136" s="198"/>
      <c r="BF136" s="190"/>
      <c r="BG136" s="171"/>
      <c r="BH136" s="190"/>
      <c r="BI136" s="190"/>
      <c r="BJ136" s="190"/>
      <c r="BK136" s="190"/>
      <c r="BL136" s="190"/>
      <c r="BM136" s="190"/>
      <c r="BN136" s="190"/>
      <c r="BO136" s="190"/>
      <c r="BP136" s="190"/>
      <c r="BQ136" s="190"/>
      <c r="BR136" s="190"/>
      <c r="BS136" s="190"/>
      <c r="BT136" s="190"/>
      <c r="BU136" s="190"/>
      <c r="BV136" s="190"/>
      <c r="BW136" s="199"/>
      <c r="BY136" s="281"/>
      <c r="BZ136" s="282"/>
      <c r="CA136" s="283"/>
      <c r="CB136" s="284"/>
      <c r="CC136" s="282"/>
      <c r="CD136" s="284"/>
      <c r="CE136" s="282"/>
      <c r="CF136" s="284"/>
      <c r="CG136" s="282"/>
      <c r="CH136" s="284"/>
      <c r="CI136" s="282"/>
      <c r="CJ136" s="284"/>
      <c r="CK136" s="282"/>
      <c r="CL136" s="283"/>
      <c r="CM136" s="283"/>
      <c r="CN136" s="283"/>
      <c r="CO136" s="283"/>
      <c r="CP136" s="283"/>
      <c r="CQ136" s="283"/>
      <c r="CR136" s="283"/>
      <c r="CS136" s="283"/>
      <c r="CT136" s="283"/>
      <c r="CU136" s="283"/>
      <c r="CV136" s="283"/>
      <c r="CW136" s="283"/>
      <c r="CX136" s="284"/>
      <c r="CY136" s="282"/>
      <c r="CZ136" s="283"/>
      <c r="DA136" s="283"/>
      <c r="DB136" s="283"/>
      <c r="DC136" s="283"/>
      <c r="DD136" s="283"/>
      <c r="DE136" s="283"/>
      <c r="DF136" s="283"/>
      <c r="DG136" s="283"/>
      <c r="DH136" s="284"/>
      <c r="DI136" s="282"/>
      <c r="DJ136" s="284"/>
      <c r="DK136" s="32"/>
      <c r="DL136" s="34"/>
      <c r="DM136" s="32"/>
      <c r="DN136" s="34"/>
      <c r="DO136" s="200"/>
      <c r="DP136" s="201"/>
      <c r="DQ136" s="201"/>
      <c r="DR136" s="201"/>
      <c r="DS136" s="201"/>
      <c r="DT136" s="201"/>
      <c r="DU136" s="202"/>
      <c r="DV136" s="200"/>
      <c r="DW136" s="203"/>
      <c r="DX136" s="203"/>
      <c r="DY136" s="201"/>
      <c r="DZ136" s="201"/>
      <c r="EA136" s="201"/>
      <c r="EB136" s="201"/>
      <c r="EC136" s="201"/>
      <c r="ED136" s="201"/>
      <c r="EE136" s="201"/>
      <c r="EF136" s="201"/>
      <c r="EG136" s="201"/>
      <c r="EH136" s="201"/>
      <c r="EI136" s="201"/>
      <c r="EJ136" s="201"/>
      <c r="EK136" s="201"/>
      <c r="EL136" s="201"/>
      <c r="EM136" s="202"/>
    </row>
    <row r="137" spans="2:143" s="10" customFormat="1" ht="12.5" x14ac:dyDescent="0.25">
      <c r="B137" s="329"/>
      <c r="C137" s="296"/>
      <c r="D137" s="299"/>
      <c r="E137" s="80" t="s">
        <v>2</v>
      </c>
      <c r="F137" s="228">
        <v>1400</v>
      </c>
      <c r="G137" s="275"/>
      <c r="H137" s="229">
        <v>280</v>
      </c>
      <c r="I137" s="230">
        <v>980</v>
      </c>
      <c r="J137" s="231">
        <v>140</v>
      </c>
      <c r="K137" s="170">
        <f t="shared" si="354"/>
        <v>1400</v>
      </c>
      <c r="L137" s="231">
        <v>295</v>
      </c>
      <c r="M137" s="232">
        <f t="shared" si="355"/>
        <v>1105</v>
      </c>
      <c r="N137" s="170">
        <f t="shared" si="356"/>
        <v>1400</v>
      </c>
      <c r="O137" s="231">
        <v>184</v>
      </c>
      <c r="P137" s="230">
        <v>96</v>
      </c>
      <c r="Q137" s="170">
        <f t="shared" si="357"/>
        <v>280</v>
      </c>
      <c r="R137" s="231">
        <v>21</v>
      </c>
      <c r="S137" s="232">
        <f t="shared" si="364"/>
        <v>69</v>
      </c>
      <c r="T137" s="170">
        <f t="shared" si="358"/>
        <v>90</v>
      </c>
      <c r="U137" s="231">
        <v>1310</v>
      </c>
      <c r="V137" s="230">
        <v>90</v>
      </c>
      <c r="W137" s="170">
        <f t="shared" si="359"/>
        <v>1400</v>
      </c>
      <c r="X137" s="233">
        <v>70</v>
      </c>
      <c r="Y137" s="230">
        <v>70</v>
      </c>
      <c r="Z137" s="231">
        <v>70</v>
      </c>
      <c r="AA137" s="231">
        <v>70</v>
      </c>
      <c r="AB137" s="230">
        <v>70</v>
      </c>
      <c r="AC137" s="231">
        <v>70</v>
      </c>
      <c r="AD137" s="231">
        <v>70</v>
      </c>
      <c r="AE137" s="230">
        <v>70</v>
      </c>
      <c r="AF137" s="231">
        <v>70</v>
      </c>
      <c r="AG137" s="231">
        <v>70</v>
      </c>
      <c r="AH137" s="230">
        <v>70</v>
      </c>
      <c r="AI137" s="231">
        <v>70</v>
      </c>
      <c r="AJ137" s="231">
        <v>70</v>
      </c>
      <c r="AK137" s="230">
        <v>70</v>
      </c>
      <c r="AL137" s="170">
        <f t="shared" si="360"/>
        <v>980</v>
      </c>
      <c r="AM137" s="230">
        <v>5</v>
      </c>
      <c r="AN137" s="230">
        <v>72</v>
      </c>
      <c r="AO137" s="230">
        <v>73</v>
      </c>
      <c r="AP137" s="230">
        <v>386</v>
      </c>
      <c r="AQ137" s="230">
        <v>64</v>
      </c>
      <c r="AR137" s="230">
        <v>13</v>
      </c>
      <c r="AS137" s="230">
        <v>16</v>
      </c>
      <c r="AT137" s="204">
        <v>16</v>
      </c>
      <c r="AU137" s="230">
        <v>4</v>
      </c>
      <c r="AV137" s="205">
        <v>1</v>
      </c>
      <c r="AW137" s="206">
        <f t="shared" si="361"/>
        <v>650</v>
      </c>
      <c r="AX137" s="207">
        <f t="shared" si="362"/>
        <v>750</v>
      </c>
      <c r="AY137" s="208"/>
      <c r="AZ137" s="209"/>
      <c r="BA137" s="209"/>
      <c r="BB137" s="209"/>
      <c r="BC137" s="209"/>
      <c r="BD137" s="209"/>
      <c r="BE137" s="210"/>
      <c r="BF137" s="232"/>
      <c r="BG137" s="234"/>
      <c r="BH137" s="232"/>
      <c r="BI137" s="232"/>
      <c r="BJ137" s="232"/>
      <c r="BK137" s="232"/>
      <c r="BL137" s="261"/>
      <c r="BM137" s="232"/>
      <c r="BN137" s="232"/>
      <c r="BO137" s="232"/>
      <c r="BP137" s="232"/>
      <c r="BQ137" s="232"/>
      <c r="BR137" s="232"/>
      <c r="BS137" s="232"/>
      <c r="BT137" s="232"/>
      <c r="BU137" s="232"/>
      <c r="BV137" s="232"/>
      <c r="BW137" s="235"/>
      <c r="BY137" s="285">
        <v>1</v>
      </c>
      <c r="BZ137" s="286">
        <v>1</v>
      </c>
      <c r="CA137" s="287">
        <v>1</v>
      </c>
      <c r="CB137" s="288" t="s">
        <v>208</v>
      </c>
      <c r="CC137" s="286" t="s">
        <v>208</v>
      </c>
      <c r="CD137" s="288">
        <v>1</v>
      </c>
      <c r="CE137" s="286">
        <v>1</v>
      </c>
      <c r="CF137" s="288">
        <v>1</v>
      </c>
      <c r="CG137" s="286" t="s">
        <v>208</v>
      </c>
      <c r="CH137" s="288">
        <v>1</v>
      </c>
      <c r="CI137" s="286">
        <v>1</v>
      </c>
      <c r="CJ137" s="288">
        <v>1</v>
      </c>
      <c r="CK137" s="286">
        <v>1</v>
      </c>
      <c r="CL137" s="287">
        <v>1</v>
      </c>
      <c r="CM137" s="287">
        <v>1</v>
      </c>
      <c r="CN137" s="287">
        <v>1</v>
      </c>
      <c r="CO137" s="287">
        <v>1</v>
      </c>
      <c r="CP137" s="287">
        <v>1</v>
      </c>
      <c r="CQ137" s="287">
        <v>1</v>
      </c>
      <c r="CR137" s="287">
        <v>1</v>
      </c>
      <c r="CS137" s="287">
        <v>1</v>
      </c>
      <c r="CT137" s="287">
        <v>1</v>
      </c>
      <c r="CU137" s="287">
        <v>1</v>
      </c>
      <c r="CV137" s="287">
        <v>1</v>
      </c>
      <c r="CW137" s="287">
        <v>1</v>
      </c>
      <c r="CX137" s="288">
        <v>1</v>
      </c>
      <c r="CY137" s="286">
        <v>1</v>
      </c>
      <c r="CZ137" s="287">
        <v>1</v>
      </c>
      <c r="DA137" s="287">
        <v>1</v>
      </c>
      <c r="DB137" s="287">
        <v>1</v>
      </c>
      <c r="DC137" s="287">
        <v>1</v>
      </c>
      <c r="DD137" s="287">
        <v>1</v>
      </c>
      <c r="DE137" s="287">
        <v>1</v>
      </c>
      <c r="DF137" s="287">
        <v>1</v>
      </c>
      <c r="DG137" s="287">
        <v>1</v>
      </c>
      <c r="DH137" s="288" t="s">
        <v>208</v>
      </c>
      <c r="DI137" s="286">
        <v>1</v>
      </c>
      <c r="DJ137" s="288">
        <v>1</v>
      </c>
      <c r="DK137" s="47" t="e">
        <f t="shared" ref="DK137:EM137" si="367">SUM(DK133:DK135)</f>
        <v>#REF!</v>
      </c>
      <c r="DL137" s="49" t="e">
        <f t="shared" si="367"/>
        <v>#REF!</v>
      </c>
      <c r="DM137" s="47" t="e">
        <f t="shared" si="367"/>
        <v>#REF!</v>
      </c>
      <c r="DN137" s="49" t="e">
        <f t="shared" si="367"/>
        <v>#REF!</v>
      </c>
      <c r="DO137" s="211" t="e">
        <f t="shared" si="367"/>
        <v>#DIV/0!</v>
      </c>
      <c r="DP137" s="212" t="e">
        <f t="shared" si="367"/>
        <v>#DIV/0!</v>
      </c>
      <c r="DQ137" s="212" t="e">
        <f t="shared" si="367"/>
        <v>#DIV/0!</v>
      </c>
      <c r="DR137" s="212" t="e">
        <f t="shared" si="367"/>
        <v>#DIV/0!</v>
      </c>
      <c r="DS137" s="212" t="e">
        <f t="shared" si="367"/>
        <v>#DIV/0!</v>
      </c>
      <c r="DT137" s="212" t="e">
        <f t="shared" si="367"/>
        <v>#DIV/0!</v>
      </c>
      <c r="DU137" s="213" t="e">
        <f t="shared" si="367"/>
        <v>#DIV/0!</v>
      </c>
      <c r="DV137" s="211" t="e">
        <f t="shared" si="367"/>
        <v>#DIV/0!</v>
      </c>
      <c r="DW137" s="214" t="e">
        <f t="shared" si="367"/>
        <v>#DIV/0!</v>
      </c>
      <c r="DX137" s="214" t="e">
        <f t="shared" si="367"/>
        <v>#DIV/0!</v>
      </c>
      <c r="DY137" s="212" t="e">
        <f t="shared" si="367"/>
        <v>#DIV/0!</v>
      </c>
      <c r="DZ137" s="212" t="e">
        <f t="shared" si="367"/>
        <v>#DIV/0!</v>
      </c>
      <c r="EA137" s="212" t="e">
        <f t="shared" si="367"/>
        <v>#DIV/0!</v>
      </c>
      <c r="EB137" s="212" t="e">
        <f t="shared" si="367"/>
        <v>#DIV/0!</v>
      </c>
      <c r="EC137" s="212" t="e">
        <f t="shared" si="367"/>
        <v>#DIV/0!</v>
      </c>
      <c r="ED137" s="212" t="e">
        <f t="shared" si="367"/>
        <v>#DIV/0!</v>
      </c>
      <c r="EE137" s="212" t="e">
        <f t="shared" si="367"/>
        <v>#DIV/0!</v>
      </c>
      <c r="EF137" s="212" t="e">
        <f t="shared" si="367"/>
        <v>#DIV/0!</v>
      </c>
      <c r="EG137" s="212" t="e">
        <f t="shared" si="367"/>
        <v>#DIV/0!</v>
      </c>
      <c r="EH137" s="212" t="e">
        <f t="shared" si="367"/>
        <v>#DIV/0!</v>
      </c>
      <c r="EI137" s="212" t="e">
        <f t="shared" si="367"/>
        <v>#DIV/0!</v>
      </c>
      <c r="EJ137" s="212" t="e">
        <f t="shared" si="367"/>
        <v>#DIV/0!</v>
      </c>
      <c r="EK137" s="212" t="e">
        <f t="shared" si="367"/>
        <v>#DIV/0!</v>
      </c>
      <c r="EL137" s="212" t="e">
        <f t="shared" si="367"/>
        <v>#DIV/0!</v>
      </c>
      <c r="EM137" s="213" t="e">
        <f t="shared" si="367"/>
        <v>#DIV/0!</v>
      </c>
    </row>
    <row r="138" spans="2:143" s="10" customFormat="1" ht="12.75" customHeight="1" x14ac:dyDescent="0.25">
      <c r="B138" s="329"/>
      <c r="C138" s="294">
        <v>27</v>
      </c>
      <c r="D138" s="325" t="s">
        <v>119</v>
      </c>
      <c r="E138" s="262" t="s">
        <v>120</v>
      </c>
      <c r="F138" s="215">
        <v>73</v>
      </c>
      <c r="G138" s="275"/>
      <c r="H138" s="216">
        <v>24</v>
      </c>
      <c r="I138" s="217">
        <v>49</v>
      </c>
      <c r="J138" s="218">
        <v>0</v>
      </c>
      <c r="K138" s="170">
        <f t="shared" si="354"/>
        <v>73</v>
      </c>
      <c r="L138" s="218">
        <v>0</v>
      </c>
      <c r="M138" s="219">
        <f t="shared" si="355"/>
        <v>73</v>
      </c>
      <c r="N138" s="170">
        <f t="shared" si="356"/>
        <v>73</v>
      </c>
      <c r="O138" s="218">
        <v>17</v>
      </c>
      <c r="P138" s="217">
        <v>7</v>
      </c>
      <c r="Q138" s="170">
        <f t="shared" si="357"/>
        <v>24</v>
      </c>
      <c r="R138" s="218">
        <v>0</v>
      </c>
      <c r="S138" s="219">
        <f t="shared" si="364"/>
        <v>4</v>
      </c>
      <c r="T138" s="170">
        <f t="shared" si="358"/>
        <v>4</v>
      </c>
      <c r="U138" s="218">
        <v>69</v>
      </c>
      <c r="V138" s="217">
        <v>4</v>
      </c>
      <c r="W138" s="170">
        <f t="shared" si="359"/>
        <v>73</v>
      </c>
      <c r="X138" s="220">
        <v>5</v>
      </c>
      <c r="Y138" s="217">
        <v>2</v>
      </c>
      <c r="Z138" s="218">
        <v>5</v>
      </c>
      <c r="AA138" s="218">
        <v>3</v>
      </c>
      <c r="AB138" s="217">
        <v>3</v>
      </c>
      <c r="AC138" s="218">
        <v>6</v>
      </c>
      <c r="AD138" s="218">
        <v>3</v>
      </c>
      <c r="AE138" s="217">
        <v>2</v>
      </c>
      <c r="AF138" s="218">
        <v>1</v>
      </c>
      <c r="AG138" s="218">
        <v>3</v>
      </c>
      <c r="AH138" s="217">
        <v>5</v>
      </c>
      <c r="AI138" s="218">
        <v>2</v>
      </c>
      <c r="AJ138" s="218">
        <v>4</v>
      </c>
      <c r="AK138" s="217">
        <v>5</v>
      </c>
      <c r="AL138" s="170">
        <f t="shared" si="360"/>
        <v>49</v>
      </c>
      <c r="AM138" s="217">
        <v>0</v>
      </c>
      <c r="AN138" s="217">
        <v>4</v>
      </c>
      <c r="AO138" s="217">
        <v>1</v>
      </c>
      <c r="AP138" s="217">
        <v>42</v>
      </c>
      <c r="AQ138" s="217">
        <v>5</v>
      </c>
      <c r="AR138" s="217">
        <v>2</v>
      </c>
      <c r="AS138" s="217">
        <v>0</v>
      </c>
      <c r="AT138" s="221">
        <v>0</v>
      </c>
      <c r="AU138" s="217">
        <v>0</v>
      </c>
      <c r="AV138" s="222">
        <v>0</v>
      </c>
      <c r="AW138" s="175">
        <f t="shared" si="361"/>
        <v>54</v>
      </c>
      <c r="AX138" s="176">
        <f t="shared" si="362"/>
        <v>19</v>
      </c>
      <c r="AY138" s="223"/>
      <c r="AZ138" s="224"/>
      <c r="BA138" s="224"/>
      <c r="BB138" s="224"/>
      <c r="BC138" s="224"/>
      <c r="BD138" s="224"/>
      <c r="BE138" s="225"/>
      <c r="BF138" s="190"/>
      <c r="BG138" s="171"/>
      <c r="BH138" s="190"/>
      <c r="BI138" s="190"/>
      <c r="BJ138" s="190"/>
      <c r="BK138" s="190"/>
      <c r="BL138" s="190"/>
      <c r="BM138" s="190"/>
      <c r="BN138" s="190"/>
      <c r="BO138" s="190"/>
      <c r="BP138" s="190"/>
      <c r="BQ138" s="190"/>
      <c r="BR138" s="190"/>
      <c r="BS138" s="190"/>
      <c r="BT138" s="190"/>
      <c r="BU138" s="190"/>
      <c r="BV138" s="190"/>
      <c r="BW138" s="199"/>
      <c r="BY138" s="277">
        <v>0.28294573643410853</v>
      </c>
      <c r="BZ138" s="278">
        <v>0.30769230769230771</v>
      </c>
      <c r="CA138" s="279">
        <v>0.2722222222222222</v>
      </c>
      <c r="CB138" s="280" t="s">
        <v>208</v>
      </c>
      <c r="CC138" s="278" t="s">
        <v>208</v>
      </c>
      <c r="CD138" s="280">
        <v>0.28294573643410853</v>
      </c>
      <c r="CE138" s="278">
        <v>0.34</v>
      </c>
      <c r="CF138" s="280">
        <v>0.25</v>
      </c>
      <c r="CG138" s="278" t="s">
        <v>208</v>
      </c>
      <c r="CH138" s="280">
        <v>0.23529411764705882</v>
      </c>
      <c r="CI138" s="278">
        <v>0.2863070539419087</v>
      </c>
      <c r="CJ138" s="280">
        <v>0.23529411764705882</v>
      </c>
      <c r="CK138" s="278">
        <v>0.34615384615384615</v>
      </c>
      <c r="CL138" s="279">
        <v>0.15789473684210525</v>
      </c>
      <c r="CM138" s="279">
        <v>0.375</v>
      </c>
      <c r="CN138" s="279">
        <v>0.33333333333333331</v>
      </c>
      <c r="CO138" s="279">
        <v>0.33333333333333331</v>
      </c>
      <c r="CP138" s="279">
        <v>0.375</v>
      </c>
      <c r="CQ138" s="279">
        <v>0.26666666666666666</v>
      </c>
      <c r="CR138" s="279">
        <v>0.16666666666666666</v>
      </c>
      <c r="CS138" s="279">
        <v>0.125</v>
      </c>
      <c r="CT138" s="279">
        <v>0.2857142857142857</v>
      </c>
      <c r="CU138" s="279">
        <v>0.44444444444444442</v>
      </c>
      <c r="CV138" s="279">
        <v>0.21428571428571427</v>
      </c>
      <c r="CW138" s="279">
        <v>0.27272727272727271</v>
      </c>
      <c r="CX138" s="280">
        <v>0.23076923076923078</v>
      </c>
      <c r="CY138" s="278">
        <v>0</v>
      </c>
      <c r="CZ138" s="279">
        <v>0.26666666666666666</v>
      </c>
      <c r="DA138" s="279">
        <v>6.25E-2</v>
      </c>
      <c r="DB138" s="279">
        <v>0.4</v>
      </c>
      <c r="DC138" s="279">
        <v>0.27777777777777779</v>
      </c>
      <c r="DD138" s="279">
        <v>0.5</v>
      </c>
      <c r="DE138" s="279">
        <v>0</v>
      </c>
      <c r="DF138" s="279">
        <v>0</v>
      </c>
      <c r="DG138" s="279">
        <v>0</v>
      </c>
      <c r="DH138" s="280" t="s">
        <v>208</v>
      </c>
      <c r="DI138" s="278">
        <v>0.32142857142857145</v>
      </c>
      <c r="DJ138" s="280">
        <v>0.21111111111111111</v>
      </c>
      <c r="DK138" s="18" t="e">
        <f>#REF!/(#REF!+#REF!+#REF!+#REF!+#REF!+#REF!)</f>
        <v>#REF!</v>
      </c>
      <c r="DL138" s="20" t="e">
        <f>#REF!/(#REF!+#REF!+#REF!+#REF!+#REF!+#REF!)</f>
        <v>#REF!</v>
      </c>
      <c r="DM138" s="18" t="e">
        <f>#REF!/(#REF!+#REF!+#REF!+#REF!+#REF!+#REF!)</f>
        <v>#REF!</v>
      </c>
      <c r="DN138" s="20" t="e">
        <f>#REF!/(#REF!+#REF!+#REF!+#REF!+#REF!+#REF!)</f>
        <v>#REF!</v>
      </c>
      <c r="DO138" s="182" t="e">
        <f t="shared" ref="DO138:EM138" si="368">AY138/(AY138+AY139+AY140+AY141+AY142+AY145)</f>
        <v>#DIV/0!</v>
      </c>
      <c r="DP138" s="183" t="e">
        <f t="shared" si="368"/>
        <v>#DIV/0!</v>
      </c>
      <c r="DQ138" s="183" t="e">
        <f t="shared" si="368"/>
        <v>#DIV/0!</v>
      </c>
      <c r="DR138" s="183" t="e">
        <f t="shared" si="368"/>
        <v>#DIV/0!</v>
      </c>
      <c r="DS138" s="183" t="e">
        <f t="shared" si="368"/>
        <v>#DIV/0!</v>
      </c>
      <c r="DT138" s="183" t="e">
        <f t="shared" si="368"/>
        <v>#DIV/0!</v>
      </c>
      <c r="DU138" s="184" t="e">
        <f t="shared" si="368"/>
        <v>#DIV/0!</v>
      </c>
      <c r="DV138" s="182" t="e">
        <f t="shared" si="368"/>
        <v>#DIV/0!</v>
      </c>
      <c r="DW138" s="185" t="e">
        <f t="shared" si="368"/>
        <v>#DIV/0!</v>
      </c>
      <c r="DX138" s="185" t="e">
        <f t="shared" si="368"/>
        <v>#DIV/0!</v>
      </c>
      <c r="DY138" s="183" t="e">
        <f t="shared" si="368"/>
        <v>#DIV/0!</v>
      </c>
      <c r="DZ138" s="183" t="e">
        <f t="shared" si="368"/>
        <v>#DIV/0!</v>
      </c>
      <c r="EA138" s="183" t="e">
        <f t="shared" si="368"/>
        <v>#DIV/0!</v>
      </c>
      <c r="EB138" s="183" t="e">
        <f t="shared" si="368"/>
        <v>#DIV/0!</v>
      </c>
      <c r="EC138" s="183" t="e">
        <f t="shared" si="368"/>
        <v>#DIV/0!</v>
      </c>
      <c r="ED138" s="183" t="e">
        <f t="shared" si="368"/>
        <v>#DIV/0!</v>
      </c>
      <c r="EE138" s="183" t="e">
        <f t="shared" si="368"/>
        <v>#DIV/0!</v>
      </c>
      <c r="EF138" s="183" t="e">
        <f t="shared" si="368"/>
        <v>#DIV/0!</v>
      </c>
      <c r="EG138" s="183" t="e">
        <f t="shared" si="368"/>
        <v>#DIV/0!</v>
      </c>
      <c r="EH138" s="183" t="e">
        <f t="shared" si="368"/>
        <v>#DIV/0!</v>
      </c>
      <c r="EI138" s="183" t="e">
        <f t="shared" si="368"/>
        <v>#DIV/0!</v>
      </c>
      <c r="EJ138" s="183" t="e">
        <f t="shared" si="368"/>
        <v>#DIV/0!</v>
      </c>
      <c r="EK138" s="183" t="e">
        <f t="shared" si="368"/>
        <v>#DIV/0!</v>
      </c>
      <c r="EL138" s="183" t="e">
        <f t="shared" si="368"/>
        <v>#DIV/0!</v>
      </c>
      <c r="EM138" s="184" t="e">
        <f t="shared" si="368"/>
        <v>#DIV/0!</v>
      </c>
    </row>
    <row r="139" spans="2:143" s="10" customFormat="1" ht="12.5" x14ac:dyDescent="0.25">
      <c r="B139" s="329"/>
      <c r="C139" s="295"/>
      <c r="D139" s="326"/>
      <c r="E139" s="263" t="s">
        <v>121</v>
      </c>
      <c r="F139" s="186">
        <v>24</v>
      </c>
      <c r="G139" s="275"/>
      <c r="H139" s="187">
        <v>6</v>
      </c>
      <c r="I139" s="188">
        <v>18</v>
      </c>
      <c r="J139" s="189">
        <v>0</v>
      </c>
      <c r="K139" s="170">
        <f t="shared" si="354"/>
        <v>24</v>
      </c>
      <c r="L139" s="189">
        <v>0</v>
      </c>
      <c r="M139" s="190">
        <f t="shared" si="355"/>
        <v>24</v>
      </c>
      <c r="N139" s="170">
        <f t="shared" si="356"/>
        <v>24</v>
      </c>
      <c r="O139" s="189">
        <v>3</v>
      </c>
      <c r="P139" s="188">
        <v>3</v>
      </c>
      <c r="Q139" s="170">
        <f t="shared" si="357"/>
        <v>6</v>
      </c>
      <c r="R139" s="189">
        <v>0</v>
      </c>
      <c r="S139" s="190">
        <f t="shared" si="364"/>
        <v>3</v>
      </c>
      <c r="T139" s="170">
        <f t="shared" si="358"/>
        <v>3</v>
      </c>
      <c r="U139" s="189">
        <v>21</v>
      </c>
      <c r="V139" s="188">
        <v>3</v>
      </c>
      <c r="W139" s="170">
        <f t="shared" si="359"/>
        <v>24</v>
      </c>
      <c r="X139" s="191">
        <v>1</v>
      </c>
      <c r="Y139" s="188">
        <v>1</v>
      </c>
      <c r="Z139" s="189">
        <v>1</v>
      </c>
      <c r="AA139" s="189">
        <v>2</v>
      </c>
      <c r="AB139" s="188">
        <v>1</v>
      </c>
      <c r="AC139" s="189">
        <v>1</v>
      </c>
      <c r="AD139" s="189">
        <v>1</v>
      </c>
      <c r="AE139" s="188">
        <v>2</v>
      </c>
      <c r="AF139" s="189">
        <v>1</v>
      </c>
      <c r="AG139" s="189">
        <v>1</v>
      </c>
      <c r="AH139" s="188">
        <v>1</v>
      </c>
      <c r="AI139" s="189">
        <v>1</v>
      </c>
      <c r="AJ139" s="189">
        <v>0</v>
      </c>
      <c r="AK139" s="188">
        <v>4</v>
      </c>
      <c r="AL139" s="170">
        <f t="shared" si="360"/>
        <v>18</v>
      </c>
      <c r="AM139" s="188">
        <v>0</v>
      </c>
      <c r="AN139" s="188">
        <v>0</v>
      </c>
      <c r="AO139" s="188">
        <v>5</v>
      </c>
      <c r="AP139" s="188">
        <v>10</v>
      </c>
      <c r="AQ139" s="188">
        <v>3</v>
      </c>
      <c r="AR139" s="188">
        <v>2</v>
      </c>
      <c r="AS139" s="188">
        <v>0</v>
      </c>
      <c r="AT139" s="192">
        <v>1</v>
      </c>
      <c r="AU139" s="188">
        <v>0</v>
      </c>
      <c r="AV139" s="193">
        <v>0</v>
      </c>
      <c r="AW139" s="194">
        <f t="shared" si="361"/>
        <v>21</v>
      </c>
      <c r="AX139" s="195">
        <f t="shared" si="362"/>
        <v>3</v>
      </c>
      <c r="AY139" s="196"/>
      <c r="AZ139" s="197"/>
      <c r="BA139" s="197"/>
      <c r="BB139" s="197"/>
      <c r="BC139" s="197"/>
      <c r="BD139" s="197"/>
      <c r="BE139" s="198"/>
      <c r="BF139" s="190"/>
      <c r="BG139" s="171"/>
      <c r="BH139" s="190"/>
      <c r="BI139" s="190"/>
      <c r="BJ139" s="190"/>
      <c r="BK139" s="190"/>
      <c r="BL139" s="190"/>
      <c r="BM139" s="190"/>
      <c r="BN139" s="190"/>
      <c r="BO139" s="190"/>
      <c r="BP139" s="190"/>
      <c r="BQ139" s="190"/>
      <c r="BR139" s="190"/>
      <c r="BS139" s="190"/>
      <c r="BT139" s="190"/>
      <c r="BU139" s="190"/>
      <c r="BV139" s="190"/>
      <c r="BW139" s="199"/>
      <c r="BY139" s="281">
        <v>9.3023255813953487E-2</v>
      </c>
      <c r="BZ139" s="282">
        <v>7.6923076923076927E-2</v>
      </c>
      <c r="CA139" s="283">
        <v>0.1</v>
      </c>
      <c r="CB139" s="284" t="s">
        <v>208</v>
      </c>
      <c r="CC139" s="282" t="s">
        <v>208</v>
      </c>
      <c r="CD139" s="284">
        <v>9.3023255813953487E-2</v>
      </c>
      <c r="CE139" s="282">
        <v>0.06</v>
      </c>
      <c r="CF139" s="284">
        <v>0.10714285714285714</v>
      </c>
      <c r="CG139" s="282" t="s">
        <v>208</v>
      </c>
      <c r="CH139" s="284">
        <v>0.17647058823529413</v>
      </c>
      <c r="CI139" s="282">
        <v>8.7136929460580909E-2</v>
      </c>
      <c r="CJ139" s="284">
        <v>0.17647058823529413</v>
      </c>
      <c r="CK139" s="282">
        <v>7.6923076923076927E-2</v>
      </c>
      <c r="CL139" s="283">
        <v>5.2631578947368418E-2</v>
      </c>
      <c r="CM139" s="283">
        <v>6.25E-2</v>
      </c>
      <c r="CN139" s="283">
        <v>0.13333333333333333</v>
      </c>
      <c r="CO139" s="283">
        <v>6.6666666666666666E-2</v>
      </c>
      <c r="CP139" s="283">
        <v>8.3333333333333329E-2</v>
      </c>
      <c r="CQ139" s="283">
        <v>6.6666666666666666E-2</v>
      </c>
      <c r="CR139" s="283">
        <v>0.1111111111111111</v>
      </c>
      <c r="CS139" s="283">
        <v>6.25E-2</v>
      </c>
      <c r="CT139" s="283">
        <v>0.14285714285714285</v>
      </c>
      <c r="CU139" s="283">
        <v>0.16666666666666666</v>
      </c>
      <c r="CV139" s="283">
        <v>0.14285714285714285</v>
      </c>
      <c r="CW139" s="283">
        <v>0</v>
      </c>
      <c r="CX139" s="284">
        <v>0.15384615384615385</v>
      </c>
      <c r="CY139" s="282">
        <v>0</v>
      </c>
      <c r="CZ139" s="283">
        <v>0</v>
      </c>
      <c r="DA139" s="283">
        <v>0.3125</v>
      </c>
      <c r="DB139" s="283">
        <v>9.5238095238095233E-2</v>
      </c>
      <c r="DC139" s="283">
        <v>0.16666666666666666</v>
      </c>
      <c r="DD139" s="283">
        <v>0.5</v>
      </c>
      <c r="DE139" s="283">
        <v>0</v>
      </c>
      <c r="DF139" s="283">
        <v>0.25</v>
      </c>
      <c r="DG139" s="283">
        <v>0</v>
      </c>
      <c r="DH139" s="284" t="s">
        <v>208</v>
      </c>
      <c r="DI139" s="282">
        <v>0.125</v>
      </c>
      <c r="DJ139" s="284">
        <v>3.3333333333333333E-2</v>
      </c>
      <c r="DK139" s="32" t="e">
        <f>#REF!/(#REF!+#REF!+#REF!+#REF!+#REF!+#REF!)</f>
        <v>#REF!</v>
      </c>
      <c r="DL139" s="34" t="e">
        <f>#REF!/(#REF!+#REF!+#REF!+#REF!+#REF!+#REF!)</f>
        <v>#REF!</v>
      </c>
      <c r="DM139" s="32" t="e">
        <f>#REF!/(#REF!+#REF!+#REF!+#REF!+#REF!+#REF!)</f>
        <v>#REF!</v>
      </c>
      <c r="DN139" s="34" t="e">
        <f>#REF!/(#REF!+#REF!+#REF!+#REF!+#REF!+#REF!)</f>
        <v>#REF!</v>
      </c>
      <c r="DO139" s="200" t="e">
        <f t="shared" ref="DO139:EM139" si="369">AY139/(AY138+AY139+AY140+AY141+AY142+AY145)</f>
        <v>#DIV/0!</v>
      </c>
      <c r="DP139" s="201" t="e">
        <f t="shared" si="369"/>
        <v>#DIV/0!</v>
      </c>
      <c r="DQ139" s="201" t="e">
        <f t="shared" si="369"/>
        <v>#DIV/0!</v>
      </c>
      <c r="DR139" s="201" t="e">
        <f t="shared" si="369"/>
        <v>#DIV/0!</v>
      </c>
      <c r="DS139" s="201" t="e">
        <f t="shared" si="369"/>
        <v>#DIV/0!</v>
      </c>
      <c r="DT139" s="201" t="e">
        <f t="shared" si="369"/>
        <v>#DIV/0!</v>
      </c>
      <c r="DU139" s="202" t="e">
        <f t="shared" si="369"/>
        <v>#DIV/0!</v>
      </c>
      <c r="DV139" s="200" t="e">
        <f t="shared" si="369"/>
        <v>#DIV/0!</v>
      </c>
      <c r="DW139" s="203" t="e">
        <f t="shared" si="369"/>
        <v>#DIV/0!</v>
      </c>
      <c r="DX139" s="203" t="e">
        <f t="shared" si="369"/>
        <v>#DIV/0!</v>
      </c>
      <c r="DY139" s="201" t="e">
        <f t="shared" si="369"/>
        <v>#DIV/0!</v>
      </c>
      <c r="DZ139" s="201" t="e">
        <f t="shared" si="369"/>
        <v>#DIV/0!</v>
      </c>
      <c r="EA139" s="201" t="e">
        <f t="shared" si="369"/>
        <v>#DIV/0!</v>
      </c>
      <c r="EB139" s="201" t="e">
        <f t="shared" si="369"/>
        <v>#DIV/0!</v>
      </c>
      <c r="EC139" s="201" t="e">
        <f t="shared" si="369"/>
        <v>#DIV/0!</v>
      </c>
      <c r="ED139" s="201" t="e">
        <f t="shared" si="369"/>
        <v>#DIV/0!</v>
      </c>
      <c r="EE139" s="201" t="e">
        <f t="shared" si="369"/>
        <v>#DIV/0!</v>
      </c>
      <c r="EF139" s="201" t="e">
        <f t="shared" si="369"/>
        <v>#DIV/0!</v>
      </c>
      <c r="EG139" s="201" t="e">
        <f t="shared" si="369"/>
        <v>#DIV/0!</v>
      </c>
      <c r="EH139" s="201" t="e">
        <f t="shared" si="369"/>
        <v>#DIV/0!</v>
      </c>
      <c r="EI139" s="201" t="e">
        <f t="shared" si="369"/>
        <v>#DIV/0!</v>
      </c>
      <c r="EJ139" s="201" t="e">
        <f t="shared" si="369"/>
        <v>#DIV/0!</v>
      </c>
      <c r="EK139" s="201" t="e">
        <f t="shared" si="369"/>
        <v>#DIV/0!</v>
      </c>
      <c r="EL139" s="201" t="e">
        <f t="shared" si="369"/>
        <v>#DIV/0!</v>
      </c>
      <c r="EM139" s="202" t="e">
        <f t="shared" si="369"/>
        <v>#DIV/0!</v>
      </c>
    </row>
    <row r="140" spans="2:143" s="10" customFormat="1" ht="12.5" x14ac:dyDescent="0.25">
      <c r="B140" s="329"/>
      <c r="C140" s="295"/>
      <c r="D140" s="326"/>
      <c r="E140" s="263" t="s">
        <v>122</v>
      </c>
      <c r="F140" s="186">
        <v>0</v>
      </c>
      <c r="G140" s="275"/>
      <c r="H140" s="187">
        <v>0</v>
      </c>
      <c r="I140" s="188">
        <v>0</v>
      </c>
      <c r="J140" s="189">
        <v>0</v>
      </c>
      <c r="K140" s="170">
        <f t="shared" si="354"/>
        <v>0</v>
      </c>
      <c r="L140" s="189">
        <v>0</v>
      </c>
      <c r="M140" s="190">
        <f t="shared" si="355"/>
        <v>0</v>
      </c>
      <c r="N140" s="170">
        <f t="shared" si="356"/>
        <v>0</v>
      </c>
      <c r="O140" s="189">
        <v>0</v>
      </c>
      <c r="P140" s="188">
        <v>0</v>
      </c>
      <c r="Q140" s="170">
        <f t="shared" si="357"/>
        <v>0</v>
      </c>
      <c r="R140" s="189">
        <v>0</v>
      </c>
      <c r="S140" s="190">
        <f t="shared" si="364"/>
        <v>0</v>
      </c>
      <c r="T140" s="170">
        <f t="shared" si="358"/>
        <v>0</v>
      </c>
      <c r="U140" s="189">
        <v>0</v>
      </c>
      <c r="V140" s="188">
        <v>0</v>
      </c>
      <c r="W140" s="170">
        <f t="shared" si="359"/>
        <v>0</v>
      </c>
      <c r="X140" s="191">
        <v>0</v>
      </c>
      <c r="Y140" s="188">
        <v>0</v>
      </c>
      <c r="Z140" s="189">
        <v>0</v>
      </c>
      <c r="AA140" s="189">
        <v>0</v>
      </c>
      <c r="AB140" s="188">
        <v>0</v>
      </c>
      <c r="AC140" s="189">
        <v>0</v>
      </c>
      <c r="AD140" s="189">
        <v>0</v>
      </c>
      <c r="AE140" s="188">
        <v>0</v>
      </c>
      <c r="AF140" s="189">
        <v>0</v>
      </c>
      <c r="AG140" s="189">
        <v>0</v>
      </c>
      <c r="AH140" s="188">
        <v>0</v>
      </c>
      <c r="AI140" s="189">
        <v>0</v>
      </c>
      <c r="AJ140" s="189">
        <v>0</v>
      </c>
      <c r="AK140" s="188">
        <v>0</v>
      </c>
      <c r="AL140" s="170">
        <f t="shared" si="360"/>
        <v>0</v>
      </c>
      <c r="AM140" s="188">
        <v>0</v>
      </c>
      <c r="AN140" s="188">
        <v>0</v>
      </c>
      <c r="AO140" s="188">
        <v>0</v>
      </c>
      <c r="AP140" s="188">
        <v>0</v>
      </c>
      <c r="AQ140" s="188">
        <v>0</v>
      </c>
      <c r="AR140" s="188">
        <v>0</v>
      </c>
      <c r="AS140" s="188">
        <v>0</v>
      </c>
      <c r="AT140" s="192">
        <v>0</v>
      </c>
      <c r="AU140" s="188">
        <v>0</v>
      </c>
      <c r="AV140" s="193">
        <v>0</v>
      </c>
      <c r="AW140" s="194">
        <f t="shared" si="361"/>
        <v>0</v>
      </c>
      <c r="AX140" s="195">
        <f t="shared" si="362"/>
        <v>0</v>
      </c>
      <c r="AY140" s="196"/>
      <c r="AZ140" s="197"/>
      <c r="BA140" s="197"/>
      <c r="BB140" s="197"/>
      <c r="BC140" s="197"/>
      <c r="BD140" s="197"/>
      <c r="BE140" s="198"/>
      <c r="BF140" s="190"/>
      <c r="BG140" s="171"/>
      <c r="BH140" s="190"/>
      <c r="BI140" s="190"/>
      <c r="BJ140" s="190"/>
      <c r="BK140" s="190"/>
      <c r="BL140" s="190"/>
      <c r="BM140" s="190"/>
      <c r="BN140" s="190"/>
      <c r="BO140" s="190"/>
      <c r="BP140" s="190"/>
      <c r="BQ140" s="190"/>
      <c r="BR140" s="190"/>
      <c r="BS140" s="190"/>
      <c r="BT140" s="190"/>
      <c r="BU140" s="190"/>
      <c r="BV140" s="190"/>
      <c r="BW140" s="199"/>
      <c r="BY140" s="281">
        <v>0</v>
      </c>
      <c r="BZ140" s="282">
        <v>0</v>
      </c>
      <c r="CA140" s="283">
        <v>0</v>
      </c>
      <c r="CB140" s="284" t="s">
        <v>208</v>
      </c>
      <c r="CC140" s="282" t="s">
        <v>208</v>
      </c>
      <c r="CD140" s="284">
        <v>0</v>
      </c>
      <c r="CE140" s="282">
        <v>0</v>
      </c>
      <c r="CF140" s="284">
        <v>0</v>
      </c>
      <c r="CG140" s="282" t="s">
        <v>208</v>
      </c>
      <c r="CH140" s="284">
        <v>0</v>
      </c>
      <c r="CI140" s="282">
        <v>0</v>
      </c>
      <c r="CJ140" s="284">
        <v>0</v>
      </c>
      <c r="CK140" s="282">
        <v>0</v>
      </c>
      <c r="CL140" s="283">
        <v>0</v>
      </c>
      <c r="CM140" s="283">
        <v>0</v>
      </c>
      <c r="CN140" s="283">
        <v>0</v>
      </c>
      <c r="CO140" s="283">
        <v>0</v>
      </c>
      <c r="CP140" s="283">
        <v>0</v>
      </c>
      <c r="CQ140" s="283">
        <v>0</v>
      </c>
      <c r="CR140" s="283">
        <v>0</v>
      </c>
      <c r="CS140" s="283">
        <v>0</v>
      </c>
      <c r="CT140" s="283">
        <v>0</v>
      </c>
      <c r="CU140" s="283">
        <v>0</v>
      </c>
      <c r="CV140" s="283">
        <v>0</v>
      </c>
      <c r="CW140" s="283">
        <v>0</v>
      </c>
      <c r="CX140" s="284">
        <v>0</v>
      </c>
      <c r="CY140" s="282">
        <v>0</v>
      </c>
      <c r="CZ140" s="283">
        <v>0</v>
      </c>
      <c r="DA140" s="283">
        <v>0</v>
      </c>
      <c r="DB140" s="283">
        <v>0</v>
      </c>
      <c r="DC140" s="283">
        <v>0</v>
      </c>
      <c r="DD140" s="283">
        <v>0</v>
      </c>
      <c r="DE140" s="283">
        <v>0</v>
      </c>
      <c r="DF140" s="283">
        <v>0</v>
      </c>
      <c r="DG140" s="283">
        <v>0</v>
      </c>
      <c r="DH140" s="284" t="s">
        <v>208</v>
      </c>
      <c r="DI140" s="282">
        <v>0</v>
      </c>
      <c r="DJ140" s="284">
        <v>0</v>
      </c>
      <c r="DK140" s="32" t="e">
        <f>#REF!/(#REF!+#REF!+#REF!+#REF!+#REF!+#REF!)</f>
        <v>#REF!</v>
      </c>
      <c r="DL140" s="34" t="e">
        <f>#REF!/(#REF!+#REF!+#REF!+#REF!+#REF!+#REF!)</f>
        <v>#REF!</v>
      </c>
      <c r="DM140" s="32" t="e">
        <f>#REF!/(#REF!+#REF!+#REF!+#REF!+#REF!+#REF!)</f>
        <v>#REF!</v>
      </c>
      <c r="DN140" s="34" t="e">
        <f>#REF!/(#REF!+#REF!+#REF!+#REF!+#REF!+#REF!)</f>
        <v>#REF!</v>
      </c>
      <c r="DO140" s="200" t="e">
        <f t="shared" ref="DO140:EM140" si="370">AY140/(AY138+AY139+AY140+AY141+AY142+AY145)</f>
        <v>#DIV/0!</v>
      </c>
      <c r="DP140" s="201" t="e">
        <f t="shared" si="370"/>
        <v>#DIV/0!</v>
      </c>
      <c r="DQ140" s="201" t="e">
        <f t="shared" si="370"/>
        <v>#DIV/0!</v>
      </c>
      <c r="DR140" s="201" t="e">
        <f t="shared" si="370"/>
        <v>#DIV/0!</v>
      </c>
      <c r="DS140" s="201" t="e">
        <f t="shared" si="370"/>
        <v>#DIV/0!</v>
      </c>
      <c r="DT140" s="201" t="e">
        <f t="shared" si="370"/>
        <v>#DIV/0!</v>
      </c>
      <c r="DU140" s="202" t="e">
        <f t="shared" si="370"/>
        <v>#DIV/0!</v>
      </c>
      <c r="DV140" s="200" t="e">
        <f t="shared" si="370"/>
        <v>#DIV/0!</v>
      </c>
      <c r="DW140" s="203" t="e">
        <f t="shared" si="370"/>
        <v>#DIV/0!</v>
      </c>
      <c r="DX140" s="203" t="e">
        <f t="shared" si="370"/>
        <v>#DIV/0!</v>
      </c>
      <c r="DY140" s="201" t="e">
        <f t="shared" si="370"/>
        <v>#DIV/0!</v>
      </c>
      <c r="DZ140" s="201" t="e">
        <f t="shared" si="370"/>
        <v>#DIV/0!</v>
      </c>
      <c r="EA140" s="201" t="e">
        <f t="shared" si="370"/>
        <v>#DIV/0!</v>
      </c>
      <c r="EB140" s="201" t="e">
        <f t="shared" si="370"/>
        <v>#DIV/0!</v>
      </c>
      <c r="EC140" s="201" t="e">
        <f t="shared" si="370"/>
        <v>#DIV/0!</v>
      </c>
      <c r="ED140" s="201" t="e">
        <f t="shared" si="370"/>
        <v>#DIV/0!</v>
      </c>
      <c r="EE140" s="201" t="e">
        <f t="shared" si="370"/>
        <v>#DIV/0!</v>
      </c>
      <c r="EF140" s="201" t="e">
        <f t="shared" si="370"/>
        <v>#DIV/0!</v>
      </c>
      <c r="EG140" s="201" t="e">
        <f t="shared" si="370"/>
        <v>#DIV/0!</v>
      </c>
      <c r="EH140" s="201" t="e">
        <f t="shared" si="370"/>
        <v>#DIV/0!</v>
      </c>
      <c r="EI140" s="201" t="e">
        <f t="shared" si="370"/>
        <v>#DIV/0!</v>
      </c>
      <c r="EJ140" s="201" t="e">
        <f t="shared" si="370"/>
        <v>#DIV/0!</v>
      </c>
      <c r="EK140" s="201" t="e">
        <f t="shared" si="370"/>
        <v>#DIV/0!</v>
      </c>
      <c r="EL140" s="201" t="e">
        <f t="shared" si="370"/>
        <v>#DIV/0!</v>
      </c>
      <c r="EM140" s="202" t="e">
        <f t="shared" si="370"/>
        <v>#DIV/0!</v>
      </c>
    </row>
    <row r="141" spans="2:143" s="10" customFormat="1" ht="12.5" x14ac:dyDescent="0.25">
      <c r="B141" s="329"/>
      <c r="C141" s="295"/>
      <c r="D141" s="326"/>
      <c r="E141" s="263" t="s">
        <v>123</v>
      </c>
      <c r="F141" s="186">
        <v>0</v>
      </c>
      <c r="G141" s="275"/>
      <c r="H141" s="187">
        <v>0</v>
      </c>
      <c r="I141" s="188">
        <v>0</v>
      </c>
      <c r="J141" s="189">
        <v>0</v>
      </c>
      <c r="K141" s="170">
        <f t="shared" si="354"/>
        <v>0</v>
      </c>
      <c r="L141" s="189">
        <v>0</v>
      </c>
      <c r="M141" s="190">
        <f t="shared" si="355"/>
        <v>0</v>
      </c>
      <c r="N141" s="170">
        <f t="shared" si="356"/>
        <v>0</v>
      </c>
      <c r="O141" s="189">
        <v>0</v>
      </c>
      <c r="P141" s="188">
        <v>0</v>
      </c>
      <c r="Q141" s="170">
        <f t="shared" si="357"/>
        <v>0</v>
      </c>
      <c r="R141" s="189">
        <v>0</v>
      </c>
      <c r="S141" s="190">
        <f t="shared" si="364"/>
        <v>0</v>
      </c>
      <c r="T141" s="170">
        <f t="shared" si="358"/>
        <v>0</v>
      </c>
      <c r="U141" s="189">
        <v>0</v>
      </c>
      <c r="V141" s="188">
        <v>0</v>
      </c>
      <c r="W141" s="170">
        <f t="shared" si="359"/>
        <v>0</v>
      </c>
      <c r="X141" s="191">
        <v>0</v>
      </c>
      <c r="Y141" s="188">
        <v>0</v>
      </c>
      <c r="Z141" s="189">
        <v>0</v>
      </c>
      <c r="AA141" s="189">
        <v>0</v>
      </c>
      <c r="AB141" s="188">
        <v>0</v>
      </c>
      <c r="AC141" s="189">
        <v>0</v>
      </c>
      <c r="AD141" s="189">
        <v>0</v>
      </c>
      <c r="AE141" s="188">
        <v>0</v>
      </c>
      <c r="AF141" s="189">
        <v>0</v>
      </c>
      <c r="AG141" s="189">
        <v>0</v>
      </c>
      <c r="AH141" s="188">
        <v>0</v>
      </c>
      <c r="AI141" s="189">
        <v>0</v>
      </c>
      <c r="AJ141" s="189">
        <v>0</v>
      </c>
      <c r="AK141" s="188">
        <v>0</v>
      </c>
      <c r="AL141" s="170">
        <f t="shared" si="360"/>
        <v>0</v>
      </c>
      <c r="AM141" s="188">
        <v>0</v>
      </c>
      <c r="AN141" s="188">
        <v>0</v>
      </c>
      <c r="AO141" s="188">
        <v>0</v>
      </c>
      <c r="AP141" s="188">
        <v>0</v>
      </c>
      <c r="AQ141" s="188">
        <v>0</v>
      </c>
      <c r="AR141" s="188">
        <v>0</v>
      </c>
      <c r="AS141" s="188">
        <v>0</v>
      </c>
      <c r="AT141" s="192">
        <v>0</v>
      </c>
      <c r="AU141" s="188">
        <v>0</v>
      </c>
      <c r="AV141" s="193">
        <v>0</v>
      </c>
      <c r="AW141" s="194">
        <f t="shared" si="361"/>
        <v>0</v>
      </c>
      <c r="AX141" s="195">
        <f t="shared" si="362"/>
        <v>0</v>
      </c>
      <c r="AY141" s="196"/>
      <c r="AZ141" s="197"/>
      <c r="BA141" s="197"/>
      <c r="BB141" s="197"/>
      <c r="BC141" s="197"/>
      <c r="BD141" s="197"/>
      <c r="BE141" s="198"/>
      <c r="BF141" s="190"/>
      <c r="BG141" s="171"/>
      <c r="BH141" s="190"/>
      <c r="BI141" s="190"/>
      <c r="BJ141" s="190"/>
      <c r="BK141" s="190"/>
      <c r="BL141" s="190"/>
      <c r="BM141" s="190"/>
      <c r="BN141" s="190"/>
      <c r="BO141" s="190"/>
      <c r="BP141" s="190"/>
      <c r="BQ141" s="190"/>
      <c r="BR141" s="190"/>
      <c r="BS141" s="190"/>
      <c r="BT141" s="190"/>
      <c r="BU141" s="190"/>
      <c r="BV141" s="190"/>
      <c r="BW141" s="199"/>
      <c r="BY141" s="281">
        <v>0</v>
      </c>
      <c r="BZ141" s="282">
        <v>0</v>
      </c>
      <c r="CA141" s="283">
        <v>0</v>
      </c>
      <c r="CB141" s="284" t="s">
        <v>208</v>
      </c>
      <c r="CC141" s="282" t="s">
        <v>208</v>
      </c>
      <c r="CD141" s="284">
        <v>0</v>
      </c>
      <c r="CE141" s="282">
        <v>0</v>
      </c>
      <c r="CF141" s="284">
        <v>0</v>
      </c>
      <c r="CG141" s="282" t="s">
        <v>208</v>
      </c>
      <c r="CH141" s="284">
        <v>0</v>
      </c>
      <c r="CI141" s="282">
        <v>0</v>
      </c>
      <c r="CJ141" s="284">
        <v>0</v>
      </c>
      <c r="CK141" s="282">
        <v>0</v>
      </c>
      <c r="CL141" s="283">
        <v>0</v>
      </c>
      <c r="CM141" s="283">
        <v>0</v>
      </c>
      <c r="CN141" s="283">
        <v>0</v>
      </c>
      <c r="CO141" s="283">
        <v>0</v>
      </c>
      <c r="CP141" s="283">
        <v>0</v>
      </c>
      <c r="CQ141" s="283">
        <v>0</v>
      </c>
      <c r="CR141" s="283">
        <v>0</v>
      </c>
      <c r="CS141" s="283">
        <v>0</v>
      </c>
      <c r="CT141" s="283">
        <v>0</v>
      </c>
      <c r="CU141" s="283">
        <v>0</v>
      </c>
      <c r="CV141" s="283">
        <v>0</v>
      </c>
      <c r="CW141" s="283">
        <v>0</v>
      </c>
      <c r="CX141" s="284">
        <v>0</v>
      </c>
      <c r="CY141" s="282">
        <v>0</v>
      </c>
      <c r="CZ141" s="283">
        <v>0</v>
      </c>
      <c r="DA141" s="283">
        <v>0</v>
      </c>
      <c r="DB141" s="283">
        <v>0</v>
      </c>
      <c r="DC141" s="283">
        <v>0</v>
      </c>
      <c r="DD141" s="283">
        <v>0</v>
      </c>
      <c r="DE141" s="283">
        <v>0</v>
      </c>
      <c r="DF141" s="283">
        <v>0</v>
      </c>
      <c r="DG141" s="283">
        <v>0</v>
      </c>
      <c r="DH141" s="284" t="s">
        <v>208</v>
      </c>
      <c r="DI141" s="282">
        <v>0</v>
      </c>
      <c r="DJ141" s="284">
        <v>0</v>
      </c>
      <c r="DK141" s="32" t="e">
        <f>#REF!/(#REF!+#REF!+#REF!+#REF!+#REF!+#REF!)</f>
        <v>#REF!</v>
      </c>
      <c r="DL141" s="34" t="e">
        <f>#REF!/(#REF!+#REF!+#REF!+#REF!+#REF!+#REF!)</f>
        <v>#REF!</v>
      </c>
      <c r="DM141" s="32" t="e">
        <f>#REF!/(#REF!+#REF!+#REF!+#REF!+#REF!+#REF!)</f>
        <v>#REF!</v>
      </c>
      <c r="DN141" s="34" t="e">
        <f>#REF!/(#REF!+#REF!+#REF!+#REF!+#REF!+#REF!)</f>
        <v>#REF!</v>
      </c>
      <c r="DO141" s="200" t="e">
        <f t="shared" ref="DO141:EM141" si="371">AY141/(AY138+AY139+AY140+AY141+AY142+AY145)</f>
        <v>#DIV/0!</v>
      </c>
      <c r="DP141" s="201" t="e">
        <f t="shared" si="371"/>
        <v>#DIV/0!</v>
      </c>
      <c r="DQ141" s="201" t="e">
        <f t="shared" si="371"/>
        <v>#DIV/0!</v>
      </c>
      <c r="DR141" s="201" t="e">
        <f t="shared" si="371"/>
        <v>#DIV/0!</v>
      </c>
      <c r="DS141" s="201" t="e">
        <f t="shared" si="371"/>
        <v>#DIV/0!</v>
      </c>
      <c r="DT141" s="201" t="e">
        <f t="shared" si="371"/>
        <v>#DIV/0!</v>
      </c>
      <c r="DU141" s="202" t="e">
        <f t="shared" si="371"/>
        <v>#DIV/0!</v>
      </c>
      <c r="DV141" s="200" t="e">
        <f t="shared" si="371"/>
        <v>#DIV/0!</v>
      </c>
      <c r="DW141" s="203" t="e">
        <f t="shared" si="371"/>
        <v>#DIV/0!</v>
      </c>
      <c r="DX141" s="203" t="e">
        <f t="shared" si="371"/>
        <v>#DIV/0!</v>
      </c>
      <c r="DY141" s="201" t="e">
        <f t="shared" si="371"/>
        <v>#DIV/0!</v>
      </c>
      <c r="DZ141" s="201" t="e">
        <f t="shared" si="371"/>
        <v>#DIV/0!</v>
      </c>
      <c r="EA141" s="201" t="e">
        <f t="shared" si="371"/>
        <v>#DIV/0!</v>
      </c>
      <c r="EB141" s="201" t="e">
        <f t="shared" si="371"/>
        <v>#DIV/0!</v>
      </c>
      <c r="EC141" s="201" t="e">
        <f t="shared" si="371"/>
        <v>#DIV/0!</v>
      </c>
      <c r="ED141" s="201" t="e">
        <f t="shared" si="371"/>
        <v>#DIV/0!</v>
      </c>
      <c r="EE141" s="201" t="e">
        <f t="shared" si="371"/>
        <v>#DIV/0!</v>
      </c>
      <c r="EF141" s="201" t="e">
        <f t="shared" si="371"/>
        <v>#DIV/0!</v>
      </c>
      <c r="EG141" s="201" t="e">
        <f t="shared" si="371"/>
        <v>#DIV/0!</v>
      </c>
      <c r="EH141" s="201" t="e">
        <f t="shared" si="371"/>
        <v>#DIV/0!</v>
      </c>
      <c r="EI141" s="201" t="e">
        <f t="shared" si="371"/>
        <v>#DIV/0!</v>
      </c>
      <c r="EJ141" s="201" t="e">
        <f t="shared" si="371"/>
        <v>#DIV/0!</v>
      </c>
      <c r="EK141" s="201" t="e">
        <f t="shared" si="371"/>
        <v>#DIV/0!</v>
      </c>
      <c r="EL141" s="201" t="e">
        <f t="shared" si="371"/>
        <v>#DIV/0!</v>
      </c>
      <c r="EM141" s="202" t="e">
        <f t="shared" si="371"/>
        <v>#DIV/0!</v>
      </c>
    </row>
    <row r="142" spans="2:143" s="10" customFormat="1" ht="12.5" x14ac:dyDescent="0.25">
      <c r="B142" s="329"/>
      <c r="C142" s="295"/>
      <c r="D142" s="326"/>
      <c r="E142" s="263" t="s">
        <v>124</v>
      </c>
      <c r="F142" s="186">
        <v>2</v>
      </c>
      <c r="G142" s="275"/>
      <c r="H142" s="187">
        <v>0</v>
      </c>
      <c r="I142" s="188">
        <v>2</v>
      </c>
      <c r="J142" s="189">
        <v>0</v>
      </c>
      <c r="K142" s="170">
        <f t="shared" si="354"/>
        <v>2</v>
      </c>
      <c r="L142" s="189">
        <v>0</v>
      </c>
      <c r="M142" s="190">
        <f t="shared" si="355"/>
        <v>2</v>
      </c>
      <c r="N142" s="170">
        <f t="shared" si="356"/>
        <v>2</v>
      </c>
      <c r="O142" s="189">
        <v>0</v>
      </c>
      <c r="P142" s="188">
        <v>0</v>
      </c>
      <c r="Q142" s="170">
        <f t="shared" si="357"/>
        <v>0</v>
      </c>
      <c r="R142" s="189">
        <v>0</v>
      </c>
      <c r="S142" s="190">
        <f t="shared" si="364"/>
        <v>0</v>
      </c>
      <c r="T142" s="170">
        <f t="shared" si="358"/>
        <v>0</v>
      </c>
      <c r="U142" s="189">
        <v>2</v>
      </c>
      <c r="V142" s="188">
        <v>0</v>
      </c>
      <c r="W142" s="170">
        <f t="shared" si="359"/>
        <v>2</v>
      </c>
      <c r="X142" s="191">
        <v>1</v>
      </c>
      <c r="Y142" s="188">
        <v>0</v>
      </c>
      <c r="Z142" s="189">
        <v>0</v>
      </c>
      <c r="AA142" s="189">
        <v>0</v>
      </c>
      <c r="AB142" s="188">
        <v>0</v>
      </c>
      <c r="AC142" s="189">
        <v>1</v>
      </c>
      <c r="AD142" s="189">
        <v>0</v>
      </c>
      <c r="AE142" s="188">
        <v>0</v>
      </c>
      <c r="AF142" s="189">
        <v>0</v>
      </c>
      <c r="AG142" s="189">
        <v>0</v>
      </c>
      <c r="AH142" s="188">
        <v>0</v>
      </c>
      <c r="AI142" s="189">
        <v>0</v>
      </c>
      <c r="AJ142" s="189">
        <v>0</v>
      </c>
      <c r="AK142" s="188">
        <v>0</v>
      </c>
      <c r="AL142" s="170">
        <f t="shared" si="360"/>
        <v>2</v>
      </c>
      <c r="AM142" s="188">
        <v>0</v>
      </c>
      <c r="AN142" s="188">
        <v>1</v>
      </c>
      <c r="AO142" s="188">
        <v>1</v>
      </c>
      <c r="AP142" s="188">
        <v>0</v>
      </c>
      <c r="AQ142" s="188">
        <v>0</v>
      </c>
      <c r="AR142" s="188">
        <v>0</v>
      </c>
      <c r="AS142" s="188">
        <v>0</v>
      </c>
      <c r="AT142" s="192">
        <v>0</v>
      </c>
      <c r="AU142" s="188">
        <v>0</v>
      </c>
      <c r="AV142" s="193">
        <v>0</v>
      </c>
      <c r="AW142" s="194">
        <f t="shared" si="361"/>
        <v>2</v>
      </c>
      <c r="AX142" s="195">
        <f t="shared" si="362"/>
        <v>0</v>
      </c>
      <c r="AY142" s="196"/>
      <c r="AZ142" s="197"/>
      <c r="BA142" s="197"/>
      <c r="BB142" s="197"/>
      <c r="BC142" s="197"/>
      <c r="BD142" s="197"/>
      <c r="BE142" s="198"/>
      <c r="BF142" s="190"/>
      <c r="BG142" s="171"/>
      <c r="BH142" s="190"/>
      <c r="BI142" s="190"/>
      <c r="BJ142" s="190"/>
      <c r="BK142" s="190"/>
      <c r="BL142" s="190"/>
      <c r="BM142" s="190"/>
      <c r="BN142" s="190"/>
      <c r="BO142" s="190"/>
      <c r="BP142" s="190"/>
      <c r="BQ142" s="190"/>
      <c r="BR142" s="190"/>
      <c r="BS142" s="190"/>
      <c r="BT142" s="190"/>
      <c r="BU142" s="190"/>
      <c r="BV142" s="190"/>
      <c r="BW142" s="199"/>
      <c r="BY142" s="281">
        <v>7.7519379844961239E-3</v>
      </c>
      <c r="BZ142" s="282">
        <v>0</v>
      </c>
      <c r="CA142" s="283">
        <v>1.1111111111111112E-2</v>
      </c>
      <c r="CB142" s="284" t="s">
        <v>208</v>
      </c>
      <c r="CC142" s="282" t="s">
        <v>208</v>
      </c>
      <c r="CD142" s="284">
        <v>7.7519379844961239E-3</v>
      </c>
      <c r="CE142" s="282">
        <v>0</v>
      </c>
      <c r="CF142" s="284">
        <v>0</v>
      </c>
      <c r="CG142" s="282" t="s">
        <v>208</v>
      </c>
      <c r="CH142" s="284">
        <v>0</v>
      </c>
      <c r="CI142" s="282">
        <v>8.2987551867219917E-3</v>
      </c>
      <c r="CJ142" s="284">
        <v>0</v>
      </c>
      <c r="CK142" s="282">
        <v>3.8461538461538464E-2</v>
      </c>
      <c r="CL142" s="283">
        <v>0</v>
      </c>
      <c r="CM142" s="283">
        <v>0</v>
      </c>
      <c r="CN142" s="283">
        <v>0</v>
      </c>
      <c r="CO142" s="283">
        <v>0</v>
      </c>
      <c r="CP142" s="283">
        <v>4.1666666666666664E-2</v>
      </c>
      <c r="CQ142" s="283">
        <v>0</v>
      </c>
      <c r="CR142" s="283">
        <v>0</v>
      </c>
      <c r="CS142" s="283">
        <v>0</v>
      </c>
      <c r="CT142" s="283">
        <v>0</v>
      </c>
      <c r="CU142" s="283">
        <v>0</v>
      </c>
      <c r="CV142" s="283">
        <v>0</v>
      </c>
      <c r="CW142" s="283">
        <v>0</v>
      </c>
      <c r="CX142" s="284">
        <v>0</v>
      </c>
      <c r="CY142" s="282">
        <v>0</v>
      </c>
      <c r="CZ142" s="283">
        <v>6.6666666666666666E-2</v>
      </c>
      <c r="DA142" s="283">
        <v>6.25E-2</v>
      </c>
      <c r="DB142" s="283">
        <v>0</v>
      </c>
      <c r="DC142" s="283">
        <v>0</v>
      </c>
      <c r="DD142" s="283">
        <v>0</v>
      </c>
      <c r="DE142" s="283">
        <v>0</v>
      </c>
      <c r="DF142" s="283">
        <v>0</v>
      </c>
      <c r="DG142" s="283">
        <v>0</v>
      </c>
      <c r="DH142" s="284" t="s">
        <v>208</v>
      </c>
      <c r="DI142" s="282">
        <v>1.1904761904761904E-2</v>
      </c>
      <c r="DJ142" s="284">
        <v>0</v>
      </c>
      <c r="DK142" s="32" t="e">
        <f>#REF!/(#REF!+#REF!+#REF!+#REF!+#REF!+#REF!)</f>
        <v>#REF!</v>
      </c>
      <c r="DL142" s="34" t="e">
        <f>#REF!/(#REF!+#REF!+#REF!+#REF!+#REF!+#REF!)</f>
        <v>#REF!</v>
      </c>
      <c r="DM142" s="32" t="e">
        <f>#REF!/(#REF!+#REF!+#REF!+#REF!+#REF!+#REF!)</f>
        <v>#REF!</v>
      </c>
      <c r="DN142" s="34" t="e">
        <f>#REF!/(#REF!+#REF!+#REF!+#REF!+#REF!+#REF!)</f>
        <v>#REF!</v>
      </c>
      <c r="DO142" s="200" t="e">
        <f t="shared" ref="DO142:EM142" si="372">AY142/(AY138+AY139+AY140+AY141+AY142+AY145)</f>
        <v>#DIV/0!</v>
      </c>
      <c r="DP142" s="201" t="e">
        <f t="shared" si="372"/>
        <v>#DIV/0!</v>
      </c>
      <c r="DQ142" s="201" t="e">
        <f t="shared" si="372"/>
        <v>#DIV/0!</v>
      </c>
      <c r="DR142" s="201" t="e">
        <f t="shared" si="372"/>
        <v>#DIV/0!</v>
      </c>
      <c r="DS142" s="201" t="e">
        <f t="shared" si="372"/>
        <v>#DIV/0!</v>
      </c>
      <c r="DT142" s="201" t="e">
        <f t="shared" si="372"/>
        <v>#DIV/0!</v>
      </c>
      <c r="DU142" s="202" t="e">
        <f t="shared" si="372"/>
        <v>#DIV/0!</v>
      </c>
      <c r="DV142" s="200" t="e">
        <f t="shared" si="372"/>
        <v>#DIV/0!</v>
      </c>
      <c r="DW142" s="203" t="e">
        <f t="shared" si="372"/>
        <v>#DIV/0!</v>
      </c>
      <c r="DX142" s="203" t="e">
        <f t="shared" si="372"/>
        <v>#DIV/0!</v>
      </c>
      <c r="DY142" s="201" t="e">
        <f t="shared" si="372"/>
        <v>#DIV/0!</v>
      </c>
      <c r="DZ142" s="201" t="e">
        <f t="shared" si="372"/>
        <v>#DIV/0!</v>
      </c>
      <c r="EA142" s="201" t="e">
        <f t="shared" si="372"/>
        <v>#DIV/0!</v>
      </c>
      <c r="EB142" s="201" t="e">
        <f t="shared" si="372"/>
        <v>#DIV/0!</v>
      </c>
      <c r="EC142" s="201" t="e">
        <f t="shared" si="372"/>
        <v>#DIV/0!</v>
      </c>
      <c r="ED142" s="201" t="e">
        <f t="shared" si="372"/>
        <v>#DIV/0!</v>
      </c>
      <c r="EE142" s="201" t="e">
        <f t="shared" si="372"/>
        <v>#DIV/0!</v>
      </c>
      <c r="EF142" s="201" t="e">
        <f t="shared" si="372"/>
        <v>#DIV/0!</v>
      </c>
      <c r="EG142" s="201" t="e">
        <f t="shared" si="372"/>
        <v>#DIV/0!</v>
      </c>
      <c r="EH142" s="201" t="e">
        <f t="shared" si="372"/>
        <v>#DIV/0!</v>
      </c>
      <c r="EI142" s="201" t="e">
        <f t="shared" si="372"/>
        <v>#DIV/0!</v>
      </c>
      <c r="EJ142" s="201" t="e">
        <f t="shared" si="372"/>
        <v>#DIV/0!</v>
      </c>
      <c r="EK142" s="201" t="e">
        <f t="shared" si="372"/>
        <v>#DIV/0!</v>
      </c>
      <c r="EL142" s="201" t="e">
        <f t="shared" si="372"/>
        <v>#DIV/0!</v>
      </c>
      <c r="EM142" s="202" t="e">
        <f t="shared" si="372"/>
        <v>#DIV/0!</v>
      </c>
    </row>
    <row r="143" spans="2:143" s="10" customFormat="1" ht="12.5" x14ac:dyDescent="0.25">
      <c r="B143" s="329"/>
      <c r="C143" s="295"/>
      <c r="D143" s="326"/>
      <c r="E143" s="263" t="s">
        <v>125</v>
      </c>
      <c r="F143" s="186">
        <v>1</v>
      </c>
      <c r="G143" s="275"/>
      <c r="H143" s="187">
        <v>0</v>
      </c>
      <c r="I143" s="188">
        <v>1</v>
      </c>
      <c r="J143" s="189">
        <v>0</v>
      </c>
      <c r="K143" s="170">
        <f t="shared" si="354"/>
        <v>1</v>
      </c>
      <c r="L143" s="189">
        <v>0</v>
      </c>
      <c r="M143" s="190">
        <f t="shared" si="355"/>
        <v>1</v>
      </c>
      <c r="N143" s="170">
        <f t="shared" si="356"/>
        <v>1</v>
      </c>
      <c r="O143" s="189">
        <v>0</v>
      </c>
      <c r="P143" s="188">
        <v>0</v>
      </c>
      <c r="Q143" s="170">
        <f t="shared" si="357"/>
        <v>0</v>
      </c>
      <c r="R143" s="189">
        <v>0</v>
      </c>
      <c r="S143" s="190">
        <f t="shared" si="364"/>
        <v>0</v>
      </c>
      <c r="T143" s="170">
        <f t="shared" si="358"/>
        <v>0</v>
      </c>
      <c r="U143" s="189">
        <v>1</v>
      </c>
      <c r="V143" s="188">
        <v>0</v>
      </c>
      <c r="W143" s="170">
        <f t="shared" si="359"/>
        <v>1</v>
      </c>
      <c r="X143" s="191">
        <v>0</v>
      </c>
      <c r="Y143" s="188">
        <v>0</v>
      </c>
      <c r="Z143" s="189">
        <v>0</v>
      </c>
      <c r="AA143" s="189">
        <v>1</v>
      </c>
      <c r="AB143" s="188">
        <v>0</v>
      </c>
      <c r="AC143" s="189">
        <v>0</v>
      </c>
      <c r="AD143" s="189">
        <v>0</v>
      </c>
      <c r="AE143" s="188">
        <v>0</v>
      </c>
      <c r="AF143" s="189">
        <v>0</v>
      </c>
      <c r="AG143" s="189">
        <v>0</v>
      </c>
      <c r="AH143" s="188">
        <v>0</v>
      </c>
      <c r="AI143" s="189">
        <v>0</v>
      </c>
      <c r="AJ143" s="189">
        <v>0</v>
      </c>
      <c r="AK143" s="188">
        <v>0</v>
      </c>
      <c r="AL143" s="170">
        <f t="shared" si="360"/>
        <v>1</v>
      </c>
      <c r="AM143" s="188">
        <v>0</v>
      </c>
      <c r="AN143" s="188">
        <v>0</v>
      </c>
      <c r="AO143" s="188">
        <v>0</v>
      </c>
      <c r="AP143" s="188">
        <v>0</v>
      </c>
      <c r="AQ143" s="188">
        <v>0</v>
      </c>
      <c r="AR143" s="188">
        <v>0</v>
      </c>
      <c r="AS143" s="188">
        <v>0</v>
      </c>
      <c r="AT143" s="192">
        <v>1</v>
      </c>
      <c r="AU143" s="188">
        <v>0</v>
      </c>
      <c r="AV143" s="193">
        <v>0</v>
      </c>
      <c r="AW143" s="194">
        <f t="shared" si="361"/>
        <v>1</v>
      </c>
      <c r="AX143" s="195">
        <f t="shared" si="362"/>
        <v>0</v>
      </c>
      <c r="AY143" s="196"/>
      <c r="AZ143" s="197"/>
      <c r="BA143" s="197"/>
      <c r="BB143" s="197"/>
      <c r="BC143" s="197"/>
      <c r="BD143" s="197"/>
      <c r="BE143" s="198"/>
      <c r="BF143" s="190"/>
      <c r="BG143" s="171"/>
      <c r="BH143" s="190"/>
      <c r="BI143" s="190"/>
      <c r="BJ143" s="190"/>
      <c r="BK143" s="190"/>
      <c r="BL143" s="190"/>
      <c r="BM143" s="190"/>
      <c r="BN143" s="190"/>
      <c r="BO143" s="190"/>
      <c r="BP143" s="190"/>
      <c r="BQ143" s="190"/>
      <c r="BR143" s="190"/>
      <c r="BS143" s="190"/>
      <c r="BT143" s="190"/>
      <c r="BU143" s="190"/>
      <c r="BV143" s="190"/>
      <c r="BW143" s="199"/>
      <c r="BY143" s="281">
        <v>3.875968992248062E-3</v>
      </c>
      <c r="BZ143" s="282">
        <v>0</v>
      </c>
      <c r="CA143" s="283">
        <v>5.5555555555555558E-3</v>
      </c>
      <c r="CB143" s="284" t="s">
        <v>208</v>
      </c>
      <c r="CC143" s="282" t="s">
        <v>208</v>
      </c>
      <c r="CD143" s="284">
        <v>3.875968992248062E-3</v>
      </c>
      <c r="CE143" s="282">
        <v>0</v>
      </c>
      <c r="CF143" s="284">
        <v>0</v>
      </c>
      <c r="CG143" s="282" t="s">
        <v>208</v>
      </c>
      <c r="CH143" s="284">
        <v>0</v>
      </c>
      <c r="CI143" s="282">
        <v>4.1493775933609959E-3</v>
      </c>
      <c r="CJ143" s="284">
        <v>0</v>
      </c>
      <c r="CK143" s="282">
        <v>0</v>
      </c>
      <c r="CL143" s="283">
        <v>0</v>
      </c>
      <c r="CM143" s="283">
        <v>0</v>
      </c>
      <c r="CN143" s="283">
        <v>6.6666666666666666E-2</v>
      </c>
      <c r="CO143" s="283">
        <v>0</v>
      </c>
      <c r="CP143" s="283">
        <v>0</v>
      </c>
      <c r="CQ143" s="283">
        <v>0</v>
      </c>
      <c r="CR143" s="283">
        <v>0</v>
      </c>
      <c r="CS143" s="283">
        <v>0</v>
      </c>
      <c r="CT143" s="283">
        <v>0</v>
      </c>
      <c r="CU143" s="283">
        <v>0</v>
      </c>
      <c r="CV143" s="283">
        <v>0</v>
      </c>
      <c r="CW143" s="283">
        <v>0</v>
      </c>
      <c r="CX143" s="284">
        <v>0</v>
      </c>
      <c r="CY143" s="282">
        <v>0</v>
      </c>
      <c r="CZ143" s="283">
        <v>0</v>
      </c>
      <c r="DA143" s="283">
        <v>0</v>
      </c>
      <c r="DB143" s="283">
        <v>0</v>
      </c>
      <c r="DC143" s="283">
        <v>0</v>
      </c>
      <c r="DD143" s="283">
        <v>0</v>
      </c>
      <c r="DE143" s="283">
        <v>0</v>
      </c>
      <c r="DF143" s="283">
        <v>0.25</v>
      </c>
      <c r="DG143" s="283">
        <v>0</v>
      </c>
      <c r="DH143" s="284" t="s">
        <v>208</v>
      </c>
      <c r="DI143" s="282">
        <v>5.9523809523809521E-3</v>
      </c>
      <c r="DJ143" s="284">
        <v>0</v>
      </c>
      <c r="DK143" s="32" t="e">
        <f>#REF!/(#REF!+#REF!+#REF!+#REF!+#REF!+#REF!)</f>
        <v>#REF!</v>
      </c>
      <c r="DL143" s="34" t="e">
        <f>#REF!/(#REF!+#REF!+#REF!+#REF!+#REF!+#REF!)</f>
        <v>#REF!</v>
      </c>
      <c r="DM143" s="32" t="e">
        <f>#REF!/(#REF!+#REF!+#REF!+#REF!+#REF!+#REF!)</f>
        <v>#REF!</v>
      </c>
      <c r="DN143" s="34" t="e">
        <f>#REF!/(#REF!+#REF!+#REF!+#REF!+#REF!+#REF!)</f>
        <v>#REF!</v>
      </c>
      <c r="DO143" s="200" t="e">
        <f>AY143/(#REF!+AY138+AY139+AY140+AY141+AY143)</f>
        <v>#REF!</v>
      </c>
      <c r="DP143" s="201" t="e">
        <f>AZ143/(#REF!+AZ138+AZ139+AZ140+AZ141+AZ143)</f>
        <v>#REF!</v>
      </c>
      <c r="DQ143" s="201" t="e">
        <f>BA143/(#REF!+BA138+BA139+BA140+BA141+BA143)</f>
        <v>#REF!</v>
      </c>
      <c r="DR143" s="201" t="e">
        <f>BB143/(#REF!+BB138+BB139+BB140+BB141+BB143)</f>
        <v>#REF!</v>
      </c>
      <c r="DS143" s="201" t="e">
        <f>BC143/(#REF!+BC138+BC139+BC140+BC141+BC143)</f>
        <v>#REF!</v>
      </c>
      <c r="DT143" s="201" t="e">
        <f>BD143/(#REF!+BD138+BD139+BD140+BD141+BD143)</f>
        <v>#REF!</v>
      </c>
      <c r="DU143" s="202" t="e">
        <f>BE143/(#REF!+BE138+BE139+BE140+BE141+BE143)</f>
        <v>#REF!</v>
      </c>
      <c r="DV143" s="200" t="e">
        <f>BF143/(#REF!+BF138+BF139+BF140+BF141+BF143)</f>
        <v>#REF!</v>
      </c>
      <c r="DW143" s="203" t="e">
        <f>BG143/(#REF!+BG138+BG139+BG140+BG141+BG143)</f>
        <v>#REF!</v>
      </c>
      <c r="DX143" s="203" t="e">
        <f>BH143/(#REF!+BH138+BH139+BH140+BH141+BH143)</f>
        <v>#REF!</v>
      </c>
      <c r="DY143" s="201" t="e">
        <f>BI143/(#REF!+BI138+BI139+BI140+BI141+BI143)</f>
        <v>#REF!</v>
      </c>
      <c r="DZ143" s="201" t="e">
        <f>BJ143/(#REF!+BJ138+BJ139+BJ140+BJ141+BJ143)</f>
        <v>#REF!</v>
      </c>
      <c r="EA143" s="201" t="e">
        <f>BK143/(#REF!+BK138+BK139+BK140+BK141+BK143)</f>
        <v>#REF!</v>
      </c>
      <c r="EB143" s="201" t="e">
        <f>BL143/(#REF!+BL138+BL139+BL140+BL141+BL143)</f>
        <v>#REF!</v>
      </c>
      <c r="EC143" s="201" t="e">
        <f>BM143/(#REF!+BM138+BM139+BM140+BM141+BM143)</f>
        <v>#REF!</v>
      </c>
      <c r="ED143" s="201" t="e">
        <f>BN143/(#REF!+BN138+BN139+BN140+BN141+BN143)</f>
        <v>#REF!</v>
      </c>
      <c r="EE143" s="201" t="e">
        <f>BO143/(#REF!+BO138+BO139+BO140+BO141+BO143)</f>
        <v>#REF!</v>
      </c>
      <c r="EF143" s="201" t="e">
        <f>BP143/(#REF!+BP138+BP139+BP140+BP141+BP143)</f>
        <v>#REF!</v>
      </c>
      <c r="EG143" s="201" t="e">
        <f>BQ143/(#REF!+BQ138+BQ139+BQ140+BQ141+BQ143)</f>
        <v>#REF!</v>
      </c>
      <c r="EH143" s="201" t="e">
        <f>BR143/(#REF!+BR138+BR139+BR140+BR141+BR143)</f>
        <v>#REF!</v>
      </c>
      <c r="EI143" s="201" t="e">
        <f>BS143/(#REF!+BS138+BS139+BS140+BS141+BS143)</f>
        <v>#REF!</v>
      </c>
      <c r="EJ143" s="201" t="e">
        <f>BT143/(#REF!+BT138+BT139+BT140+BT141+BT143)</f>
        <v>#REF!</v>
      </c>
      <c r="EK143" s="201" t="e">
        <f>BU143/(#REF!+BU138+BU139+BU140+BU141+BU143)</f>
        <v>#REF!</v>
      </c>
      <c r="EL143" s="201" t="e">
        <f>BV143/(#REF!+BV138+BV139+BV140+BV141+BV143)</f>
        <v>#REF!</v>
      </c>
      <c r="EM143" s="202" t="e">
        <f>BW143/(#REF!+BW138+BW139+BW140+BW141+BW143)</f>
        <v>#REF!</v>
      </c>
    </row>
    <row r="144" spans="2:143" s="10" customFormat="1" ht="12.5" x14ac:dyDescent="0.25">
      <c r="B144" s="329"/>
      <c r="C144" s="295"/>
      <c r="D144" s="326"/>
      <c r="E144" s="263" t="s">
        <v>126</v>
      </c>
      <c r="F144" s="186">
        <v>1</v>
      </c>
      <c r="G144" s="275"/>
      <c r="H144" s="187">
        <v>0</v>
      </c>
      <c r="I144" s="188">
        <v>1</v>
      </c>
      <c r="J144" s="189">
        <v>0</v>
      </c>
      <c r="K144" s="170">
        <f t="shared" si="354"/>
        <v>1</v>
      </c>
      <c r="L144" s="189">
        <v>0</v>
      </c>
      <c r="M144" s="190">
        <f t="shared" si="355"/>
        <v>1</v>
      </c>
      <c r="N144" s="170">
        <f t="shared" si="356"/>
        <v>1</v>
      </c>
      <c r="O144" s="189">
        <v>0</v>
      </c>
      <c r="P144" s="188">
        <v>0</v>
      </c>
      <c r="Q144" s="170">
        <f t="shared" si="357"/>
        <v>0</v>
      </c>
      <c r="R144" s="189">
        <v>0</v>
      </c>
      <c r="S144" s="190">
        <f t="shared" si="364"/>
        <v>0</v>
      </c>
      <c r="T144" s="170">
        <f t="shared" si="358"/>
        <v>0</v>
      </c>
      <c r="U144" s="189">
        <v>1</v>
      </c>
      <c r="V144" s="188">
        <v>0</v>
      </c>
      <c r="W144" s="170">
        <f t="shared" si="359"/>
        <v>1</v>
      </c>
      <c r="X144" s="191">
        <v>0</v>
      </c>
      <c r="Y144" s="188">
        <v>1</v>
      </c>
      <c r="Z144" s="189">
        <v>0</v>
      </c>
      <c r="AA144" s="189">
        <v>0</v>
      </c>
      <c r="AB144" s="188">
        <v>0</v>
      </c>
      <c r="AC144" s="189">
        <v>0</v>
      </c>
      <c r="AD144" s="189">
        <v>0</v>
      </c>
      <c r="AE144" s="188">
        <v>0</v>
      </c>
      <c r="AF144" s="189">
        <v>0</v>
      </c>
      <c r="AG144" s="189">
        <v>0</v>
      </c>
      <c r="AH144" s="188">
        <v>0</v>
      </c>
      <c r="AI144" s="189">
        <v>0</v>
      </c>
      <c r="AJ144" s="189">
        <v>0</v>
      </c>
      <c r="AK144" s="188">
        <v>0</v>
      </c>
      <c r="AL144" s="170">
        <f t="shared" si="360"/>
        <v>1</v>
      </c>
      <c r="AM144" s="188">
        <v>0</v>
      </c>
      <c r="AN144" s="188">
        <v>0</v>
      </c>
      <c r="AO144" s="188">
        <v>0</v>
      </c>
      <c r="AP144" s="188">
        <v>1</v>
      </c>
      <c r="AQ144" s="188">
        <v>0</v>
      </c>
      <c r="AR144" s="188">
        <v>0</v>
      </c>
      <c r="AS144" s="188">
        <v>0</v>
      </c>
      <c r="AT144" s="192">
        <v>0</v>
      </c>
      <c r="AU144" s="188">
        <v>0</v>
      </c>
      <c r="AV144" s="193">
        <v>0</v>
      </c>
      <c r="AW144" s="194">
        <f t="shared" si="361"/>
        <v>1</v>
      </c>
      <c r="AX144" s="195">
        <f t="shared" si="362"/>
        <v>0</v>
      </c>
      <c r="AY144" s="196"/>
      <c r="AZ144" s="197"/>
      <c r="BA144" s="197"/>
      <c r="BB144" s="197"/>
      <c r="BC144" s="197"/>
      <c r="BD144" s="197"/>
      <c r="BE144" s="198"/>
      <c r="BF144" s="190"/>
      <c r="BG144" s="171"/>
      <c r="BH144" s="190"/>
      <c r="BI144" s="190"/>
      <c r="BJ144" s="190"/>
      <c r="BK144" s="190"/>
      <c r="BL144" s="190"/>
      <c r="BM144" s="190"/>
      <c r="BN144" s="190"/>
      <c r="BO144" s="190"/>
      <c r="BP144" s="190"/>
      <c r="BQ144" s="190"/>
      <c r="BR144" s="190"/>
      <c r="BS144" s="190"/>
      <c r="BT144" s="190"/>
      <c r="BU144" s="190"/>
      <c r="BV144" s="190"/>
      <c r="BW144" s="199"/>
      <c r="BY144" s="281">
        <v>3.875968992248062E-3</v>
      </c>
      <c r="BZ144" s="282">
        <v>0</v>
      </c>
      <c r="CA144" s="283">
        <v>5.5555555555555558E-3</v>
      </c>
      <c r="CB144" s="284" t="s">
        <v>208</v>
      </c>
      <c r="CC144" s="282" t="s">
        <v>208</v>
      </c>
      <c r="CD144" s="284">
        <v>3.875968992248062E-3</v>
      </c>
      <c r="CE144" s="282">
        <v>0</v>
      </c>
      <c r="CF144" s="284">
        <v>0</v>
      </c>
      <c r="CG144" s="282" t="s">
        <v>208</v>
      </c>
      <c r="CH144" s="284">
        <v>0</v>
      </c>
      <c r="CI144" s="282">
        <v>4.1493775933609959E-3</v>
      </c>
      <c r="CJ144" s="284">
        <v>0</v>
      </c>
      <c r="CK144" s="282">
        <v>0</v>
      </c>
      <c r="CL144" s="283">
        <v>5.2631578947368418E-2</v>
      </c>
      <c r="CM144" s="283">
        <v>0</v>
      </c>
      <c r="CN144" s="283">
        <v>0</v>
      </c>
      <c r="CO144" s="283">
        <v>0</v>
      </c>
      <c r="CP144" s="283">
        <v>0</v>
      </c>
      <c r="CQ144" s="283">
        <v>0</v>
      </c>
      <c r="CR144" s="283">
        <v>0</v>
      </c>
      <c r="CS144" s="283">
        <v>0</v>
      </c>
      <c r="CT144" s="283">
        <v>0</v>
      </c>
      <c r="CU144" s="283">
        <v>0</v>
      </c>
      <c r="CV144" s="283">
        <v>0</v>
      </c>
      <c r="CW144" s="283">
        <v>0</v>
      </c>
      <c r="CX144" s="284">
        <v>0</v>
      </c>
      <c r="CY144" s="282">
        <v>0</v>
      </c>
      <c r="CZ144" s="283">
        <v>0</v>
      </c>
      <c r="DA144" s="283">
        <v>0</v>
      </c>
      <c r="DB144" s="283">
        <v>9.5238095238095247E-3</v>
      </c>
      <c r="DC144" s="283">
        <v>0</v>
      </c>
      <c r="DD144" s="283">
        <v>0</v>
      </c>
      <c r="DE144" s="283">
        <v>0</v>
      </c>
      <c r="DF144" s="283">
        <v>0</v>
      </c>
      <c r="DG144" s="283">
        <v>0</v>
      </c>
      <c r="DH144" s="284" t="s">
        <v>208</v>
      </c>
      <c r="DI144" s="282">
        <v>5.9523809523809521E-3</v>
      </c>
      <c r="DJ144" s="284">
        <v>0</v>
      </c>
      <c r="DK144" s="32" t="e">
        <f>#REF!/(#REF!+#REF!+#REF!+#REF!+#REF!+#REF!)</f>
        <v>#REF!</v>
      </c>
      <c r="DL144" s="34" t="e">
        <f>#REF!/(#REF!+#REF!+#REF!+#REF!+#REF!+#REF!)</f>
        <v>#REF!</v>
      </c>
      <c r="DM144" s="32" t="e">
        <f>#REF!/(#REF!+#REF!+#REF!+#REF!+#REF!+#REF!)</f>
        <v>#REF!</v>
      </c>
      <c r="DN144" s="34" t="e">
        <f>#REF!/(#REF!+#REF!+#REF!+#REF!+#REF!+#REF!)</f>
        <v>#REF!</v>
      </c>
      <c r="DO144" s="200" t="e">
        <f>AY144/(#REF!+AY139+AY140+AY141+AY142+AY144)</f>
        <v>#REF!</v>
      </c>
      <c r="DP144" s="201" t="e">
        <f>AZ144/(#REF!+AZ139+AZ140+AZ141+AZ142+AZ144)</f>
        <v>#REF!</v>
      </c>
      <c r="DQ144" s="201" t="e">
        <f>BA144/(#REF!+BA139+BA140+BA141+BA142+BA144)</f>
        <v>#REF!</v>
      </c>
      <c r="DR144" s="201" t="e">
        <f>BB144/(#REF!+BB139+BB140+BB141+BB142+BB144)</f>
        <v>#REF!</v>
      </c>
      <c r="DS144" s="201" t="e">
        <f>BC144/(#REF!+BC139+BC140+BC141+BC142+BC144)</f>
        <v>#REF!</v>
      </c>
      <c r="DT144" s="201" t="e">
        <f>BD144/(#REF!+BD139+BD140+BD141+BD142+BD144)</f>
        <v>#REF!</v>
      </c>
      <c r="DU144" s="202" t="e">
        <f>BE144/(#REF!+BE139+BE140+BE141+BE142+BE144)</f>
        <v>#REF!</v>
      </c>
      <c r="DV144" s="200" t="e">
        <f>BF144/(#REF!+BF139+BF140+BF141+BF142+BF144)</f>
        <v>#REF!</v>
      </c>
      <c r="DW144" s="203" t="e">
        <f>BG144/(#REF!+BG139+BG140+BG141+BG142+BG144)</f>
        <v>#REF!</v>
      </c>
      <c r="DX144" s="203" t="e">
        <f>BH144/(#REF!+BH139+BH140+BH141+BH142+BH144)</f>
        <v>#REF!</v>
      </c>
      <c r="DY144" s="201" t="e">
        <f>BI144/(#REF!+BI139+BI140+BI141+BI142+BI144)</f>
        <v>#REF!</v>
      </c>
      <c r="DZ144" s="201" t="e">
        <f>BJ144/(#REF!+BJ139+BJ140+BJ141+BJ142+BJ144)</f>
        <v>#REF!</v>
      </c>
      <c r="EA144" s="201" t="e">
        <f>BK144/(#REF!+BK139+BK140+BK141+BK142+BK144)</f>
        <v>#REF!</v>
      </c>
      <c r="EB144" s="201" t="e">
        <f>BL144/(#REF!+BL139+BL140+BL141+BL142+BL144)</f>
        <v>#REF!</v>
      </c>
      <c r="EC144" s="201" t="e">
        <f>BM144/(#REF!+BM139+BM140+BM141+BM142+BM144)</f>
        <v>#REF!</v>
      </c>
      <c r="ED144" s="201" t="e">
        <f>BN144/(#REF!+BN139+BN140+BN141+BN142+BN144)</f>
        <v>#REF!</v>
      </c>
      <c r="EE144" s="201" t="e">
        <f>BO144/(#REF!+BO139+BO140+BO141+BO142+BO144)</f>
        <v>#REF!</v>
      </c>
      <c r="EF144" s="201" t="e">
        <f>BP144/(#REF!+BP139+BP140+BP141+BP142+BP144)</f>
        <v>#REF!</v>
      </c>
      <c r="EG144" s="201" t="e">
        <f>BQ144/(#REF!+BQ139+BQ140+BQ141+BQ142+BQ144)</f>
        <v>#REF!</v>
      </c>
      <c r="EH144" s="201" t="e">
        <f>BR144/(#REF!+BR139+BR140+BR141+BR142+BR144)</f>
        <v>#REF!</v>
      </c>
      <c r="EI144" s="201" t="e">
        <f>BS144/(#REF!+BS139+BS140+BS141+BS142+BS144)</f>
        <v>#REF!</v>
      </c>
      <c r="EJ144" s="201" t="e">
        <f>BT144/(#REF!+BT139+BT140+BT141+BT142+BT144)</f>
        <v>#REF!</v>
      </c>
      <c r="EK144" s="201" t="e">
        <f>BU144/(#REF!+BU139+BU140+BU141+BU142+BU144)</f>
        <v>#REF!</v>
      </c>
      <c r="EL144" s="201" t="e">
        <f>BV144/(#REF!+BV139+BV140+BV141+BV142+BV144)</f>
        <v>#REF!</v>
      </c>
      <c r="EM144" s="202" t="e">
        <f>BW144/(#REF!+BW139+BW140+BW141+BW142+BW144)</f>
        <v>#REF!</v>
      </c>
    </row>
    <row r="145" spans="2:143" s="10" customFormat="1" ht="12.5" x14ac:dyDescent="0.25">
      <c r="B145" s="329"/>
      <c r="C145" s="295"/>
      <c r="D145" s="326"/>
      <c r="E145" s="263" t="s">
        <v>127</v>
      </c>
      <c r="F145" s="186">
        <v>157</v>
      </c>
      <c r="G145" s="275"/>
      <c r="H145" s="187">
        <v>48</v>
      </c>
      <c r="I145" s="188">
        <v>109</v>
      </c>
      <c r="J145" s="189">
        <v>0</v>
      </c>
      <c r="K145" s="170">
        <f t="shared" si="354"/>
        <v>157</v>
      </c>
      <c r="L145" s="189">
        <v>0</v>
      </c>
      <c r="M145" s="190">
        <f t="shared" si="355"/>
        <v>157</v>
      </c>
      <c r="N145" s="170">
        <f t="shared" si="356"/>
        <v>157</v>
      </c>
      <c r="O145" s="189">
        <v>30</v>
      </c>
      <c r="P145" s="188">
        <v>18</v>
      </c>
      <c r="Q145" s="170">
        <f t="shared" si="357"/>
        <v>48</v>
      </c>
      <c r="R145" s="189">
        <v>0</v>
      </c>
      <c r="S145" s="190">
        <f t="shared" si="364"/>
        <v>10</v>
      </c>
      <c r="T145" s="170">
        <f t="shared" si="358"/>
        <v>10</v>
      </c>
      <c r="U145" s="189">
        <v>147</v>
      </c>
      <c r="V145" s="188">
        <v>10</v>
      </c>
      <c r="W145" s="170">
        <f t="shared" si="359"/>
        <v>157</v>
      </c>
      <c r="X145" s="191">
        <v>13</v>
      </c>
      <c r="Y145" s="188">
        <v>9</v>
      </c>
      <c r="Z145" s="189">
        <v>6</v>
      </c>
      <c r="AA145" s="189">
        <v>4</v>
      </c>
      <c r="AB145" s="188">
        <v>5</v>
      </c>
      <c r="AC145" s="189">
        <v>12</v>
      </c>
      <c r="AD145" s="189">
        <v>8</v>
      </c>
      <c r="AE145" s="188">
        <v>8</v>
      </c>
      <c r="AF145" s="189">
        <v>8</v>
      </c>
      <c r="AG145" s="189">
        <v>5</v>
      </c>
      <c r="AH145" s="188">
        <v>5</v>
      </c>
      <c r="AI145" s="189">
        <v>6</v>
      </c>
      <c r="AJ145" s="189">
        <v>9</v>
      </c>
      <c r="AK145" s="188">
        <v>11</v>
      </c>
      <c r="AL145" s="170">
        <f t="shared" si="360"/>
        <v>109</v>
      </c>
      <c r="AM145" s="188">
        <v>1</v>
      </c>
      <c r="AN145" s="188">
        <v>10</v>
      </c>
      <c r="AO145" s="188">
        <v>9</v>
      </c>
      <c r="AP145" s="188">
        <v>52</v>
      </c>
      <c r="AQ145" s="188">
        <v>10</v>
      </c>
      <c r="AR145" s="188">
        <v>0</v>
      </c>
      <c r="AS145" s="188">
        <v>2</v>
      </c>
      <c r="AT145" s="192">
        <v>2</v>
      </c>
      <c r="AU145" s="188">
        <v>3</v>
      </c>
      <c r="AV145" s="193">
        <v>0</v>
      </c>
      <c r="AW145" s="194">
        <f t="shared" si="361"/>
        <v>89</v>
      </c>
      <c r="AX145" s="195">
        <f t="shared" si="362"/>
        <v>68</v>
      </c>
      <c r="AY145" s="196"/>
      <c r="AZ145" s="197"/>
      <c r="BA145" s="197"/>
      <c r="BB145" s="197"/>
      <c r="BC145" s="197"/>
      <c r="BD145" s="197"/>
      <c r="BE145" s="198"/>
      <c r="BF145" s="190"/>
      <c r="BG145" s="171"/>
      <c r="BH145" s="190"/>
      <c r="BI145" s="190"/>
      <c r="BJ145" s="190"/>
      <c r="BK145" s="190"/>
      <c r="BL145" s="190"/>
      <c r="BM145" s="190"/>
      <c r="BN145" s="190"/>
      <c r="BO145" s="190"/>
      <c r="BP145" s="190"/>
      <c r="BQ145" s="190"/>
      <c r="BR145" s="190"/>
      <c r="BS145" s="190"/>
      <c r="BT145" s="190"/>
      <c r="BU145" s="190"/>
      <c r="BV145" s="190"/>
      <c r="BW145" s="199"/>
      <c r="BY145" s="281">
        <v>0.60852713178294571</v>
      </c>
      <c r="BZ145" s="282">
        <v>0.61538461538461542</v>
      </c>
      <c r="CA145" s="283">
        <v>0.60555555555555551</v>
      </c>
      <c r="CB145" s="284" t="s">
        <v>208</v>
      </c>
      <c r="CC145" s="282" t="s">
        <v>208</v>
      </c>
      <c r="CD145" s="284">
        <v>0.60852713178294571</v>
      </c>
      <c r="CE145" s="282">
        <v>0.6</v>
      </c>
      <c r="CF145" s="284">
        <v>0.6428571428571429</v>
      </c>
      <c r="CG145" s="282" t="s">
        <v>208</v>
      </c>
      <c r="CH145" s="284">
        <v>0.58823529411764708</v>
      </c>
      <c r="CI145" s="282">
        <v>0.60995850622406644</v>
      </c>
      <c r="CJ145" s="284">
        <v>0.58823529411764708</v>
      </c>
      <c r="CK145" s="282">
        <v>0.53846153846153844</v>
      </c>
      <c r="CL145" s="283">
        <v>0.73684210526315785</v>
      </c>
      <c r="CM145" s="283">
        <v>0.5625</v>
      </c>
      <c r="CN145" s="283">
        <v>0.46666666666666667</v>
      </c>
      <c r="CO145" s="283">
        <v>0.6</v>
      </c>
      <c r="CP145" s="283">
        <v>0.5</v>
      </c>
      <c r="CQ145" s="283">
        <v>0.66666666666666663</v>
      </c>
      <c r="CR145" s="283">
        <v>0.72222222222222221</v>
      </c>
      <c r="CS145" s="283">
        <v>0.8125</v>
      </c>
      <c r="CT145" s="283">
        <v>0.5714285714285714</v>
      </c>
      <c r="CU145" s="283">
        <v>0.3888888888888889</v>
      </c>
      <c r="CV145" s="283">
        <v>0.6428571428571429</v>
      </c>
      <c r="CW145" s="283">
        <v>0.72727272727272729</v>
      </c>
      <c r="CX145" s="284">
        <v>0.61538461538461542</v>
      </c>
      <c r="CY145" s="282">
        <v>1</v>
      </c>
      <c r="CZ145" s="283">
        <v>0.66666666666666663</v>
      </c>
      <c r="DA145" s="283">
        <v>0.5625</v>
      </c>
      <c r="DB145" s="283">
        <v>0.49523809523809526</v>
      </c>
      <c r="DC145" s="283">
        <v>0.55555555555555558</v>
      </c>
      <c r="DD145" s="283">
        <v>0</v>
      </c>
      <c r="DE145" s="283">
        <v>1</v>
      </c>
      <c r="DF145" s="283">
        <v>0.5</v>
      </c>
      <c r="DG145" s="283">
        <v>1</v>
      </c>
      <c r="DH145" s="284" t="s">
        <v>208</v>
      </c>
      <c r="DI145" s="282">
        <v>0.52976190476190477</v>
      </c>
      <c r="DJ145" s="284">
        <v>0.75555555555555554</v>
      </c>
      <c r="DK145" s="32" t="e">
        <f>#REF!/(#REF!+#REF!+#REF!+#REF!+#REF!+#REF!)</f>
        <v>#REF!</v>
      </c>
      <c r="DL145" s="34" t="e">
        <f>#REF!/(#REF!+#REF!+#REF!+#REF!+#REF!+#REF!)</f>
        <v>#REF!</v>
      </c>
      <c r="DM145" s="32" t="e">
        <f>#REF!/(#REF!+#REF!+#REF!+#REF!+#REF!+#REF!)</f>
        <v>#REF!</v>
      </c>
      <c r="DN145" s="34" t="e">
        <f>#REF!/(#REF!+#REF!+#REF!+#REF!+#REF!+#REF!)</f>
        <v>#REF!</v>
      </c>
      <c r="DO145" s="200" t="e">
        <f t="shared" ref="DO145:EM145" si="373">AY145/(AY138+AY139+AY140+AY141+AY142+AY145)</f>
        <v>#DIV/0!</v>
      </c>
      <c r="DP145" s="201" t="e">
        <f t="shared" si="373"/>
        <v>#DIV/0!</v>
      </c>
      <c r="DQ145" s="201" t="e">
        <f t="shared" si="373"/>
        <v>#DIV/0!</v>
      </c>
      <c r="DR145" s="201" t="e">
        <f t="shared" si="373"/>
        <v>#DIV/0!</v>
      </c>
      <c r="DS145" s="201" t="e">
        <f t="shared" si="373"/>
        <v>#DIV/0!</v>
      </c>
      <c r="DT145" s="201" t="e">
        <f t="shared" si="373"/>
        <v>#DIV/0!</v>
      </c>
      <c r="DU145" s="202" t="e">
        <f t="shared" si="373"/>
        <v>#DIV/0!</v>
      </c>
      <c r="DV145" s="200" t="e">
        <f t="shared" si="373"/>
        <v>#DIV/0!</v>
      </c>
      <c r="DW145" s="203" t="e">
        <f t="shared" si="373"/>
        <v>#DIV/0!</v>
      </c>
      <c r="DX145" s="203" t="e">
        <f t="shared" si="373"/>
        <v>#DIV/0!</v>
      </c>
      <c r="DY145" s="201" t="e">
        <f t="shared" si="373"/>
        <v>#DIV/0!</v>
      </c>
      <c r="DZ145" s="201" t="e">
        <f t="shared" si="373"/>
        <v>#DIV/0!</v>
      </c>
      <c r="EA145" s="201" t="e">
        <f t="shared" si="373"/>
        <v>#DIV/0!</v>
      </c>
      <c r="EB145" s="201" t="e">
        <f t="shared" si="373"/>
        <v>#DIV/0!</v>
      </c>
      <c r="EC145" s="201" t="e">
        <f t="shared" si="373"/>
        <v>#DIV/0!</v>
      </c>
      <c r="ED145" s="201" t="e">
        <f t="shared" si="373"/>
        <v>#DIV/0!</v>
      </c>
      <c r="EE145" s="201" t="e">
        <f t="shared" si="373"/>
        <v>#DIV/0!</v>
      </c>
      <c r="EF145" s="201" t="e">
        <f t="shared" si="373"/>
        <v>#DIV/0!</v>
      </c>
      <c r="EG145" s="201" t="e">
        <f t="shared" si="373"/>
        <v>#DIV/0!</v>
      </c>
      <c r="EH145" s="201" t="e">
        <f t="shared" si="373"/>
        <v>#DIV/0!</v>
      </c>
      <c r="EI145" s="201" t="e">
        <f t="shared" si="373"/>
        <v>#DIV/0!</v>
      </c>
      <c r="EJ145" s="201" t="e">
        <f t="shared" si="373"/>
        <v>#DIV/0!</v>
      </c>
      <c r="EK145" s="201" t="e">
        <f t="shared" si="373"/>
        <v>#DIV/0!</v>
      </c>
      <c r="EL145" s="201" t="e">
        <f t="shared" si="373"/>
        <v>#DIV/0!</v>
      </c>
      <c r="EM145" s="202" t="e">
        <f t="shared" si="373"/>
        <v>#DIV/0!</v>
      </c>
    </row>
    <row r="146" spans="2:143" s="10" customFormat="1" ht="12.5" x14ac:dyDescent="0.25">
      <c r="B146" s="329"/>
      <c r="C146" s="295"/>
      <c r="D146" s="326"/>
      <c r="E146" s="123" t="s">
        <v>85</v>
      </c>
      <c r="F146" s="186">
        <v>1142</v>
      </c>
      <c r="G146" s="275"/>
      <c r="H146" s="187">
        <v>202</v>
      </c>
      <c r="I146" s="188">
        <v>800</v>
      </c>
      <c r="J146" s="189">
        <v>140</v>
      </c>
      <c r="K146" s="170">
        <f t="shared" si="354"/>
        <v>1142</v>
      </c>
      <c r="L146" s="189">
        <v>295</v>
      </c>
      <c r="M146" s="190">
        <f t="shared" si="355"/>
        <v>847</v>
      </c>
      <c r="N146" s="170">
        <f t="shared" si="356"/>
        <v>1142</v>
      </c>
      <c r="O146" s="189">
        <v>134</v>
      </c>
      <c r="P146" s="188">
        <v>68</v>
      </c>
      <c r="Q146" s="170">
        <f t="shared" si="357"/>
        <v>202</v>
      </c>
      <c r="R146" s="189">
        <v>21</v>
      </c>
      <c r="S146" s="190">
        <f t="shared" si="364"/>
        <v>52</v>
      </c>
      <c r="T146" s="170">
        <f t="shared" si="358"/>
        <v>73</v>
      </c>
      <c r="U146" s="189">
        <v>1069</v>
      </c>
      <c r="V146" s="188">
        <v>73</v>
      </c>
      <c r="W146" s="170">
        <f t="shared" si="359"/>
        <v>1142</v>
      </c>
      <c r="X146" s="191">
        <v>50</v>
      </c>
      <c r="Y146" s="188">
        <v>57</v>
      </c>
      <c r="Z146" s="189">
        <v>58</v>
      </c>
      <c r="AA146" s="189">
        <v>60</v>
      </c>
      <c r="AB146" s="188">
        <v>61</v>
      </c>
      <c r="AC146" s="189">
        <v>50</v>
      </c>
      <c r="AD146" s="189">
        <v>58</v>
      </c>
      <c r="AE146" s="188">
        <v>58</v>
      </c>
      <c r="AF146" s="189">
        <v>60</v>
      </c>
      <c r="AG146" s="189">
        <v>61</v>
      </c>
      <c r="AH146" s="188">
        <v>59</v>
      </c>
      <c r="AI146" s="189">
        <v>61</v>
      </c>
      <c r="AJ146" s="189">
        <v>57</v>
      </c>
      <c r="AK146" s="188">
        <v>50</v>
      </c>
      <c r="AL146" s="170">
        <f t="shared" si="360"/>
        <v>800</v>
      </c>
      <c r="AM146" s="188">
        <v>4</v>
      </c>
      <c r="AN146" s="188">
        <v>57</v>
      </c>
      <c r="AO146" s="188">
        <v>57</v>
      </c>
      <c r="AP146" s="188">
        <v>281</v>
      </c>
      <c r="AQ146" s="188">
        <v>46</v>
      </c>
      <c r="AR146" s="188">
        <v>9</v>
      </c>
      <c r="AS146" s="188">
        <v>14</v>
      </c>
      <c r="AT146" s="192">
        <v>12</v>
      </c>
      <c r="AU146" s="188">
        <v>1</v>
      </c>
      <c r="AV146" s="193">
        <v>1</v>
      </c>
      <c r="AW146" s="194">
        <f t="shared" si="361"/>
        <v>482</v>
      </c>
      <c r="AX146" s="195">
        <f t="shared" si="362"/>
        <v>660</v>
      </c>
      <c r="AY146" s="196"/>
      <c r="AZ146" s="197"/>
      <c r="BA146" s="197"/>
      <c r="BB146" s="197"/>
      <c r="BC146" s="197"/>
      <c r="BD146" s="197"/>
      <c r="BE146" s="198"/>
      <c r="BF146" s="190"/>
      <c r="BG146" s="171"/>
      <c r="BH146" s="190"/>
      <c r="BI146" s="190"/>
      <c r="BJ146" s="190"/>
      <c r="BK146" s="190"/>
      <c r="BL146" s="190"/>
      <c r="BM146" s="190"/>
      <c r="BN146" s="190"/>
      <c r="BO146" s="190"/>
      <c r="BP146" s="190"/>
      <c r="BQ146" s="190"/>
      <c r="BR146" s="190"/>
      <c r="BS146" s="190"/>
      <c r="BT146" s="190"/>
      <c r="BU146" s="190"/>
      <c r="BV146" s="190"/>
      <c r="BW146" s="199"/>
      <c r="BY146" s="281"/>
      <c r="BZ146" s="282"/>
      <c r="CA146" s="283"/>
      <c r="CB146" s="284"/>
      <c r="CC146" s="282"/>
      <c r="CD146" s="284"/>
      <c r="CE146" s="282"/>
      <c r="CF146" s="284"/>
      <c r="CG146" s="282"/>
      <c r="CH146" s="284"/>
      <c r="CI146" s="282"/>
      <c r="CJ146" s="284"/>
      <c r="CK146" s="282"/>
      <c r="CL146" s="283"/>
      <c r="CM146" s="283"/>
      <c r="CN146" s="283"/>
      <c r="CO146" s="283"/>
      <c r="CP146" s="283"/>
      <c r="CQ146" s="283"/>
      <c r="CR146" s="283"/>
      <c r="CS146" s="283"/>
      <c r="CT146" s="283"/>
      <c r="CU146" s="283"/>
      <c r="CV146" s="283"/>
      <c r="CW146" s="283"/>
      <c r="CX146" s="284"/>
      <c r="CY146" s="282"/>
      <c r="CZ146" s="283"/>
      <c r="DA146" s="283"/>
      <c r="DB146" s="283"/>
      <c r="DC146" s="283"/>
      <c r="DD146" s="283"/>
      <c r="DE146" s="283"/>
      <c r="DF146" s="283"/>
      <c r="DG146" s="283"/>
      <c r="DH146" s="284"/>
      <c r="DI146" s="282"/>
      <c r="DJ146" s="284"/>
      <c r="DK146" s="32"/>
      <c r="DL146" s="34"/>
      <c r="DM146" s="32"/>
      <c r="DN146" s="34"/>
      <c r="DO146" s="200"/>
      <c r="DP146" s="201"/>
      <c r="DQ146" s="201"/>
      <c r="DR146" s="201"/>
      <c r="DS146" s="201"/>
      <c r="DT146" s="201"/>
      <c r="DU146" s="202"/>
      <c r="DV146" s="200"/>
      <c r="DW146" s="203"/>
      <c r="DX146" s="203"/>
      <c r="DY146" s="201"/>
      <c r="DZ146" s="201"/>
      <c r="EA146" s="201"/>
      <c r="EB146" s="201"/>
      <c r="EC146" s="201"/>
      <c r="ED146" s="201"/>
      <c r="EE146" s="201"/>
      <c r="EF146" s="201"/>
      <c r="EG146" s="201"/>
      <c r="EH146" s="201"/>
      <c r="EI146" s="201"/>
      <c r="EJ146" s="201"/>
      <c r="EK146" s="201"/>
      <c r="EL146" s="201"/>
      <c r="EM146" s="202"/>
    </row>
    <row r="147" spans="2:143" s="10" customFormat="1" ht="12.5" x14ac:dyDescent="0.25">
      <c r="B147" s="329"/>
      <c r="C147" s="295"/>
      <c r="D147" s="327"/>
      <c r="E147" s="124" t="s">
        <v>2</v>
      </c>
      <c r="F147" s="228">
        <v>1400</v>
      </c>
      <c r="G147" s="275"/>
      <c r="H147" s="229">
        <v>280</v>
      </c>
      <c r="I147" s="230">
        <v>980</v>
      </c>
      <c r="J147" s="231">
        <v>140</v>
      </c>
      <c r="K147" s="170">
        <f t="shared" si="354"/>
        <v>1400</v>
      </c>
      <c r="L147" s="231">
        <v>295</v>
      </c>
      <c r="M147" s="232">
        <f t="shared" si="355"/>
        <v>1105</v>
      </c>
      <c r="N147" s="170">
        <f t="shared" si="356"/>
        <v>1400</v>
      </c>
      <c r="O147" s="231">
        <v>184</v>
      </c>
      <c r="P147" s="230">
        <v>96</v>
      </c>
      <c r="Q147" s="170">
        <f t="shared" si="357"/>
        <v>280</v>
      </c>
      <c r="R147" s="231">
        <v>21</v>
      </c>
      <c r="S147" s="232">
        <f t="shared" si="364"/>
        <v>69</v>
      </c>
      <c r="T147" s="170">
        <f t="shared" si="358"/>
        <v>90</v>
      </c>
      <c r="U147" s="231">
        <v>1310</v>
      </c>
      <c r="V147" s="230">
        <v>90</v>
      </c>
      <c r="W147" s="170">
        <f t="shared" si="359"/>
        <v>1400</v>
      </c>
      <c r="X147" s="233">
        <v>70</v>
      </c>
      <c r="Y147" s="230">
        <v>70</v>
      </c>
      <c r="Z147" s="231">
        <v>70</v>
      </c>
      <c r="AA147" s="231">
        <v>70</v>
      </c>
      <c r="AB147" s="230">
        <v>70</v>
      </c>
      <c r="AC147" s="231">
        <v>70</v>
      </c>
      <c r="AD147" s="231">
        <v>70</v>
      </c>
      <c r="AE147" s="230">
        <v>70</v>
      </c>
      <c r="AF147" s="231">
        <v>70</v>
      </c>
      <c r="AG147" s="231">
        <v>70</v>
      </c>
      <c r="AH147" s="230">
        <v>70</v>
      </c>
      <c r="AI147" s="231">
        <v>70</v>
      </c>
      <c r="AJ147" s="231">
        <v>70</v>
      </c>
      <c r="AK147" s="230">
        <v>70</v>
      </c>
      <c r="AL147" s="170">
        <f t="shared" si="360"/>
        <v>980</v>
      </c>
      <c r="AM147" s="230">
        <v>5</v>
      </c>
      <c r="AN147" s="230">
        <v>72</v>
      </c>
      <c r="AO147" s="230">
        <v>73</v>
      </c>
      <c r="AP147" s="230">
        <v>386</v>
      </c>
      <c r="AQ147" s="230">
        <v>64</v>
      </c>
      <c r="AR147" s="230">
        <v>13</v>
      </c>
      <c r="AS147" s="230">
        <v>16</v>
      </c>
      <c r="AT147" s="204">
        <v>16</v>
      </c>
      <c r="AU147" s="230">
        <v>4</v>
      </c>
      <c r="AV147" s="205">
        <v>1</v>
      </c>
      <c r="AW147" s="206">
        <f t="shared" si="361"/>
        <v>650</v>
      </c>
      <c r="AX147" s="207">
        <f t="shared" si="362"/>
        <v>750</v>
      </c>
      <c r="AY147" s="196"/>
      <c r="AZ147" s="197"/>
      <c r="BA147" s="197"/>
      <c r="BB147" s="197"/>
      <c r="BC147" s="197"/>
      <c r="BD147" s="197"/>
      <c r="BE147" s="198"/>
      <c r="BF147" s="190"/>
      <c r="BG147" s="171"/>
      <c r="BH147" s="190"/>
      <c r="BI147" s="190"/>
      <c r="BJ147" s="190"/>
      <c r="BK147" s="190"/>
      <c r="BL147" s="190"/>
      <c r="BM147" s="190"/>
      <c r="BN147" s="190"/>
      <c r="BO147" s="190"/>
      <c r="BP147" s="190"/>
      <c r="BQ147" s="190"/>
      <c r="BR147" s="190"/>
      <c r="BS147" s="190"/>
      <c r="BT147" s="190"/>
      <c r="BU147" s="190"/>
      <c r="BV147" s="190"/>
      <c r="BW147" s="199"/>
      <c r="BY147" s="285">
        <v>1</v>
      </c>
      <c r="BZ147" s="286">
        <v>1</v>
      </c>
      <c r="CA147" s="287">
        <v>1</v>
      </c>
      <c r="CB147" s="288" t="s">
        <v>208</v>
      </c>
      <c r="CC147" s="286" t="s">
        <v>208</v>
      </c>
      <c r="CD147" s="288">
        <v>1</v>
      </c>
      <c r="CE147" s="286">
        <v>1</v>
      </c>
      <c r="CF147" s="288">
        <v>1</v>
      </c>
      <c r="CG147" s="286" t="s">
        <v>208</v>
      </c>
      <c r="CH147" s="288">
        <v>1</v>
      </c>
      <c r="CI147" s="286">
        <v>1</v>
      </c>
      <c r="CJ147" s="288">
        <v>1</v>
      </c>
      <c r="CK147" s="286">
        <v>1</v>
      </c>
      <c r="CL147" s="287">
        <v>1</v>
      </c>
      <c r="CM147" s="287">
        <v>1</v>
      </c>
      <c r="CN147" s="287">
        <v>1</v>
      </c>
      <c r="CO147" s="287">
        <v>1</v>
      </c>
      <c r="CP147" s="287">
        <v>1</v>
      </c>
      <c r="CQ147" s="287">
        <v>1</v>
      </c>
      <c r="CR147" s="287">
        <v>1</v>
      </c>
      <c r="CS147" s="287">
        <v>1</v>
      </c>
      <c r="CT147" s="287">
        <v>1</v>
      </c>
      <c r="CU147" s="287">
        <v>1</v>
      </c>
      <c r="CV147" s="287">
        <v>1</v>
      </c>
      <c r="CW147" s="287">
        <v>1</v>
      </c>
      <c r="CX147" s="288">
        <v>1</v>
      </c>
      <c r="CY147" s="286">
        <v>1</v>
      </c>
      <c r="CZ147" s="287">
        <v>1</v>
      </c>
      <c r="DA147" s="287">
        <v>1</v>
      </c>
      <c r="DB147" s="287">
        <v>1</v>
      </c>
      <c r="DC147" s="287">
        <v>1</v>
      </c>
      <c r="DD147" s="287">
        <v>1</v>
      </c>
      <c r="DE147" s="287">
        <v>1</v>
      </c>
      <c r="DF147" s="287">
        <v>1</v>
      </c>
      <c r="DG147" s="287">
        <v>1</v>
      </c>
      <c r="DH147" s="288" t="s">
        <v>208</v>
      </c>
      <c r="DI147" s="286">
        <v>1</v>
      </c>
      <c r="DJ147" s="288">
        <v>1</v>
      </c>
      <c r="DK147" s="47" t="e">
        <f t="shared" ref="DK147:EM147" si="374">SUM(DK138:DK145)</f>
        <v>#REF!</v>
      </c>
      <c r="DL147" s="49" t="e">
        <f t="shared" si="374"/>
        <v>#REF!</v>
      </c>
      <c r="DM147" s="47" t="e">
        <f t="shared" si="374"/>
        <v>#REF!</v>
      </c>
      <c r="DN147" s="49" t="e">
        <f t="shared" si="374"/>
        <v>#REF!</v>
      </c>
      <c r="DO147" s="211" t="e">
        <f t="shared" si="374"/>
        <v>#DIV/0!</v>
      </c>
      <c r="DP147" s="212" t="e">
        <f t="shared" si="374"/>
        <v>#DIV/0!</v>
      </c>
      <c r="DQ147" s="212" t="e">
        <f t="shared" si="374"/>
        <v>#DIV/0!</v>
      </c>
      <c r="DR147" s="212" t="e">
        <f t="shared" si="374"/>
        <v>#DIV/0!</v>
      </c>
      <c r="DS147" s="212" t="e">
        <f t="shared" si="374"/>
        <v>#DIV/0!</v>
      </c>
      <c r="DT147" s="212" t="e">
        <f t="shared" si="374"/>
        <v>#DIV/0!</v>
      </c>
      <c r="DU147" s="213" t="e">
        <f t="shared" si="374"/>
        <v>#DIV/0!</v>
      </c>
      <c r="DV147" s="211" t="e">
        <f t="shared" si="374"/>
        <v>#DIV/0!</v>
      </c>
      <c r="DW147" s="214" t="e">
        <f t="shared" si="374"/>
        <v>#DIV/0!</v>
      </c>
      <c r="DX147" s="214" t="e">
        <f t="shared" si="374"/>
        <v>#DIV/0!</v>
      </c>
      <c r="DY147" s="212" t="e">
        <f t="shared" si="374"/>
        <v>#DIV/0!</v>
      </c>
      <c r="DZ147" s="212" t="e">
        <f t="shared" si="374"/>
        <v>#DIV/0!</v>
      </c>
      <c r="EA147" s="212" t="e">
        <f t="shared" si="374"/>
        <v>#DIV/0!</v>
      </c>
      <c r="EB147" s="212" t="e">
        <f t="shared" si="374"/>
        <v>#DIV/0!</v>
      </c>
      <c r="EC147" s="212" t="e">
        <f t="shared" si="374"/>
        <v>#DIV/0!</v>
      </c>
      <c r="ED147" s="212" t="e">
        <f t="shared" si="374"/>
        <v>#DIV/0!</v>
      </c>
      <c r="EE147" s="212" t="e">
        <f t="shared" si="374"/>
        <v>#DIV/0!</v>
      </c>
      <c r="EF147" s="212" t="e">
        <f t="shared" si="374"/>
        <v>#DIV/0!</v>
      </c>
      <c r="EG147" s="212" t="e">
        <f t="shared" si="374"/>
        <v>#DIV/0!</v>
      </c>
      <c r="EH147" s="212" t="e">
        <f t="shared" si="374"/>
        <v>#DIV/0!</v>
      </c>
      <c r="EI147" s="212" t="e">
        <f t="shared" si="374"/>
        <v>#DIV/0!</v>
      </c>
      <c r="EJ147" s="212" t="e">
        <f t="shared" si="374"/>
        <v>#DIV/0!</v>
      </c>
      <c r="EK147" s="212" t="e">
        <f t="shared" si="374"/>
        <v>#DIV/0!</v>
      </c>
      <c r="EL147" s="212" t="e">
        <f t="shared" si="374"/>
        <v>#DIV/0!</v>
      </c>
      <c r="EM147" s="213" t="e">
        <f t="shared" si="374"/>
        <v>#DIV/0!</v>
      </c>
    </row>
    <row r="148" spans="2:143" s="10" customFormat="1" ht="15" customHeight="1" x14ac:dyDescent="0.25">
      <c r="B148" s="329"/>
      <c r="C148" s="294">
        <v>28</v>
      </c>
      <c r="D148" s="325" t="s">
        <v>129</v>
      </c>
      <c r="E148" s="130" t="s">
        <v>94</v>
      </c>
      <c r="F148" s="215">
        <v>33</v>
      </c>
      <c r="G148" s="275"/>
      <c r="H148" s="216">
        <v>17</v>
      </c>
      <c r="I148" s="217">
        <v>16</v>
      </c>
      <c r="J148" s="218">
        <v>0</v>
      </c>
      <c r="K148" s="170">
        <f t="shared" si="354"/>
        <v>33</v>
      </c>
      <c r="L148" s="218">
        <v>0</v>
      </c>
      <c r="M148" s="219">
        <f t="shared" si="355"/>
        <v>33</v>
      </c>
      <c r="N148" s="170">
        <f t="shared" si="356"/>
        <v>33</v>
      </c>
      <c r="O148" s="218">
        <v>14</v>
      </c>
      <c r="P148" s="217">
        <v>3</v>
      </c>
      <c r="Q148" s="170">
        <f t="shared" si="357"/>
        <v>17</v>
      </c>
      <c r="R148" s="218">
        <v>0</v>
      </c>
      <c r="S148" s="219">
        <f t="shared" si="364"/>
        <v>1</v>
      </c>
      <c r="T148" s="170">
        <f t="shared" si="358"/>
        <v>1</v>
      </c>
      <c r="U148" s="218">
        <v>32</v>
      </c>
      <c r="V148" s="217">
        <v>1</v>
      </c>
      <c r="W148" s="170">
        <f t="shared" si="359"/>
        <v>33</v>
      </c>
      <c r="X148" s="220">
        <v>1</v>
      </c>
      <c r="Y148" s="217">
        <v>1</v>
      </c>
      <c r="Z148" s="218">
        <v>5</v>
      </c>
      <c r="AA148" s="218">
        <v>2</v>
      </c>
      <c r="AB148" s="217">
        <v>1</v>
      </c>
      <c r="AC148" s="218">
        <v>1</v>
      </c>
      <c r="AD148" s="218">
        <v>1</v>
      </c>
      <c r="AE148" s="217">
        <v>0</v>
      </c>
      <c r="AF148" s="218">
        <v>1</v>
      </c>
      <c r="AG148" s="218">
        <v>0</v>
      </c>
      <c r="AH148" s="217">
        <v>2</v>
      </c>
      <c r="AI148" s="218">
        <v>1</v>
      </c>
      <c r="AJ148" s="218">
        <v>0</v>
      </c>
      <c r="AK148" s="217">
        <v>0</v>
      </c>
      <c r="AL148" s="170">
        <f t="shared" si="360"/>
        <v>16</v>
      </c>
      <c r="AM148" s="217">
        <v>0</v>
      </c>
      <c r="AN148" s="217">
        <v>0</v>
      </c>
      <c r="AO148" s="217">
        <v>0</v>
      </c>
      <c r="AP148" s="217">
        <v>0</v>
      </c>
      <c r="AQ148" s="217">
        <v>0</v>
      </c>
      <c r="AR148" s="217">
        <v>0</v>
      </c>
      <c r="AS148" s="217">
        <v>0</v>
      </c>
      <c r="AT148" s="221">
        <v>0</v>
      </c>
      <c r="AU148" s="217">
        <v>0</v>
      </c>
      <c r="AV148" s="222">
        <v>0</v>
      </c>
      <c r="AW148" s="175">
        <f t="shared" si="361"/>
        <v>0</v>
      </c>
      <c r="AX148" s="176">
        <f t="shared" si="362"/>
        <v>33</v>
      </c>
      <c r="AY148" s="223"/>
      <c r="AZ148" s="224"/>
      <c r="BA148" s="224"/>
      <c r="BB148" s="224"/>
      <c r="BC148" s="224"/>
      <c r="BD148" s="224"/>
      <c r="BE148" s="225"/>
      <c r="BF148" s="219"/>
      <c r="BG148" s="226"/>
      <c r="BH148" s="219"/>
      <c r="BI148" s="219"/>
      <c r="BJ148" s="219"/>
      <c r="BK148" s="219"/>
      <c r="BL148" s="219"/>
      <c r="BM148" s="219"/>
      <c r="BN148" s="219"/>
      <c r="BO148" s="219"/>
      <c r="BP148" s="219"/>
      <c r="BQ148" s="219"/>
      <c r="BR148" s="219"/>
      <c r="BS148" s="219"/>
      <c r="BT148" s="219"/>
      <c r="BU148" s="219"/>
      <c r="BV148" s="219"/>
      <c r="BW148" s="227"/>
      <c r="BY148" s="277">
        <v>0.24812030075187969</v>
      </c>
      <c r="BZ148" s="278">
        <v>0.6071428571428571</v>
      </c>
      <c r="CA148" s="279">
        <v>0.15238095238095239</v>
      </c>
      <c r="CB148" s="280" t="s">
        <v>208</v>
      </c>
      <c r="CC148" s="278" t="s">
        <v>208</v>
      </c>
      <c r="CD148" s="280">
        <v>0.24812030075187969</v>
      </c>
      <c r="CE148" s="278">
        <v>0.66666666666666663</v>
      </c>
      <c r="CF148" s="280">
        <v>0.42857142857142855</v>
      </c>
      <c r="CG148" s="278" t="s">
        <v>208</v>
      </c>
      <c r="CH148" s="280">
        <v>0.25</v>
      </c>
      <c r="CI148" s="278">
        <v>0.24806201550387597</v>
      </c>
      <c r="CJ148" s="280">
        <v>0.25</v>
      </c>
      <c r="CK148" s="278">
        <v>0.33333333333333331</v>
      </c>
      <c r="CL148" s="279">
        <v>0.125</v>
      </c>
      <c r="CM148" s="279">
        <v>0.42857142857142855</v>
      </c>
      <c r="CN148" s="279">
        <v>0.4</v>
      </c>
      <c r="CO148" s="279">
        <v>0.18181818181818182</v>
      </c>
      <c r="CP148" s="279">
        <v>0.2</v>
      </c>
      <c r="CQ148" s="279">
        <v>0.25</v>
      </c>
      <c r="CR148" s="279">
        <v>0.14285714285714285</v>
      </c>
      <c r="CS148" s="279">
        <v>0.5</v>
      </c>
      <c r="CT148" s="279">
        <v>0.25</v>
      </c>
      <c r="CU148" s="279">
        <v>0.33333333333333331</v>
      </c>
      <c r="CV148" s="279">
        <v>0.1</v>
      </c>
      <c r="CW148" s="279">
        <v>9.0909090909090912E-2</v>
      </c>
      <c r="CX148" s="280">
        <v>0</v>
      </c>
      <c r="CY148" s="278" t="s">
        <v>208</v>
      </c>
      <c r="CZ148" s="279" t="s">
        <v>208</v>
      </c>
      <c r="DA148" s="279" t="s">
        <v>208</v>
      </c>
      <c r="DB148" s="279" t="s">
        <v>208</v>
      </c>
      <c r="DC148" s="279">
        <v>0</v>
      </c>
      <c r="DD148" s="279">
        <v>0</v>
      </c>
      <c r="DE148" s="279" t="s">
        <v>208</v>
      </c>
      <c r="DF148" s="279">
        <v>0</v>
      </c>
      <c r="DG148" s="279" t="s">
        <v>208</v>
      </c>
      <c r="DH148" s="280" t="s">
        <v>208</v>
      </c>
      <c r="DI148" s="278">
        <v>0</v>
      </c>
      <c r="DJ148" s="280">
        <v>0.26190476190476192</v>
      </c>
      <c r="DK148" s="18" t="e">
        <f>#REF!/(#REF!+#REF!+#REF!)</f>
        <v>#REF!</v>
      </c>
      <c r="DL148" s="20" t="e">
        <f>#REF!/(#REF!+#REF!+#REF!)</f>
        <v>#REF!</v>
      </c>
      <c r="DM148" s="18" t="e">
        <f>#REF!/(#REF!+#REF!+#REF!)</f>
        <v>#REF!</v>
      </c>
      <c r="DN148" s="20" t="e">
        <f>#REF!/(#REF!+#REF!+#REF!)</f>
        <v>#REF!</v>
      </c>
      <c r="DO148" s="182" t="e">
        <f t="shared" ref="DO148:EM148" si="375">AY148/(AY148+AY149+AY150)</f>
        <v>#DIV/0!</v>
      </c>
      <c r="DP148" s="183" t="e">
        <f t="shared" si="375"/>
        <v>#DIV/0!</v>
      </c>
      <c r="DQ148" s="183" t="e">
        <f t="shared" si="375"/>
        <v>#DIV/0!</v>
      </c>
      <c r="DR148" s="183" t="e">
        <f t="shared" si="375"/>
        <v>#DIV/0!</v>
      </c>
      <c r="DS148" s="183" t="e">
        <f t="shared" si="375"/>
        <v>#DIV/0!</v>
      </c>
      <c r="DT148" s="183" t="e">
        <f t="shared" si="375"/>
        <v>#DIV/0!</v>
      </c>
      <c r="DU148" s="184" t="e">
        <f t="shared" si="375"/>
        <v>#DIV/0!</v>
      </c>
      <c r="DV148" s="182" t="e">
        <f t="shared" si="375"/>
        <v>#DIV/0!</v>
      </c>
      <c r="DW148" s="185" t="e">
        <f t="shared" si="375"/>
        <v>#DIV/0!</v>
      </c>
      <c r="DX148" s="185" t="e">
        <f t="shared" si="375"/>
        <v>#DIV/0!</v>
      </c>
      <c r="DY148" s="183" t="e">
        <f t="shared" si="375"/>
        <v>#DIV/0!</v>
      </c>
      <c r="DZ148" s="183" t="e">
        <f t="shared" si="375"/>
        <v>#DIV/0!</v>
      </c>
      <c r="EA148" s="183" t="e">
        <f t="shared" si="375"/>
        <v>#DIV/0!</v>
      </c>
      <c r="EB148" s="183" t="e">
        <f t="shared" si="375"/>
        <v>#DIV/0!</v>
      </c>
      <c r="EC148" s="183" t="e">
        <f t="shared" si="375"/>
        <v>#DIV/0!</v>
      </c>
      <c r="ED148" s="183" t="e">
        <f t="shared" si="375"/>
        <v>#DIV/0!</v>
      </c>
      <c r="EE148" s="183" t="e">
        <f t="shared" si="375"/>
        <v>#DIV/0!</v>
      </c>
      <c r="EF148" s="183" t="e">
        <f t="shared" si="375"/>
        <v>#DIV/0!</v>
      </c>
      <c r="EG148" s="183" t="e">
        <f t="shared" si="375"/>
        <v>#DIV/0!</v>
      </c>
      <c r="EH148" s="183" t="e">
        <f t="shared" si="375"/>
        <v>#DIV/0!</v>
      </c>
      <c r="EI148" s="183" t="e">
        <f t="shared" si="375"/>
        <v>#DIV/0!</v>
      </c>
      <c r="EJ148" s="183" t="e">
        <f t="shared" si="375"/>
        <v>#DIV/0!</v>
      </c>
      <c r="EK148" s="183" t="e">
        <f t="shared" si="375"/>
        <v>#DIV/0!</v>
      </c>
      <c r="EL148" s="183" t="e">
        <f t="shared" si="375"/>
        <v>#DIV/0!</v>
      </c>
      <c r="EM148" s="184" t="e">
        <f t="shared" si="375"/>
        <v>#DIV/0!</v>
      </c>
    </row>
    <row r="149" spans="2:143" s="10" customFormat="1" ht="12.5" x14ac:dyDescent="0.25">
      <c r="B149" s="329"/>
      <c r="C149" s="295"/>
      <c r="D149" s="326"/>
      <c r="E149" s="138" t="s">
        <v>95</v>
      </c>
      <c r="F149" s="186">
        <v>18</v>
      </c>
      <c r="G149" s="275"/>
      <c r="H149" s="187">
        <v>3</v>
      </c>
      <c r="I149" s="188">
        <v>15</v>
      </c>
      <c r="J149" s="189">
        <v>0</v>
      </c>
      <c r="K149" s="170">
        <f t="shared" si="354"/>
        <v>18</v>
      </c>
      <c r="L149" s="189">
        <v>0</v>
      </c>
      <c r="M149" s="190">
        <f t="shared" si="355"/>
        <v>18</v>
      </c>
      <c r="N149" s="170">
        <f t="shared" si="356"/>
        <v>18</v>
      </c>
      <c r="O149" s="189">
        <v>2</v>
      </c>
      <c r="P149" s="188">
        <v>1</v>
      </c>
      <c r="Q149" s="170">
        <f t="shared" si="357"/>
        <v>3</v>
      </c>
      <c r="R149" s="189">
        <v>0</v>
      </c>
      <c r="S149" s="190">
        <f t="shared" si="364"/>
        <v>1</v>
      </c>
      <c r="T149" s="170">
        <f t="shared" si="358"/>
        <v>1</v>
      </c>
      <c r="U149" s="189">
        <v>17</v>
      </c>
      <c r="V149" s="188">
        <v>1</v>
      </c>
      <c r="W149" s="170">
        <f t="shared" si="359"/>
        <v>18</v>
      </c>
      <c r="X149" s="191">
        <v>2</v>
      </c>
      <c r="Y149" s="188">
        <v>1</v>
      </c>
      <c r="Z149" s="189">
        <v>4</v>
      </c>
      <c r="AA149" s="189">
        <v>0</v>
      </c>
      <c r="AB149" s="188">
        <v>1</v>
      </c>
      <c r="AC149" s="189">
        <v>0</v>
      </c>
      <c r="AD149" s="189">
        <v>2</v>
      </c>
      <c r="AE149" s="188">
        <v>0</v>
      </c>
      <c r="AF149" s="189">
        <v>1</v>
      </c>
      <c r="AG149" s="189">
        <v>1</v>
      </c>
      <c r="AH149" s="188">
        <v>0</v>
      </c>
      <c r="AI149" s="189">
        <v>2</v>
      </c>
      <c r="AJ149" s="189">
        <v>1</v>
      </c>
      <c r="AK149" s="188">
        <v>0</v>
      </c>
      <c r="AL149" s="170">
        <f t="shared" si="360"/>
        <v>15</v>
      </c>
      <c r="AM149" s="188">
        <v>0</v>
      </c>
      <c r="AN149" s="188">
        <v>0</v>
      </c>
      <c r="AO149" s="188">
        <v>0</v>
      </c>
      <c r="AP149" s="188">
        <v>0</v>
      </c>
      <c r="AQ149" s="188">
        <v>0</v>
      </c>
      <c r="AR149" s="188">
        <v>0</v>
      </c>
      <c r="AS149" s="188">
        <v>0</v>
      </c>
      <c r="AT149" s="192">
        <v>1</v>
      </c>
      <c r="AU149" s="188">
        <v>0</v>
      </c>
      <c r="AV149" s="193">
        <v>0</v>
      </c>
      <c r="AW149" s="194">
        <f t="shared" si="361"/>
        <v>1</v>
      </c>
      <c r="AX149" s="195">
        <f t="shared" si="362"/>
        <v>17</v>
      </c>
      <c r="AY149" s="196"/>
      <c r="AZ149" s="197"/>
      <c r="BA149" s="197"/>
      <c r="BB149" s="197"/>
      <c r="BC149" s="197"/>
      <c r="BD149" s="197"/>
      <c r="BE149" s="198"/>
      <c r="BF149" s="190"/>
      <c r="BG149" s="171"/>
      <c r="BH149" s="190"/>
      <c r="BI149" s="190"/>
      <c r="BJ149" s="190"/>
      <c r="BK149" s="190"/>
      <c r="BL149" s="190"/>
      <c r="BM149" s="190"/>
      <c r="BN149" s="190"/>
      <c r="BO149" s="190"/>
      <c r="BP149" s="190"/>
      <c r="BQ149" s="190"/>
      <c r="BR149" s="190"/>
      <c r="BS149" s="190"/>
      <c r="BT149" s="190"/>
      <c r="BU149" s="190"/>
      <c r="BV149" s="190"/>
      <c r="BW149" s="199"/>
      <c r="BY149" s="281">
        <v>0.13533834586466165</v>
      </c>
      <c r="BZ149" s="282">
        <v>0.10714285714285714</v>
      </c>
      <c r="CA149" s="283">
        <v>0.14285714285714285</v>
      </c>
      <c r="CB149" s="284" t="s">
        <v>208</v>
      </c>
      <c r="CC149" s="282" t="s">
        <v>208</v>
      </c>
      <c r="CD149" s="284">
        <v>0.13533834586466165</v>
      </c>
      <c r="CE149" s="282">
        <v>9.5238095238095233E-2</v>
      </c>
      <c r="CF149" s="284">
        <v>0.14285714285714285</v>
      </c>
      <c r="CG149" s="282" t="s">
        <v>208</v>
      </c>
      <c r="CH149" s="284">
        <v>0.25</v>
      </c>
      <c r="CI149" s="282">
        <v>0.13178294573643412</v>
      </c>
      <c r="CJ149" s="284">
        <v>0.25</v>
      </c>
      <c r="CK149" s="282">
        <v>0.33333333333333331</v>
      </c>
      <c r="CL149" s="283">
        <v>0.125</v>
      </c>
      <c r="CM149" s="283">
        <v>0.2857142857142857</v>
      </c>
      <c r="CN149" s="283">
        <v>0</v>
      </c>
      <c r="CO149" s="283">
        <v>9.0909090909090912E-2</v>
      </c>
      <c r="CP149" s="283">
        <v>0</v>
      </c>
      <c r="CQ149" s="283">
        <v>0.25</v>
      </c>
      <c r="CR149" s="283">
        <v>0</v>
      </c>
      <c r="CS149" s="283">
        <v>0.3</v>
      </c>
      <c r="CT149" s="283">
        <v>0.125</v>
      </c>
      <c r="CU149" s="283">
        <v>0</v>
      </c>
      <c r="CV149" s="283">
        <v>0.2</v>
      </c>
      <c r="CW149" s="283">
        <v>0.18181818181818182</v>
      </c>
      <c r="CX149" s="284">
        <v>0</v>
      </c>
      <c r="CY149" s="282" t="s">
        <v>208</v>
      </c>
      <c r="CZ149" s="283" t="s">
        <v>208</v>
      </c>
      <c r="DA149" s="283" t="s">
        <v>208</v>
      </c>
      <c r="DB149" s="283" t="s">
        <v>208</v>
      </c>
      <c r="DC149" s="283">
        <v>0</v>
      </c>
      <c r="DD149" s="283">
        <v>0</v>
      </c>
      <c r="DE149" s="283" t="s">
        <v>208</v>
      </c>
      <c r="DF149" s="283">
        <v>0.25</v>
      </c>
      <c r="DG149" s="283" t="s">
        <v>208</v>
      </c>
      <c r="DH149" s="284" t="s">
        <v>208</v>
      </c>
      <c r="DI149" s="282">
        <v>0.14285714285714285</v>
      </c>
      <c r="DJ149" s="284">
        <v>0.13492063492063491</v>
      </c>
      <c r="DK149" s="32" t="e">
        <f>#REF!/(#REF!+#REF!+#REF!)</f>
        <v>#REF!</v>
      </c>
      <c r="DL149" s="34" t="e">
        <f>#REF!/(#REF!+#REF!+#REF!)</f>
        <v>#REF!</v>
      </c>
      <c r="DM149" s="32" t="e">
        <f>#REF!/(#REF!+#REF!+#REF!)</f>
        <v>#REF!</v>
      </c>
      <c r="DN149" s="34" t="e">
        <f>#REF!/(#REF!+#REF!+#REF!)</f>
        <v>#REF!</v>
      </c>
      <c r="DO149" s="200" t="e">
        <f t="shared" ref="DO149:EM149" si="376">AY149/(AY148+AY149+AY150)</f>
        <v>#DIV/0!</v>
      </c>
      <c r="DP149" s="201" t="e">
        <f t="shared" si="376"/>
        <v>#DIV/0!</v>
      </c>
      <c r="DQ149" s="201" t="e">
        <f t="shared" si="376"/>
        <v>#DIV/0!</v>
      </c>
      <c r="DR149" s="201" t="e">
        <f t="shared" si="376"/>
        <v>#DIV/0!</v>
      </c>
      <c r="DS149" s="201" t="e">
        <f t="shared" si="376"/>
        <v>#DIV/0!</v>
      </c>
      <c r="DT149" s="201" t="e">
        <f t="shared" si="376"/>
        <v>#DIV/0!</v>
      </c>
      <c r="DU149" s="202" t="e">
        <f t="shared" si="376"/>
        <v>#DIV/0!</v>
      </c>
      <c r="DV149" s="200" t="e">
        <f t="shared" si="376"/>
        <v>#DIV/0!</v>
      </c>
      <c r="DW149" s="203" t="e">
        <f t="shared" si="376"/>
        <v>#DIV/0!</v>
      </c>
      <c r="DX149" s="203" t="e">
        <f t="shared" si="376"/>
        <v>#DIV/0!</v>
      </c>
      <c r="DY149" s="201" t="e">
        <f t="shared" si="376"/>
        <v>#DIV/0!</v>
      </c>
      <c r="DZ149" s="201" t="e">
        <f t="shared" si="376"/>
        <v>#DIV/0!</v>
      </c>
      <c r="EA149" s="201" t="e">
        <f t="shared" si="376"/>
        <v>#DIV/0!</v>
      </c>
      <c r="EB149" s="201" t="e">
        <f t="shared" si="376"/>
        <v>#DIV/0!</v>
      </c>
      <c r="EC149" s="201" t="e">
        <f t="shared" si="376"/>
        <v>#DIV/0!</v>
      </c>
      <c r="ED149" s="201" t="e">
        <f t="shared" si="376"/>
        <v>#DIV/0!</v>
      </c>
      <c r="EE149" s="201" t="e">
        <f t="shared" si="376"/>
        <v>#DIV/0!</v>
      </c>
      <c r="EF149" s="201" t="e">
        <f t="shared" si="376"/>
        <v>#DIV/0!</v>
      </c>
      <c r="EG149" s="201" t="e">
        <f t="shared" si="376"/>
        <v>#DIV/0!</v>
      </c>
      <c r="EH149" s="201" t="e">
        <f t="shared" si="376"/>
        <v>#DIV/0!</v>
      </c>
      <c r="EI149" s="201" t="e">
        <f t="shared" si="376"/>
        <v>#DIV/0!</v>
      </c>
      <c r="EJ149" s="201" t="e">
        <f t="shared" si="376"/>
        <v>#DIV/0!</v>
      </c>
      <c r="EK149" s="201" t="e">
        <f t="shared" si="376"/>
        <v>#DIV/0!</v>
      </c>
      <c r="EL149" s="201" t="e">
        <f t="shared" si="376"/>
        <v>#DIV/0!</v>
      </c>
      <c r="EM149" s="202" t="e">
        <f t="shared" si="376"/>
        <v>#DIV/0!</v>
      </c>
    </row>
    <row r="150" spans="2:143" s="10" customFormat="1" ht="12.5" x14ac:dyDescent="0.25">
      <c r="B150" s="329"/>
      <c r="C150" s="295"/>
      <c r="D150" s="326"/>
      <c r="E150" s="138" t="s">
        <v>96</v>
      </c>
      <c r="F150" s="186">
        <v>82</v>
      </c>
      <c r="G150" s="275"/>
      <c r="H150" s="187">
        <v>8</v>
      </c>
      <c r="I150" s="188">
        <v>74</v>
      </c>
      <c r="J150" s="189">
        <v>0</v>
      </c>
      <c r="K150" s="170">
        <f t="shared" si="354"/>
        <v>82</v>
      </c>
      <c r="L150" s="189">
        <v>0</v>
      </c>
      <c r="M150" s="190">
        <f t="shared" si="355"/>
        <v>82</v>
      </c>
      <c r="N150" s="170">
        <f t="shared" si="356"/>
        <v>82</v>
      </c>
      <c r="O150" s="189">
        <v>5</v>
      </c>
      <c r="P150" s="188">
        <v>3</v>
      </c>
      <c r="Q150" s="170">
        <f t="shared" si="357"/>
        <v>8</v>
      </c>
      <c r="R150" s="189">
        <v>0</v>
      </c>
      <c r="S150" s="190">
        <f t="shared" si="364"/>
        <v>2</v>
      </c>
      <c r="T150" s="170">
        <f t="shared" si="358"/>
        <v>2</v>
      </c>
      <c r="U150" s="189">
        <v>80</v>
      </c>
      <c r="V150" s="188">
        <v>2</v>
      </c>
      <c r="W150" s="170">
        <f t="shared" si="359"/>
        <v>82</v>
      </c>
      <c r="X150" s="191">
        <v>2</v>
      </c>
      <c r="Y150" s="188">
        <v>5</v>
      </c>
      <c r="Z150" s="189">
        <v>3</v>
      </c>
      <c r="AA150" s="189">
        <v>2</v>
      </c>
      <c r="AB150" s="188">
        <v>6</v>
      </c>
      <c r="AC150" s="189">
        <v>8</v>
      </c>
      <c r="AD150" s="189">
        <v>4</v>
      </c>
      <c r="AE150" s="188">
        <v>6</v>
      </c>
      <c r="AF150" s="189">
        <v>2</v>
      </c>
      <c r="AG150" s="189">
        <v>5</v>
      </c>
      <c r="AH150" s="188">
        <v>11</v>
      </c>
      <c r="AI150" s="189">
        <v>6</v>
      </c>
      <c r="AJ150" s="189">
        <v>8</v>
      </c>
      <c r="AK150" s="188">
        <v>6</v>
      </c>
      <c r="AL150" s="170">
        <f t="shared" si="360"/>
        <v>74</v>
      </c>
      <c r="AM150" s="188">
        <v>0</v>
      </c>
      <c r="AN150" s="188">
        <v>0</v>
      </c>
      <c r="AO150" s="188">
        <v>0</v>
      </c>
      <c r="AP150" s="188">
        <v>0</v>
      </c>
      <c r="AQ150" s="188">
        <v>1</v>
      </c>
      <c r="AR150" s="188">
        <v>2</v>
      </c>
      <c r="AS150" s="188">
        <v>0</v>
      </c>
      <c r="AT150" s="192">
        <v>3</v>
      </c>
      <c r="AU150" s="188">
        <v>0</v>
      </c>
      <c r="AV150" s="193">
        <v>0</v>
      </c>
      <c r="AW150" s="194">
        <f t="shared" si="361"/>
        <v>6</v>
      </c>
      <c r="AX150" s="195">
        <f t="shared" si="362"/>
        <v>76</v>
      </c>
      <c r="AY150" s="196"/>
      <c r="AZ150" s="197"/>
      <c r="BA150" s="197"/>
      <c r="BB150" s="197"/>
      <c r="BC150" s="197"/>
      <c r="BD150" s="197"/>
      <c r="BE150" s="198"/>
      <c r="BF150" s="190"/>
      <c r="BG150" s="171"/>
      <c r="BH150" s="190"/>
      <c r="BI150" s="190"/>
      <c r="BJ150" s="190"/>
      <c r="BK150" s="190"/>
      <c r="BL150" s="190"/>
      <c r="BM150" s="190"/>
      <c r="BN150" s="190"/>
      <c r="BO150" s="190"/>
      <c r="BP150" s="190"/>
      <c r="BQ150" s="190"/>
      <c r="BR150" s="190"/>
      <c r="BS150" s="190"/>
      <c r="BT150" s="190"/>
      <c r="BU150" s="190"/>
      <c r="BV150" s="190"/>
      <c r="BW150" s="199"/>
      <c r="BY150" s="281">
        <v>0.61654135338345861</v>
      </c>
      <c r="BZ150" s="282">
        <v>0.2857142857142857</v>
      </c>
      <c r="CA150" s="283">
        <v>0.70476190476190481</v>
      </c>
      <c r="CB150" s="284" t="s">
        <v>208</v>
      </c>
      <c r="CC150" s="282" t="s">
        <v>208</v>
      </c>
      <c r="CD150" s="284">
        <v>0.61654135338345861</v>
      </c>
      <c r="CE150" s="282">
        <v>0.23809523809523808</v>
      </c>
      <c r="CF150" s="284">
        <v>0.42857142857142855</v>
      </c>
      <c r="CG150" s="282" t="s">
        <v>208</v>
      </c>
      <c r="CH150" s="284">
        <v>0.5</v>
      </c>
      <c r="CI150" s="282">
        <v>0.62015503875968991</v>
      </c>
      <c r="CJ150" s="284">
        <v>0.5</v>
      </c>
      <c r="CK150" s="282">
        <v>0.33333333333333331</v>
      </c>
      <c r="CL150" s="283">
        <v>0.75</v>
      </c>
      <c r="CM150" s="283">
        <v>0.2857142857142857</v>
      </c>
      <c r="CN150" s="283">
        <v>0.6</v>
      </c>
      <c r="CO150" s="283">
        <v>0.72727272727272729</v>
      </c>
      <c r="CP150" s="283">
        <v>0.8</v>
      </c>
      <c r="CQ150" s="283">
        <v>0.5</v>
      </c>
      <c r="CR150" s="283">
        <v>0.8571428571428571</v>
      </c>
      <c r="CS150" s="283">
        <v>0.2</v>
      </c>
      <c r="CT150" s="283">
        <v>0.625</v>
      </c>
      <c r="CU150" s="283">
        <v>0.66666666666666663</v>
      </c>
      <c r="CV150" s="283">
        <v>0.7</v>
      </c>
      <c r="CW150" s="283">
        <v>0.72727272727272729</v>
      </c>
      <c r="CX150" s="284">
        <v>1</v>
      </c>
      <c r="CY150" s="282" t="s">
        <v>208</v>
      </c>
      <c r="CZ150" s="283" t="s">
        <v>208</v>
      </c>
      <c r="DA150" s="283" t="s">
        <v>208</v>
      </c>
      <c r="DB150" s="283" t="s">
        <v>208</v>
      </c>
      <c r="DC150" s="283">
        <v>1</v>
      </c>
      <c r="DD150" s="283">
        <v>1</v>
      </c>
      <c r="DE150" s="283" t="s">
        <v>208</v>
      </c>
      <c r="DF150" s="283">
        <v>0.75</v>
      </c>
      <c r="DG150" s="283" t="s">
        <v>208</v>
      </c>
      <c r="DH150" s="284" t="s">
        <v>208</v>
      </c>
      <c r="DI150" s="282">
        <v>0.8571428571428571</v>
      </c>
      <c r="DJ150" s="284">
        <v>0.60317460317460314</v>
      </c>
      <c r="DK150" s="32" t="e">
        <f>#REF!/(#REF!+#REF!+#REF!)</f>
        <v>#REF!</v>
      </c>
      <c r="DL150" s="34" t="e">
        <f>#REF!/(#REF!+#REF!+#REF!)</f>
        <v>#REF!</v>
      </c>
      <c r="DM150" s="32" t="e">
        <f>#REF!/(#REF!+#REF!+#REF!)</f>
        <v>#REF!</v>
      </c>
      <c r="DN150" s="34" t="e">
        <f>#REF!/(#REF!+#REF!+#REF!)</f>
        <v>#REF!</v>
      </c>
      <c r="DO150" s="200" t="e">
        <f t="shared" ref="DO150:EM150" si="377">AY150/(AY148+AY149+AY150)</f>
        <v>#DIV/0!</v>
      </c>
      <c r="DP150" s="201" t="e">
        <f t="shared" si="377"/>
        <v>#DIV/0!</v>
      </c>
      <c r="DQ150" s="201" t="e">
        <f t="shared" si="377"/>
        <v>#DIV/0!</v>
      </c>
      <c r="DR150" s="201" t="e">
        <f t="shared" si="377"/>
        <v>#DIV/0!</v>
      </c>
      <c r="DS150" s="201" t="e">
        <f t="shared" si="377"/>
        <v>#DIV/0!</v>
      </c>
      <c r="DT150" s="201" t="e">
        <f t="shared" si="377"/>
        <v>#DIV/0!</v>
      </c>
      <c r="DU150" s="202" t="e">
        <f t="shared" si="377"/>
        <v>#DIV/0!</v>
      </c>
      <c r="DV150" s="200" t="e">
        <f t="shared" si="377"/>
        <v>#DIV/0!</v>
      </c>
      <c r="DW150" s="203" t="e">
        <f t="shared" si="377"/>
        <v>#DIV/0!</v>
      </c>
      <c r="DX150" s="203" t="e">
        <f t="shared" si="377"/>
        <v>#DIV/0!</v>
      </c>
      <c r="DY150" s="201" t="e">
        <f t="shared" si="377"/>
        <v>#DIV/0!</v>
      </c>
      <c r="DZ150" s="201" t="e">
        <f t="shared" si="377"/>
        <v>#DIV/0!</v>
      </c>
      <c r="EA150" s="201" t="e">
        <f t="shared" si="377"/>
        <v>#DIV/0!</v>
      </c>
      <c r="EB150" s="201" t="e">
        <f t="shared" si="377"/>
        <v>#DIV/0!</v>
      </c>
      <c r="EC150" s="201" t="e">
        <f t="shared" si="377"/>
        <v>#DIV/0!</v>
      </c>
      <c r="ED150" s="201" t="e">
        <f t="shared" si="377"/>
        <v>#DIV/0!</v>
      </c>
      <c r="EE150" s="201" t="e">
        <f t="shared" si="377"/>
        <v>#DIV/0!</v>
      </c>
      <c r="EF150" s="201" t="e">
        <f t="shared" si="377"/>
        <v>#DIV/0!</v>
      </c>
      <c r="EG150" s="201" t="e">
        <f t="shared" si="377"/>
        <v>#DIV/0!</v>
      </c>
      <c r="EH150" s="201" t="e">
        <f t="shared" si="377"/>
        <v>#DIV/0!</v>
      </c>
      <c r="EI150" s="201" t="e">
        <f t="shared" si="377"/>
        <v>#DIV/0!</v>
      </c>
      <c r="EJ150" s="201" t="e">
        <f t="shared" si="377"/>
        <v>#DIV/0!</v>
      </c>
      <c r="EK150" s="201" t="e">
        <f t="shared" si="377"/>
        <v>#DIV/0!</v>
      </c>
      <c r="EL150" s="201" t="e">
        <f t="shared" si="377"/>
        <v>#DIV/0!</v>
      </c>
      <c r="EM150" s="202" t="e">
        <f t="shared" si="377"/>
        <v>#DIV/0!</v>
      </c>
    </row>
    <row r="151" spans="2:143" s="10" customFormat="1" ht="12.5" x14ac:dyDescent="0.25">
      <c r="B151" s="329"/>
      <c r="C151" s="295"/>
      <c r="D151" s="326"/>
      <c r="E151" s="30" t="s">
        <v>3</v>
      </c>
      <c r="F151" s="186">
        <v>1267</v>
      </c>
      <c r="G151" s="275"/>
      <c r="H151" s="187">
        <v>252</v>
      </c>
      <c r="I151" s="188">
        <v>875</v>
      </c>
      <c r="J151" s="189">
        <v>140</v>
      </c>
      <c r="K151" s="170">
        <f t="shared" si="354"/>
        <v>1267</v>
      </c>
      <c r="L151" s="189">
        <v>295</v>
      </c>
      <c r="M151" s="190">
        <f t="shared" si="355"/>
        <v>972</v>
      </c>
      <c r="N151" s="170">
        <f t="shared" si="356"/>
        <v>1267</v>
      </c>
      <c r="O151" s="189">
        <v>163</v>
      </c>
      <c r="P151" s="188">
        <v>89</v>
      </c>
      <c r="Q151" s="170">
        <f t="shared" si="357"/>
        <v>252</v>
      </c>
      <c r="R151" s="189">
        <v>21</v>
      </c>
      <c r="S151" s="190">
        <f t="shared" si="364"/>
        <v>65</v>
      </c>
      <c r="T151" s="170">
        <f t="shared" si="358"/>
        <v>86</v>
      </c>
      <c r="U151" s="189">
        <v>1181</v>
      </c>
      <c r="V151" s="188">
        <v>86</v>
      </c>
      <c r="W151" s="170">
        <f t="shared" si="359"/>
        <v>1267</v>
      </c>
      <c r="X151" s="191">
        <v>65</v>
      </c>
      <c r="Y151" s="188">
        <v>63</v>
      </c>
      <c r="Z151" s="189">
        <v>58</v>
      </c>
      <c r="AA151" s="189">
        <v>66</v>
      </c>
      <c r="AB151" s="188">
        <v>62</v>
      </c>
      <c r="AC151" s="189">
        <v>61</v>
      </c>
      <c r="AD151" s="189">
        <v>63</v>
      </c>
      <c r="AE151" s="188">
        <v>64</v>
      </c>
      <c r="AF151" s="189">
        <v>66</v>
      </c>
      <c r="AG151" s="189">
        <v>64</v>
      </c>
      <c r="AH151" s="188">
        <v>57</v>
      </c>
      <c r="AI151" s="189">
        <v>61</v>
      </c>
      <c r="AJ151" s="189">
        <v>61</v>
      </c>
      <c r="AK151" s="188">
        <v>64</v>
      </c>
      <c r="AL151" s="170">
        <f t="shared" si="360"/>
        <v>875</v>
      </c>
      <c r="AM151" s="188">
        <v>5</v>
      </c>
      <c r="AN151" s="188">
        <v>72</v>
      </c>
      <c r="AO151" s="188">
        <v>73</v>
      </c>
      <c r="AP151" s="188">
        <v>386</v>
      </c>
      <c r="AQ151" s="188">
        <v>63</v>
      </c>
      <c r="AR151" s="188">
        <v>11</v>
      </c>
      <c r="AS151" s="188">
        <v>16</v>
      </c>
      <c r="AT151" s="192">
        <v>12</v>
      </c>
      <c r="AU151" s="188">
        <v>4</v>
      </c>
      <c r="AV151" s="193">
        <v>1</v>
      </c>
      <c r="AW151" s="194">
        <f t="shared" si="361"/>
        <v>643</v>
      </c>
      <c r="AX151" s="195">
        <f t="shared" si="362"/>
        <v>624</v>
      </c>
      <c r="AY151" s="196"/>
      <c r="AZ151" s="197"/>
      <c r="BA151" s="197"/>
      <c r="BB151" s="197"/>
      <c r="BC151" s="197"/>
      <c r="BD151" s="197"/>
      <c r="BE151" s="198"/>
      <c r="BF151" s="190"/>
      <c r="BG151" s="171"/>
      <c r="BH151" s="190"/>
      <c r="BI151" s="190"/>
      <c r="BJ151" s="190"/>
      <c r="BK151" s="190"/>
      <c r="BL151" s="190"/>
      <c r="BM151" s="190"/>
      <c r="BN151" s="190"/>
      <c r="BO151" s="190"/>
      <c r="BP151" s="190"/>
      <c r="BQ151" s="190"/>
      <c r="BR151" s="190"/>
      <c r="BS151" s="190"/>
      <c r="BT151" s="190"/>
      <c r="BU151" s="190"/>
      <c r="BV151" s="190"/>
      <c r="BW151" s="199"/>
      <c r="BY151" s="281"/>
      <c r="BZ151" s="282"/>
      <c r="CA151" s="283"/>
      <c r="CB151" s="284"/>
      <c r="CC151" s="282"/>
      <c r="CD151" s="284"/>
      <c r="CE151" s="282"/>
      <c r="CF151" s="284"/>
      <c r="CG151" s="282"/>
      <c r="CH151" s="284"/>
      <c r="CI151" s="282"/>
      <c r="CJ151" s="284"/>
      <c r="CK151" s="282"/>
      <c r="CL151" s="283"/>
      <c r="CM151" s="283"/>
      <c r="CN151" s="283"/>
      <c r="CO151" s="283"/>
      <c r="CP151" s="283"/>
      <c r="CQ151" s="283"/>
      <c r="CR151" s="283"/>
      <c r="CS151" s="283"/>
      <c r="CT151" s="283"/>
      <c r="CU151" s="283"/>
      <c r="CV151" s="283"/>
      <c r="CW151" s="283"/>
      <c r="CX151" s="284"/>
      <c r="CY151" s="282"/>
      <c r="CZ151" s="283"/>
      <c r="DA151" s="283"/>
      <c r="DB151" s="283"/>
      <c r="DC151" s="283"/>
      <c r="DD151" s="283"/>
      <c r="DE151" s="283"/>
      <c r="DF151" s="283"/>
      <c r="DG151" s="283"/>
      <c r="DH151" s="284"/>
      <c r="DI151" s="282"/>
      <c r="DJ151" s="284"/>
      <c r="DK151" s="32"/>
      <c r="DL151" s="34"/>
      <c r="DM151" s="32"/>
      <c r="DN151" s="34"/>
      <c r="DO151" s="200"/>
      <c r="DP151" s="201"/>
      <c r="DQ151" s="201"/>
      <c r="DR151" s="201"/>
      <c r="DS151" s="201"/>
      <c r="DT151" s="201"/>
      <c r="DU151" s="202"/>
      <c r="DV151" s="200"/>
      <c r="DW151" s="203"/>
      <c r="DX151" s="203"/>
      <c r="DY151" s="201"/>
      <c r="DZ151" s="201"/>
      <c r="EA151" s="201"/>
      <c r="EB151" s="201"/>
      <c r="EC151" s="201"/>
      <c r="ED151" s="201"/>
      <c r="EE151" s="201"/>
      <c r="EF151" s="201"/>
      <c r="EG151" s="201"/>
      <c r="EH151" s="201"/>
      <c r="EI151" s="201"/>
      <c r="EJ151" s="201"/>
      <c r="EK151" s="201"/>
      <c r="EL151" s="201"/>
      <c r="EM151" s="202"/>
    </row>
    <row r="152" spans="2:143" s="10" customFormat="1" ht="12.5" x14ac:dyDescent="0.25">
      <c r="B152" s="329"/>
      <c r="C152" s="296"/>
      <c r="D152" s="327"/>
      <c r="E152" s="80" t="s">
        <v>2</v>
      </c>
      <c r="F152" s="228">
        <v>1400</v>
      </c>
      <c r="G152" s="275"/>
      <c r="H152" s="229">
        <v>280</v>
      </c>
      <c r="I152" s="230">
        <v>980</v>
      </c>
      <c r="J152" s="231">
        <v>140</v>
      </c>
      <c r="K152" s="170">
        <f t="shared" si="354"/>
        <v>1400</v>
      </c>
      <c r="L152" s="231">
        <v>295</v>
      </c>
      <c r="M152" s="232">
        <f t="shared" si="355"/>
        <v>1105</v>
      </c>
      <c r="N152" s="170">
        <f t="shared" si="356"/>
        <v>1400</v>
      </c>
      <c r="O152" s="231">
        <v>184</v>
      </c>
      <c r="P152" s="230">
        <v>96</v>
      </c>
      <c r="Q152" s="170">
        <f t="shared" si="357"/>
        <v>280</v>
      </c>
      <c r="R152" s="231">
        <v>21</v>
      </c>
      <c r="S152" s="232">
        <f t="shared" si="364"/>
        <v>69</v>
      </c>
      <c r="T152" s="170">
        <f t="shared" si="358"/>
        <v>90</v>
      </c>
      <c r="U152" s="231">
        <v>1310</v>
      </c>
      <c r="V152" s="230">
        <v>90</v>
      </c>
      <c r="W152" s="170">
        <f t="shared" si="359"/>
        <v>1400</v>
      </c>
      <c r="X152" s="233">
        <v>70</v>
      </c>
      <c r="Y152" s="230">
        <v>70</v>
      </c>
      <c r="Z152" s="231">
        <v>70</v>
      </c>
      <c r="AA152" s="231">
        <v>70</v>
      </c>
      <c r="AB152" s="230">
        <v>70</v>
      </c>
      <c r="AC152" s="231">
        <v>70</v>
      </c>
      <c r="AD152" s="231">
        <v>70</v>
      </c>
      <c r="AE152" s="230">
        <v>70</v>
      </c>
      <c r="AF152" s="231">
        <v>70</v>
      </c>
      <c r="AG152" s="231">
        <v>70</v>
      </c>
      <c r="AH152" s="230">
        <v>70</v>
      </c>
      <c r="AI152" s="231">
        <v>70</v>
      </c>
      <c r="AJ152" s="231">
        <v>70</v>
      </c>
      <c r="AK152" s="230">
        <v>70</v>
      </c>
      <c r="AL152" s="170">
        <f t="shared" si="360"/>
        <v>980</v>
      </c>
      <c r="AM152" s="230">
        <v>5</v>
      </c>
      <c r="AN152" s="230">
        <v>72</v>
      </c>
      <c r="AO152" s="230">
        <v>73</v>
      </c>
      <c r="AP152" s="230">
        <v>386</v>
      </c>
      <c r="AQ152" s="230">
        <v>64</v>
      </c>
      <c r="AR152" s="230">
        <v>13</v>
      </c>
      <c r="AS152" s="230">
        <v>16</v>
      </c>
      <c r="AT152" s="204">
        <v>16</v>
      </c>
      <c r="AU152" s="230">
        <v>4</v>
      </c>
      <c r="AV152" s="205">
        <v>1</v>
      </c>
      <c r="AW152" s="206">
        <f t="shared" si="361"/>
        <v>650</v>
      </c>
      <c r="AX152" s="207">
        <f t="shared" si="362"/>
        <v>750</v>
      </c>
      <c r="AY152" s="208"/>
      <c r="AZ152" s="209"/>
      <c r="BA152" s="209"/>
      <c r="BB152" s="209"/>
      <c r="BC152" s="209"/>
      <c r="BD152" s="209"/>
      <c r="BE152" s="210"/>
      <c r="BF152" s="232"/>
      <c r="BG152" s="234"/>
      <c r="BH152" s="232"/>
      <c r="BI152" s="232"/>
      <c r="BJ152" s="232"/>
      <c r="BK152" s="232"/>
      <c r="BL152" s="232"/>
      <c r="BM152" s="232"/>
      <c r="BN152" s="232"/>
      <c r="BO152" s="232"/>
      <c r="BP152" s="232"/>
      <c r="BQ152" s="232"/>
      <c r="BR152" s="232"/>
      <c r="BS152" s="232"/>
      <c r="BT152" s="232"/>
      <c r="BU152" s="232"/>
      <c r="BV152" s="232"/>
      <c r="BW152" s="235"/>
      <c r="BY152" s="285">
        <v>1</v>
      </c>
      <c r="BZ152" s="286">
        <v>0.99999999999999989</v>
      </c>
      <c r="CA152" s="287">
        <v>1</v>
      </c>
      <c r="CB152" s="288" t="s">
        <v>208</v>
      </c>
      <c r="CC152" s="286" t="s">
        <v>208</v>
      </c>
      <c r="CD152" s="288">
        <v>1</v>
      </c>
      <c r="CE152" s="286">
        <v>1</v>
      </c>
      <c r="CF152" s="288">
        <v>1</v>
      </c>
      <c r="CG152" s="286" t="s">
        <v>208</v>
      </c>
      <c r="CH152" s="288">
        <v>1</v>
      </c>
      <c r="CI152" s="286">
        <v>1</v>
      </c>
      <c r="CJ152" s="288">
        <v>1</v>
      </c>
      <c r="CK152" s="286">
        <v>1</v>
      </c>
      <c r="CL152" s="287">
        <v>1</v>
      </c>
      <c r="CM152" s="287">
        <v>0.99999999999999989</v>
      </c>
      <c r="CN152" s="287">
        <v>1</v>
      </c>
      <c r="CO152" s="287">
        <v>1</v>
      </c>
      <c r="CP152" s="287">
        <v>1</v>
      </c>
      <c r="CQ152" s="287">
        <v>1</v>
      </c>
      <c r="CR152" s="287">
        <v>1</v>
      </c>
      <c r="CS152" s="287">
        <v>1</v>
      </c>
      <c r="CT152" s="287">
        <v>1</v>
      </c>
      <c r="CU152" s="287">
        <v>1</v>
      </c>
      <c r="CV152" s="287">
        <v>1</v>
      </c>
      <c r="CW152" s="287">
        <v>1</v>
      </c>
      <c r="CX152" s="288">
        <v>1</v>
      </c>
      <c r="CY152" s="286" t="s">
        <v>208</v>
      </c>
      <c r="CZ152" s="287" t="s">
        <v>208</v>
      </c>
      <c r="DA152" s="287" t="s">
        <v>208</v>
      </c>
      <c r="DB152" s="287" t="s">
        <v>208</v>
      </c>
      <c r="DC152" s="287">
        <v>1</v>
      </c>
      <c r="DD152" s="287">
        <v>1</v>
      </c>
      <c r="DE152" s="287" t="s">
        <v>208</v>
      </c>
      <c r="DF152" s="287">
        <v>1</v>
      </c>
      <c r="DG152" s="287" t="s">
        <v>208</v>
      </c>
      <c r="DH152" s="288" t="s">
        <v>208</v>
      </c>
      <c r="DI152" s="286">
        <v>1</v>
      </c>
      <c r="DJ152" s="288">
        <v>1</v>
      </c>
      <c r="DK152" s="47" t="e">
        <f t="shared" ref="DK152:EM152" si="378">SUM(DK148:DK150)</f>
        <v>#REF!</v>
      </c>
      <c r="DL152" s="49" t="e">
        <f t="shared" si="378"/>
        <v>#REF!</v>
      </c>
      <c r="DM152" s="47" t="e">
        <f t="shared" si="378"/>
        <v>#REF!</v>
      </c>
      <c r="DN152" s="49" t="e">
        <f t="shared" si="378"/>
        <v>#REF!</v>
      </c>
      <c r="DO152" s="211" t="e">
        <f t="shared" si="378"/>
        <v>#DIV/0!</v>
      </c>
      <c r="DP152" s="212" t="e">
        <f t="shared" si="378"/>
        <v>#DIV/0!</v>
      </c>
      <c r="DQ152" s="212" t="e">
        <f t="shared" si="378"/>
        <v>#DIV/0!</v>
      </c>
      <c r="DR152" s="212" t="e">
        <f t="shared" si="378"/>
        <v>#DIV/0!</v>
      </c>
      <c r="DS152" s="212" t="e">
        <f t="shared" si="378"/>
        <v>#DIV/0!</v>
      </c>
      <c r="DT152" s="212" t="e">
        <f t="shared" si="378"/>
        <v>#DIV/0!</v>
      </c>
      <c r="DU152" s="213" t="e">
        <f t="shared" si="378"/>
        <v>#DIV/0!</v>
      </c>
      <c r="DV152" s="211" t="e">
        <f t="shared" si="378"/>
        <v>#DIV/0!</v>
      </c>
      <c r="DW152" s="214" t="e">
        <f t="shared" si="378"/>
        <v>#DIV/0!</v>
      </c>
      <c r="DX152" s="214" t="e">
        <f t="shared" si="378"/>
        <v>#DIV/0!</v>
      </c>
      <c r="DY152" s="212" t="e">
        <f t="shared" si="378"/>
        <v>#DIV/0!</v>
      </c>
      <c r="DZ152" s="212" t="e">
        <f t="shared" si="378"/>
        <v>#DIV/0!</v>
      </c>
      <c r="EA152" s="212" t="e">
        <f t="shared" si="378"/>
        <v>#DIV/0!</v>
      </c>
      <c r="EB152" s="212" t="e">
        <f t="shared" si="378"/>
        <v>#DIV/0!</v>
      </c>
      <c r="EC152" s="212" t="e">
        <f t="shared" si="378"/>
        <v>#DIV/0!</v>
      </c>
      <c r="ED152" s="212" t="e">
        <f t="shared" si="378"/>
        <v>#DIV/0!</v>
      </c>
      <c r="EE152" s="212" t="e">
        <f t="shared" si="378"/>
        <v>#DIV/0!</v>
      </c>
      <c r="EF152" s="212" t="e">
        <f t="shared" si="378"/>
        <v>#DIV/0!</v>
      </c>
      <c r="EG152" s="212" t="e">
        <f t="shared" si="378"/>
        <v>#DIV/0!</v>
      </c>
      <c r="EH152" s="212" t="e">
        <f t="shared" si="378"/>
        <v>#DIV/0!</v>
      </c>
      <c r="EI152" s="212" t="e">
        <f t="shared" si="378"/>
        <v>#DIV/0!</v>
      </c>
      <c r="EJ152" s="212" t="e">
        <f t="shared" si="378"/>
        <v>#DIV/0!</v>
      </c>
      <c r="EK152" s="212" t="e">
        <f t="shared" si="378"/>
        <v>#DIV/0!</v>
      </c>
      <c r="EL152" s="212" t="e">
        <f t="shared" si="378"/>
        <v>#DIV/0!</v>
      </c>
      <c r="EM152" s="213" t="e">
        <f t="shared" si="378"/>
        <v>#DIV/0!</v>
      </c>
    </row>
    <row r="153" spans="2:143" s="10" customFormat="1" ht="15" customHeight="1" x14ac:dyDescent="0.25">
      <c r="B153" s="329"/>
      <c r="C153" s="294">
        <v>29</v>
      </c>
      <c r="D153" s="297" t="s">
        <v>130</v>
      </c>
      <c r="E153" s="130" t="s">
        <v>94</v>
      </c>
      <c r="F153" s="215">
        <v>185</v>
      </c>
      <c r="G153" s="275"/>
      <c r="H153" s="216">
        <v>102</v>
      </c>
      <c r="I153" s="217">
        <v>83</v>
      </c>
      <c r="J153" s="218">
        <v>0</v>
      </c>
      <c r="K153" s="170">
        <f t="shared" ref="K153:K157" si="379">SUM(H153:J153)</f>
        <v>185</v>
      </c>
      <c r="L153" s="218">
        <v>0</v>
      </c>
      <c r="M153" s="219">
        <f t="shared" si="355"/>
        <v>185</v>
      </c>
      <c r="N153" s="170">
        <f t="shared" ref="N153:N157" si="380">SUM(L153:M153)</f>
        <v>185</v>
      </c>
      <c r="O153" s="218">
        <v>64</v>
      </c>
      <c r="P153" s="217">
        <v>38</v>
      </c>
      <c r="Q153" s="170">
        <f t="shared" si="357"/>
        <v>102</v>
      </c>
      <c r="R153" s="218">
        <v>0</v>
      </c>
      <c r="S153" s="219">
        <f t="shared" si="364"/>
        <v>4</v>
      </c>
      <c r="T153" s="170">
        <f t="shared" si="358"/>
        <v>4</v>
      </c>
      <c r="U153" s="218">
        <v>181</v>
      </c>
      <c r="V153" s="217">
        <v>4</v>
      </c>
      <c r="W153" s="170">
        <f t="shared" ref="W153:W157" si="381">SUM(U153:V153)</f>
        <v>185</v>
      </c>
      <c r="X153" s="220">
        <v>4</v>
      </c>
      <c r="Y153" s="217">
        <v>5</v>
      </c>
      <c r="Z153" s="218">
        <v>7</v>
      </c>
      <c r="AA153" s="218">
        <v>7</v>
      </c>
      <c r="AB153" s="217">
        <v>6</v>
      </c>
      <c r="AC153" s="218">
        <v>5</v>
      </c>
      <c r="AD153" s="218">
        <v>5</v>
      </c>
      <c r="AE153" s="217">
        <v>3</v>
      </c>
      <c r="AF153" s="218">
        <v>6</v>
      </c>
      <c r="AG153" s="218">
        <v>13</v>
      </c>
      <c r="AH153" s="217">
        <v>8</v>
      </c>
      <c r="AI153" s="218">
        <v>2</v>
      </c>
      <c r="AJ153" s="218">
        <v>10</v>
      </c>
      <c r="AK153" s="217">
        <v>2</v>
      </c>
      <c r="AL153" s="170">
        <f t="shared" si="360"/>
        <v>83</v>
      </c>
      <c r="AM153" s="217">
        <v>1</v>
      </c>
      <c r="AN153" s="217">
        <v>13</v>
      </c>
      <c r="AO153" s="217">
        <v>15</v>
      </c>
      <c r="AP153" s="217">
        <v>132</v>
      </c>
      <c r="AQ153" s="217">
        <v>5</v>
      </c>
      <c r="AR153" s="217">
        <v>0</v>
      </c>
      <c r="AS153" s="217">
        <v>0</v>
      </c>
      <c r="AT153" s="221">
        <v>1</v>
      </c>
      <c r="AU153" s="217">
        <v>0</v>
      </c>
      <c r="AV153" s="222">
        <v>0</v>
      </c>
      <c r="AW153" s="175">
        <f t="shared" ref="AW153:AW157" si="382">SUM(AM153:AV153)</f>
        <v>167</v>
      </c>
      <c r="AX153" s="176">
        <f t="shared" si="362"/>
        <v>18</v>
      </c>
      <c r="AY153" s="223"/>
      <c r="AZ153" s="224"/>
      <c r="BA153" s="224"/>
      <c r="BB153" s="224"/>
      <c r="BC153" s="224"/>
      <c r="BD153" s="224"/>
      <c r="BE153" s="225"/>
      <c r="BF153" s="219"/>
      <c r="BG153" s="226"/>
      <c r="BH153" s="219"/>
      <c r="BI153" s="219"/>
      <c r="BJ153" s="219"/>
      <c r="BK153" s="219"/>
      <c r="BL153" s="219"/>
      <c r="BM153" s="219"/>
      <c r="BN153" s="219"/>
      <c r="BO153" s="219"/>
      <c r="BP153" s="219"/>
      <c r="BQ153" s="219"/>
      <c r="BR153" s="219"/>
      <c r="BS153" s="219"/>
      <c r="BT153" s="219"/>
      <c r="BU153" s="219"/>
      <c r="BV153" s="219"/>
      <c r="BW153" s="227"/>
      <c r="BY153" s="277">
        <v>0.441527446300716</v>
      </c>
      <c r="BZ153" s="278">
        <v>0.67549668874172186</v>
      </c>
      <c r="CA153" s="279">
        <v>0.30970149253731344</v>
      </c>
      <c r="CB153" s="280" t="s">
        <v>208</v>
      </c>
      <c r="CC153" s="278" t="s">
        <v>208</v>
      </c>
      <c r="CD153" s="280">
        <v>0.441527446300716</v>
      </c>
      <c r="CE153" s="278">
        <v>0.66666666666666663</v>
      </c>
      <c r="CF153" s="280">
        <v>0.69090909090909092</v>
      </c>
      <c r="CG153" s="278" t="s">
        <v>208</v>
      </c>
      <c r="CH153" s="280">
        <v>0.25</v>
      </c>
      <c r="CI153" s="278">
        <v>0.4491315136476427</v>
      </c>
      <c r="CJ153" s="280">
        <v>0.25</v>
      </c>
      <c r="CK153" s="278">
        <v>0.31428571428571428</v>
      </c>
      <c r="CL153" s="279">
        <v>0.42307692307692307</v>
      </c>
      <c r="CM153" s="279">
        <v>0.46153846153846156</v>
      </c>
      <c r="CN153" s="279">
        <v>0.45454545454545453</v>
      </c>
      <c r="CO153" s="279">
        <v>0.6</v>
      </c>
      <c r="CP153" s="279">
        <v>0.34285714285714286</v>
      </c>
      <c r="CQ153" s="279">
        <v>0.47222222222222221</v>
      </c>
      <c r="CR153" s="279">
        <v>0.4</v>
      </c>
      <c r="CS153" s="279">
        <v>0.39285714285714285</v>
      </c>
      <c r="CT153" s="279">
        <v>0.62857142857142856</v>
      </c>
      <c r="CU153" s="279">
        <v>0.44</v>
      </c>
      <c r="CV153" s="279">
        <v>0.37142857142857144</v>
      </c>
      <c r="CW153" s="279">
        <v>0.59375</v>
      </c>
      <c r="CX153" s="280">
        <v>0.31034482758620691</v>
      </c>
      <c r="CY153" s="278">
        <v>1</v>
      </c>
      <c r="CZ153" s="279">
        <v>0.27083333333333331</v>
      </c>
      <c r="DA153" s="279">
        <v>0.40540540540540543</v>
      </c>
      <c r="DB153" s="279">
        <v>0.5617021276595745</v>
      </c>
      <c r="DC153" s="279">
        <v>0.27777777777777779</v>
      </c>
      <c r="DD153" s="279">
        <v>0</v>
      </c>
      <c r="DE153" s="279">
        <v>0</v>
      </c>
      <c r="DF153" s="279">
        <v>0.16666666666666666</v>
      </c>
      <c r="DG153" s="279" t="s">
        <v>208</v>
      </c>
      <c r="DH153" s="280" t="s">
        <v>208</v>
      </c>
      <c r="DI153" s="278">
        <v>0.4757834757834758</v>
      </c>
      <c r="DJ153" s="280">
        <v>0.26470588235294118</v>
      </c>
      <c r="DK153" s="18" t="e">
        <f>#REF!/(#REF!+#REF!+#REF!)</f>
        <v>#REF!</v>
      </c>
      <c r="DL153" s="20" t="e">
        <f>#REF!/(#REF!+#REF!+#REF!)</f>
        <v>#REF!</v>
      </c>
      <c r="DM153" s="18" t="e">
        <f>#REF!/(#REF!+#REF!+#REF!)</f>
        <v>#REF!</v>
      </c>
      <c r="DN153" s="20" t="e">
        <f>#REF!/(#REF!+#REF!+#REF!)</f>
        <v>#REF!</v>
      </c>
      <c r="DO153" s="182" t="e">
        <f t="shared" ref="DO153:EM153" si="383">AY153/(AY153+AY154+AY155)</f>
        <v>#DIV/0!</v>
      </c>
      <c r="DP153" s="183" t="e">
        <f t="shared" si="383"/>
        <v>#DIV/0!</v>
      </c>
      <c r="DQ153" s="183" t="e">
        <f t="shared" si="383"/>
        <v>#DIV/0!</v>
      </c>
      <c r="DR153" s="183" t="e">
        <f t="shared" si="383"/>
        <v>#DIV/0!</v>
      </c>
      <c r="DS153" s="183" t="e">
        <f t="shared" si="383"/>
        <v>#DIV/0!</v>
      </c>
      <c r="DT153" s="183" t="e">
        <f t="shared" si="383"/>
        <v>#DIV/0!</v>
      </c>
      <c r="DU153" s="184" t="e">
        <f t="shared" si="383"/>
        <v>#DIV/0!</v>
      </c>
      <c r="DV153" s="182" t="e">
        <f t="shared" si="383"/>
        <v>#DIV/0!</v>
      </c>
      <c r="DW153" s="185" t="e">
        <f t="shared" si="383"/>
        <v>#DIV/0!</v>
      </c>
      <c r="DX153" s="185" t="e">
        <f t="shared" si="383"/>
        <v>#DIV/0!</v>
      </c>
      <c r="DY153" s="183" t="e">
        <f t="shared" si="383"/>
        <v>#DIV/0!</v>
      </c>
      <c r="DZ153" s="183" t="e">
        <f t="shared" si="383"/>
        <v>#DIV/0!</v>
      </c>
      <c r="EA153" s="183" t="e">
        <f t="shared" si="383"/>
        <v>#DIV/0!</v>
      </c>
      <c r="EB153" s="183" t="e">
        <f t="shared" si="383"/>
        <v>#DIV/0!</v>
      </c>
      <c r="EC153" s="183" t="e">
        <f t="shared" si="383"/>
        <v>#DIV/0!</v>
      </c>
      <c r="ED153" s="183" t="e">
        <f t="shared" si="383"/>
        <v>#DIV/0!</v>
      </c>
      <c r="EE153" s="183" t="e">
        <f t="shared" si="383"/>
        <v>#DIV/0!</v>
      </c>
      <c r="EF153" s="183" t="e">
        <f t="shared" si="383"/>
        <v>#DIV/0!</v>
      </c>
      <c r="EG153" s="183" t="e">
        <f t="shared" si="383"/>
        <v>#DIV/0!</v>
      </c>
      <c r="EH153" s="183" t="e">
        <f t="shared" si="383"/>
        <v>#DIV/0!</v>
      </c>
      <c r="EI153" s="183" t="e">
        <f t="shared" si="383"/>
        <v>#DIV/0!</v>
      </c>
      <c r="EJ153" s="183" t="e">
        <f t="shared" si="383"/>
        <v>#DIV/0!</v>
      </c>
      <c r="EK153" s="183" t="e">
        <f t="shared" si="383"/>
        <v>#DIV/0!</v>
      </c>
      <c r="EL153" s="183" t="e">
        <f t="shared" si="383"/>
        <v>#DIV/0!</v>
      </c>
      <c r="EM153" s="184" t="e">
        <f t="shared" si="383"/>
        <v>#DIV/0!</v>
      </c>
    </row>
    <row r="154" spans="2:143" s="10" customFormat="1" ht="12.5" x14ac:dyDescent="0.25">
      <c r="B154" s="329"/>
      <c r="C154" s="295"/>
      <c r="D154" s="298"/>
      <c r="E154" s="138" t="s">
        <v>95</v>
      </c>
      <c r="F154" s="186">
        <v>87</v>
      </c>
      <c r="G154" s="275"/>
      <c r="H154" s="187">
        <v>24</v>
      </c>
      <c r="I154" s="188">
        <v>63</v>
      </c>
      <c r="J154" s="189">
        <v>0</v>
      </c>
      <c r="K154" s="170">
        <f t="shared" si="379"/>
        <v>87</v>
      </c>
      <c r="L154" s="189">
        <v>0</v>
      </c>
      <c r="M154" s="190">
        <f t="shared" si="355"/>
        <v>87</v>
      </c>
      <c r="N154" s="170">
        <f t="shared" si="380"/>
        <v>87</v>
      </c>
      <c r="O154" s="189">
        <v>19</v>
      </c>
      <c r="P154" s="188">
        <v>5</v>
      </c>
      <c r="Q154" s="170">
        <f t="shared" si="357"/>
        <v>24</v>
      </c>
      <c r="R154" s="189">
        <v>0</v>
      </c>
      <c r="S154" s="190">
        <f t="shared" si="364"/>
        <v>2</v>
      </c>
      <c r="T154" s="170">
        <f t="shared" si="358"/>
        <v>2</v>
      </c>
      <c r="U154" s="189">
        <v>85</v>
      </c>
      <c r="V154" s="188">
        <v>2</v>
      </c>
      <c r="W154" s="170">
        <f t="shared" si="381"/>
        <v>87</v>
      </c>
      <c r="X154" s="191">
        <v>5</v>
      </c>
      <c r="Y154" s="188">
        <v>5</v>
      </c>
      <c r="Z154" s="189">
        <v>7</v>
      </c>
      <c r="AA154" s="189">
        <v>3</v>
      </c>
      <c r="AB154" s="188">
        <v>2</v>
      </c>
      <c r="AC154" s="189">
        <v>8</v>
      </c>
      <c r="AD154" s="189">
        <v>6</v>
      </c>
      <c r="AE154" s="188">
        <v>4</v>
      </c>
      <c r="AF154" s="189">
        <v>5</v>
      </c>
      <c r="AG154" s="189">
        <v>0</v>
      </c>
      <c r="AH154" s="188">
        <v>3</v>
      </c>
      <c r="AI154" s="189">
        <v>4</v>
      </c>
      <c r="AJ154" s="189">
        <v>5</v>
      </c>
      <c r="AK154" s="188">
        <v>6</v>
      </c>
      <c r="AL154" s="170">
        <f t="shared" si="360"/>
        <v>63</v>
      </c>
      <c r="AM154" s="188">
        <v>0</v>
      </c>
      <c r="AN154" s="188">
        <v>9</v>
      </c>
      <c r="AO154" s="188">
        <v>9</v>
      </c>
      <c r="AP154" s="188">
        <v>47</v>
      </c>
      <c r="AQ154" s="188">
        <v>3</v>
      </c>
      <c r="AR154" s="188">
        <v>2</v>
      </c>
      <c r="AS154" s="188">
        <v>1</v>
      </c>
      <c r="AT154" s="192">
        <v>3</v>
      </c>
      <c r="AU154" s="188">
        <v>0</v>
      </c>
      <c r="AV154" s="193">
        <v>0</v>
      </c>
      <c r="AW154" s="194">
        <f t="shared" si="382"/>
        <v>74</v>
      </c>
      <c r="AX154" s="195">
        <f t="shared" si="362"/>
        <v>13</v>
      </c>
      <c r="AY154" s="196"/>
      <c r="AZ154" s="197"/>
      <c r="BA154" s="197"/>
      <c r="BB154" s="197"/>
      <c r="BC154" s="197"/>
      <c r="BD154" s="197"/>
      <c r="BE154" s="198"/>
      <c r="BF154" s="190"/>
      <c r="BG154" s="171"/>
      <c r="BH154" s="190"/>
      <c r="BI154" s="190"/>
      <c r="BJ154" s="190"/>
      <c r="BK154" s="190"/>
      <c r="BL154" s="190"/>
      <c r="BM154" s="190"/>
      <c r="BN154" s="190"/>
      <c r="BO154" s="190"/>
      <c r="BP154" s="190"/>
      <c r="BQ154" s="190"/>
      <c r="BR154" s="190"/>
      <c r="BS154" s="190"/>
      <c r="BT154" s="190"/>
      <c r="BU154" s="190"/>
      <c r="BV154" s="190"/>
      <c r="BW154" s="199"/>
      <c r="BY154" s="281">
        <v>0.20763723150357996</v>
      </c>
      <c r="BZ154" s="282">
        <v>0.15894039735099338</v>
      </c>
      <c r="CA154" s="283">
        <v>0.23507462686567165</v>
      </c>
      <c r="CB154" s="284" t="s">
        <v>208</v>
      </c>
      <c r="CC154" s="282" t="s">
        <v>208</v>
      </c>
      <c r="CD154" s="284">
        <v>0.20763723150357996</v>
      </c>
      <c r="CE154" s="282">
        <v>0.19791666666666666</v>
      </c>
      <c r="CF154" s="284">
        <v>9.0909090909090912E-2</v>
      </c>
      <c r="CG154" s="282" t="s">
        <v>208</v>
      </c>
      <c r="CH154" s="284">
        <v>0.125</v>
      </c>
      <c r="CI154" s="282">
        <v>0.21091811414392059</v>
      </c>
      <c r="CJ154" s="284">
        <v>0.125</v>
      </c>
      <c r="CK154" s="282">
        <v>0.2</v>
      </c>
      <c r="CL154" s="283">
        <v>0.19230769230769232</v>
      </c>
      <c r="CM154" s="283">
        <v>0.38461538461538464</v>
      </c>
      <c r="CN154" s="283">
        <v>0.18181818181818182</v>
      </c>
      <c r="CO154" s="283">
        <v>0.08</v>
      </c>
      <c r="CP154" s="283">
        <v>0.34285714285714286</v>
      </c>
      <c r="CQ154" s="283">
        <v>0.22222222222222221</v>
      </c>
      <c r="CR154" s="283">
        <v>0.16666666666666666</v>
      </c>
      <c r="CS154" s="283">
        <v>0.17857142857142858</v>
      </c>
      <c r="CT154" s="283">
        <v>2.8571428571428571E-2</v>
      </c>
      <c r="CU154" s="283">
        <v>0.24</v>
      </c>
      <c r="CV154" s="283">
        <v>0.2</v>
      </c>
      <c r="CW154" s="283">
        <v>0.21875</v>
      </c>
      <c r="CX154" s="284">
        <v>0.27586206896551724</v>
      </c>
      <c r="CY154" s="282">
        <v>0</v>
      </c>
      <c r="CZ154" s="283">
        <v>0.1875</v>
      </c>
      <c r="DA154" s="283">
        <v>0.24324324324324326</v>
      </c>
      <c r="DB154" s="283">
        <v>0.2</v>
      </c>
      <c r="DC154" s="283">
        <v>0.16666666666666666</v>
      </c>
      <c r="DD154" s="283">
        <v>0.66666666666666663</v>
      </c>
      <c r="DE154" s="283">
        <v>0.33333333333333331</v>
      </c>
      <c r="DF154" s="283">
        <v>0.5</v>
      </c>
      <c r="DG154" s="283" t="s">
        <v>208</v>
      </c>
      <c r="DH154" s="284" t="s">
        <v>208</v>
      </c>
      <c r="DI154" s="282">
        <v>0.21082621082621084</v>
      </c>
      <c r="DJ154" s="284">
        <v>0.19117647058823528</v>
      </c>
      <c r="DK154" s="32" t="e">
        <f>#REF!/(#REF!+#REF!+#REF!)</f>
        <v>#REF!</v>
      </c>
      <c r="DL154" s="34" t="e">
        <f>#REF!/(#REF!+#REF!+#REF!)</f>
        <v>#REF!</v>
      </c>
      <c r="DM154" s="32" t="e">
        <f>#REF!/(#REF!+#REF!+#REF!)</f>
        <v>#REF!</v>
      </c>
      <c r="DN154" s="34" t="e">
        <f>#REF!/(#REF!+#REF!+#REF!)</f>
        <v>#REF!</v>
      </c>
      <c r="DO154" s="200" t="e">
        <f t="shared" ref="DO154:EM154" si="384">AY154/(AY153+AY154+AY155)</f>
        <v>#DIV/0!</v>
      </c>
      <c r="DP154" s="201" t="e">
        <f t="shared" si="384"/>
        <v>#DIV/0!</v>
      </c>
      <c r="DQ154" s="201" t="e">
        <f t="shared" si="384"/>
        <v>#DIV/0!</v>
      </c>
      <c r="DR154" s="201" t="e">
        <f t="shared" si="384"/>
        <v>#DIV/0!</v>
      </c>
      <c r="DS154" s="201" t="e">
        <f t="shared" si="384"/>
        <v>#DIV/0!</v>
      </c>
      <c r="DT154" s="201" t="e">
        <f t="shared" si="384"/>
        <v>#DIV/0!</v>
      </c>
      <c r="DU154" s="202" t="e">
        <f t="shared" si="384"/>
        <v>#DIV/0!</v>
      </c>
      <c r="DV154" s="200" t="e">
        <f t="shared" si="384"/>
        <v>#DIV/0!</v>
      </c>
      <c r="DW154" s="203" t="e">
        <f t="shared" si="384"/>
        <v>#DIV/0!</v>
      </c>
      <c r="DX154" s="203" t="e">
        <f t="shared" si="384"/>
        <v>#DIV/0!</v>
      </c>
      <c r="DY154" s="201" t="e">
        <f t="shared" si="384"/>
        <v>#DIV/0!</v>
      </c>
      <c r="DZ154" s="201" t="e">
        <f t="shared" si="384"/>
        <v>#DIV/0!</v>
      </c>
      <c r="EA154" s="201" t="e">
        <f t="shared" si="384"/>
        <v>#DIV/0!</v>
      </c>
      <c r="EB154" s="201" t="e">
        <f t="shared" si="384"/>
        <v>#DIV/0!</v>
      </c>
      <c r="EC154" s="201" t="e">
        <f t="shared" si="384"/>
        <v>#DIV/0!</v>
      </c>
      <c r="ED154" s="201" t="e">
        <f t="shared" si="384"/>
        <v>#DIV/0!</v>
      </c>
      <c r="EE154" s="201" t="e">
        <f t="shared" si="384"/>
        <v>#DIV/0!</v>
      </c>
      <c r="EF154" s="201" t="e">
        <f t="shared" si="384"/>
        <v>#DIV/0!</v>
      </c>
      <c r="EG154" s="201" t="e">
        <f t="shared" si="384"/>
        <v>#DIV/0!</v>
      </c>
      <c r="EH154" s="201" t="e">
        <f t="shared" si="384"/>
        <v>#DIV/0!</v>
      </c>
      <c r="EI154" s="201" t="e">
        <f t="shared" si="384"/>
        <v>#DIV/0!</v>
      </c>
      <c r="EJ154" s="201" t="e">
        <f t="shared" si="384"/>
        <v>#DIV/0!</v>
      </c>
      <c r="EK154" s="201" t="e">
        <f t="shared" si="384"/>
        <v>#DIV/0!</v>
      </c>
      <c r="EL154" s="201" t="e">
        <f t="shared" si="384"/>
        <v>#DIV/0!</v>
      </c>
      <c r="EM154" s="202" t="e">
        <f t="shared" si="384"/>
        <v>#DIV/0!</v>
      </c>
    </row>
    <row r="155" spans="2:143" s="10" customFormat="1" ht="12.5" x14ac:dyDescent="0.25">
      <c r="B155" s="329"/>
      <c r="C155" s="295"/>
      <c r="D155" s="298"/>
      <c r="E155" s="138" t="s">
        <v>96</v>
      </c>
      <c r="F155" s="186">
        <v>147</v>
      </c>
      <c r="G155" s="275"/>
      <c r="H155" s="187">
        <v>25</v>
      </c>
      <c r="I155" s="188">
        <v>122</v>
      </c>
      <c r="J155" s="189">
        <v>0</v>
      </c>
      <c r="K155" s="170">
        <f t="shared" si="379"/>
        <v>147</v>
      </c>
      <c r="L155" s="189">
        <v>0</v>
      </c>
      <c r="M155" s="190">
        <f t="shared" si="355"/>
        <v>147</v>
      </c>
      <c r="N155" s="170">
        <f t="shared" si="380"/>
        <v>147</v>
      </c>
      <c r="O155" s="189">
        <v>13</v>
      </c>
      <c r="P155" s="188">
        <v>12</v>
      </c>
      <c r="Q155" s="170">
        <f t="shared" si="357"/>
        <v>25</v>
      </c>
      <c r="R155" s="189">
        <v>0</v>
      </c>
      <c r="S155" s="190">
        <f t="shared" si="364"/>
        <v>10</v>
      </c>
      <c r="T155" s="170">
        <f t="shared" si="358"/>
        <v>10</v>
      </c>
      <c r="U155" s="189">
        <v>137</v>
      </c>
      <c r="V155" s="188">
        <v>10</v>
      </c>
      <c r="W155" s="170">
        <f t="shared" si="381"/>
        <v>147</v>
      </c>
      <c r="X155" s="191">
        <v>16</v>
      </c>
      <c r="Y155" s="188">
        <v>9</v>
      </c>
      <c r="Z155" s="189">
        <v>4</v>
      </c>
      <c r="AA155" s="189">
        <v>5</v>
      </c>
      <c r="AB155" s="188">
        <v>8</v>
      </c>
      <c r="AC155" s="189">
        <v>9</v>
      </c>
      <c r="AD155" s="189">
        <v>10</v>
      </c>
      <c r="AE155" s="188">
        <v>9</v>
      </c>
      <c r="AF155" s="189">
        <v>10</v>
      </c>
      <c r="AG155" s="189">
        <v>10</v>
      </c>
      <c r="AH155" s="188">
        <v>6</v>
      </c>
      <c r="AI155" s="189">
        <v>13</v>
      </c>
      <c r="AJ155" s="189">
        <v>5</v>
      </c>
      <c r="AK155" s="188">
        <v>8</v>
      </c>
      <c r="AL155" s="170">
        <f t="shared" si="360"/>
        <v>122</v>
      </c>
      <c r="AM155" s="188">
        <v>0</v>
      </c>
      <c r="AN155" s="188">
        <v>26</v>
      </c>
      <c r="AO155" s="188">
        <v>13</v>
      </c>
      <c r="AP155" s="188">
        <v>56</v>
      </c>
      <c r="AQ155" s="188">
        <v>10</v>
      </c>
      <c r="AR155" s="188">
        <v>1</v>
      </c>
      <c r="AS155" s="188">
        <v>2</v>
      </c>
      <c r="AT155" s="192">
        <v>2</v>
      </c>
      <c r="AU155" s="188">
        <v>0</v>
      </c>
      <c r="AV155" s="193">
        <v>0</v>
      </c>
      <c r="AW155" s="194">
        <f t="shared" si="382"/>
        <v>110</v>
      </c>
      <c r="AX155" s="195">
        <f t="shared" si="362"/>
        <v>37</v>
      </c>
      <c r="AY155" s="196"/>
      <c r="AZ155" s="197"/>
      <c r="BA155" s="197"/>
      <c r="BB155" s="197"/>
      <c r="BC155" s="197"/>
      <c r="BD155" s="197"/>
      <c r="BE155" s="198"/>
      <c r="BF155" s="190"/>
      <c r="BG155" s="171"/>
      <c r="BH155" s="190"/>
      <c r="BI155" s="190"/>
      <c r="BJ155" s="190"/>
      <c r="BK155" s="190"/>
      <c r="BL155" s="190"/>
      <c r="BM155" s="190"/>
      <c r="BN155" s="190"/>
      <c r="BO155" s="190"/>
      <c r="BP155" s="190"/>
      <c r="BQ155" s="190"/>
      <c r="BR155" s="190"/>
      <c r="BS155" s="190"/>
      <c r="BT155" s="190"/>
      <c r="BU155" s="190"/>
      <c r="BV155" s="190"/>
      <c r="BW155" s="199"/>
      <c r="BY155" s="281">
        <v>0.35083532219570407</v>
      </c>
      <c r="BZ155" s="282">
        <v>0.16556291390728478</v>
      </c>
      <c r="CA155" s="283">
        <v>0.45522388059701491</v>
      </c>
      <c r="CB155" s="284" t="s">
        <v>208</v>
      </c>
      <c r="CC155" s="282" t="s">
        <v>208</v>
      </c>
      <c r="CD155" s="284">
        <v>0.35083532219570407</v>
      </c>
      <c r="CE155" s="282">
        <v>0.13541666666666666</v>
      </c>
      <c r="CF155" s="284">
        <v>0.21818181818181817</v>
      </c>
      <c r="CG155" s="282" t="s">
        <v>208</v>
      </c>
      <c r="CH155" s="284">
        <v>0.625</v>
      </c>
      <c r="CI155" s="282">
        <v>0.33995037220843671</v>
      </c>
      <c r="CJ155" s="284">
        <v>0.625</v>
      </c>
      <c r="CK155" s="282">
        <v>0.48571428571428571</v>
      </c>
      <c r="CL155" s="283">
        <v>0.38461538461538464</v>
      </c>
      <c r="CM155" s="283">
        <v>0.15384615384615385</v>
      </c>
      <c r="CN155" s="283">
        <v>0.36363636363636365</v>
      </c>
      <c r="CO155" s="283">
        <v>0.32</v>
      </c>
      <c r="CP155" s="283">
        <v>0.31428571428571428</v>
      </c>
      <c r="CQ155" s="283">
        <v>0.30555555555555558</v>
      </c>
      <c r="CR155" s="283">
        <v>0.43333333333333335</v>
      </c>
      <c r="CS155" s="283">
        <v>0.42857142857142855</v>
      </c>
      <c r="CT155" s="283">
        <v>0.34285714285714286</v>
      </c>
      <c r="CU155" s="283">
        <v>0.32</v>
      </c>
      <c r="CV155" s="283">
        <v>0.42857142857142855</v>
      </c>
      <c r="CW155" s="283">
        <v>0.1875</v>
      </c>
      <c r="CX155" s="284">
        <v>0.41379310344827586</v>
      </c>
      <c r="CY155" s="282">
        <v>0</v>
      </c>
      <c r="CZ155" s="283">
        <v>0.54166666666666663</v>
      </c>
      <c r="DA155" s="283">
        <v>0.35135135135135137</v>
      </c>
      <c r="DB155" s="283">
        <v>0.23829787234042554</v>
      </c>
      <c r="DC155" s="283">
        <v>0.55555555555555558</v>
      </c>
      <c r="DD155" s="283">
        <v>0.33333333333333331</v>
      </c>
      <c r="DE155" s="283">
        <v>0.66666666666666663</v>
      </c>
      <c r="DF155" s="283">
        <v>0.33333333333333331</v>
      </c>
      <c r="DG155" s="283" t="s">
        <v>208</v>
      </c>
      <c r="DH155" s="284" t="s">
        <v>208</v>
      </c>
      <c r="DI155" s="282">
        <v>0.31339031339031337</v>
      </c>
      <c r="DJ155" s="284">
        <v>0.54411764705882348</v>
      </c>
      <c r="DK155" s="32" t="e">
        <f>#REF!/(#REF!+#REF!+#REF!)</f>
        <v>#REF!</v>
      </c>
      <c r="DL155" s="34" t="e">
        <f>#REF!/(#REF!+#REF!+#REF!)</f>
        <v>#REF!</v>
      </c>
      <c r="DM155" s="32" t="e">
        <f>#REF!/(#REF!+#REF!+#REF!)</f>
        <v>#REF!</v>
      </c>
      <c r="DN155" s="34" t="e">
        <f>#REF!/(#REF!+#REF!+#REF!)</f>
        <v>#REF!</v>
      </c>
      <c r="DO155" s="200" t="e">
        <f t="shared" ref="DO155:EM155" si="385">AY155/(AY153+AY154+AY155)</f>
        <v>#DIV/0!</v>
      </c>
      <c r="DP155" s="201" t="e">
        <f t="shared" si="385"/>
        <v>#DIV/0!</v>
      </c>
      <c r="DQ155" s="201" t="e">
        <f t="shared" si="385"/>
        <v>#DIV/0!</v>
      </c>
      <c r="DR155" s="201" t="e">
        <f t="shared" si="385"/>
        <v>#DIV/0!</v>
      </c>
      <c r="DS155" s="201" t="e">
        <f t="shared" si="385"/>
        <v>#DIV/0!</v>
      </c>
      <c r="DT155" s="201" t="e">
        <f t="shared" si="385"/>
        <v>#DIV/0!</v>
      </c>
      <c r="DU155" s="202" t="e">
        <f t="shared" si="385"/>
        <v>#DIV/0!</v>
      </c>
      <c r="DV155" s="200" t="e">
        <f t="shared" si="385"/>
        <v>#DIV/0!</v>
      </c>
      <c r="DW155" s="203" t="e">
        <f t="shared" si="385"/>
        <v>#DIV/0!</v>
      </c>
      <c r="DX155" s="203" t="e">
        <f t="shared" si="385"/>
        <v>#DIV/0!</v>
      </c>
      <c r="DY155" s="201" t="e">
        <f t="shared" si="385"/>
        <v>#DIV/0!</v>
      </c>
      <c r="DZ155" s="201" t="e">
        <f t="shared" si="385"/>
        <v>#DIV/0!</v>
      </c>
      <c r="EA155" s="201" t="e">
        <f t="shared" si="385"/>
        <v>#DIV/0!</v>
      </c>
      <c r="EB155" s="201" t="e">
        <f t="shared" si="385"/>
        <v>#DIV/0!</v>
      </c>
      <c r="EC155" s="201" t="e">
        <f t="shared" si="385"/>
        <v>#DIV/0!</v>
      </c>
      <c r="ED155" s="201" t="e">
        <f t="shared" si="385"/>
        <v>#DIV/0!</v>
      </c>
      <c r="EE155" s="201" t="e">
        <f t="shared" si="385"/>
        <v>#DIV/0!</v>
      </c>
      <c r="EF155" s="201" t="e">
        <f t="shared" si="385"/>
        <v>#DIV/0!</v>
      </c>
      <c r="EG155" s="201" t="e">
        <f t="shared" si="385"/>
        <v>#DIV/0!</v>
      </c>
      <c r="EH155" s="201" t="e">
        <f t="shared" si="385"/>
        <v>#DIV/0!</v>
      </c>
      <c r="EI155" s="201" t="e">
        <f t="shared" si="385"/>
        <v>#DIV/0!</v>
      </c>
      <c r="EJ155" s="201" t="e">
        <f t="shared" si="385"/>
        <v>#DIV/0!</v>
      </c>
      <c r="EK155" s="201" t="e">
        <f t="shared" si="385"/>
        <v>#DIV/0!</v>
      </c>
      <c r="EL155" s="201" t="e">
        <f t="shared" si="385"/>
        <v>#DIV/0!</v>
      </c>
      <c r="EM155" s="202" t="e">
        <f t="shared" si="385"/>
        <v>#DIV/0!</v>
      </c>
    </row>
    <row r="156" spans="2:143" s="10" customFormat="1" ht="12.5" x14ac:dyDescent="0.25">
      <c r="B156" s="329"/>
      <c r="C156" s="295"/>
      <c r="D156" s="298"/>
      <c r="E156" s="30" t="s">
        <v>3</v>
      </c>
      <c r="F156" s="186">
        <v>981</v>
      </c>
      <c r="G156" s="275"/>
      <c r="H156" s="187">
        <v>129</v>
      </c>
      <c r="I156" s="188">
        <v>712</v>
      </c>
      <c r="J156" s="189">
        <v>140</v>
      </c>
      <c r="K156" s="170">
        <f t="shared" si="379"/>
        <v>981</v>
      </c>
      <c r="L156" s="189">
        <v>295</v>
      </c>
      <c r="M156" s="190">
        <f t="shared" si="355"/>
        <v>686</v>
      </c>
      <c r="N156" s="170">
        <f t="shared" si="380"/>
        <v>981</v>
      </c>
      <c r="O156" s="189">
        <v>88</v>
      </c>
      <c r="P156" s="188">
        <v>41</v>
      </c>
      <c r="Q156" s="170">
        <f t="shared" si="357"/>
        <v>129</v>
      </c>
      <c r="R156" s="189">
        <v>21</v>
      </c>
      <c r="S156" s="190">
        <f t="shared" si="364"/>
        <v>53</v>
      </c>
      <c r="T156" s="170">
        <f t="shared" si="358"/>
        <v>74</v>
      </c>
      <c r="U156" s="189">
        <v>907</v>
      </c>
      <c r="V156" s="188">
        <v>74</v>
      </c>
      <c r="W156" s="170">
        <f t="shared" si="381"/>
        <v>981</v>
      </c>
      <c r="X156" s="191">
        <v>45</v>
      </c>
      <c r="Y156" s="188">
        <v>51</v>
      </c>
      <c r="Z156" s="189">
        <v>52</v>
      </c>
      <c r="AA156" s="189">
        <v>55</v>
      </c>
      <c r="AB156" s="188">
        <v>54</v>
      </c>
      <c r="AC156" s="189">
        <v>48</v>
      </c>
      <c r="AD156" s="189">
        <v>49</v>
      </c>
      <c r="AE156" s="188">
        <v>54</v>
      </c>
      <c r="AF156" s="189">
        <v>49</v>
      </c>
      <c r="AG156" s="189">
        <v>47</v>
      </c>
      <c r="AH156" s="188">
        <v>53</v>
      </c>
      <c r="AI156" s="189">
        <v>51</v>
      </c>
      <c r="AJ156" s="189">
        <v>50</v>
      </c>
      <c r="AK156" s="188">
        <v>54</v>
      </c>
      <c r="AL156" s="170">
        <f t="shared" si="360"/>
        <v>712</v>
      </c>
      <c r="AM156" s="188">
        <v>4</v>
      </c>
      <c r="AN156" s="188">
        <v>24</v>
      </c>
      <c r="AO156" s="188">
        <v>36</v>
      </c>
      <c r="AP156" s="188">
        <v>151</v>
      </c>
      <c r="AQ156" s="188">
        <v>46</v>
      </c>
      <c r="AR156" s="188">
        <v>10</v>
      </c>
      <c r="AS156" s="188">
        <v>13</v>
      </c>
      <c r="AT156" s="192">
        <v>10</v>
      </c>
      <c r="AU156" s="188">
        <v>4</v>
      </c>
      <c r="AV156" s="193">
        <v>1</v>
      </c>
      <c r="AW156" s="194">
        <f t="shared" si="382"/>
        <v>299</v>
      </c>
      <c r="AX156" s="195">
        <f t="shared" si="362"/>
        <v>682</v>
      </c>
      <c r="AY156" s="196"/>
      <c r="AZ156" s="197"/>
      <c r="BA156" s="197"/>
      <c r="BB156" s="197"/>
      <c r="BC156" s="197"/>
      <c r="BD156" s="197"/>
      <c r="BE156" s="198"/>
      <c r="BF156" s="190"/>
      <c r="BG156" s="171"/>
      <c r="BH156" s="190"/>
      <c r="BI156" s="190"/>
      <c r="BJ156" s="190"/>
      <c r="BK156" s="190"/>
      <c r="BL156" s="190"/>
      <c r="BM156" s="190"/>
      <c r="BN156" s="190"/>
      <c r="BO156" s="190"/>
      <c r="BP156" s="190"/>
      <c r="BQ156" s="190"/>
      <c r="BR156" s="190"/>
      <c r="BS156" s="190"/>
      <c r="BT156" s="190"/>
      <c r="BU156" s="190"/>
      <c r="BV156" s="190"/>
      <c r="BW156" s="199"/>
      <c r="BY156" s="281"/>
      <c r="BZ156" s="282"/>
      <c r="CA156" s="283"/>
      <c r="CB156" s="284"/>
      <c r="CC156" s="282"/>
      <c r="CD156" s="284"/>
      <c r="CE156" s="282"/>
      <c r="CF156" s="284"/>
      <c r="CG156" s="282"/>
      <c r="CH156" s="284"/>
      <c r="CI156" s="282"/>
      <c r="CJ156" s="284"/>
      <c r="CK156" s="282"/>
      <c r="CL156" s="283"/>
      <c r="CM156" s="283"/>
      <c r="CN156" s="283"/>
      <c r="CO156" s="283"/>
      <c r="CP156" s="283"/>
      <c r="CQ156" s="283"/>
      <c r="CR156" s="283"/>
      <c r="CS156" s="283"/>
      <c r="CT156" s="283"/>
      <c r="CU156" s="283"/>
      <c r="CV156" s="283"/>
      <c r="CW156" s="283"/>
      <c r="CX156" s="284"/>
      <c r="CY156" s="282"/>
      <c r="CZ156" s="283"/>
      <c r="DA156" s="283"/>
      <c r="DB156" s="283"/>
      <c r="DC156" s="283"/>
      <c r="DD156" s="283"/>
      <c r="DE156" s="283"/>
      <c r="DF156" s="283"/>
      <c r="DG156" s="283"/>
      <c r="DH156" s="284"/>
      <c r="DI156" s="282"/>
      <c r="DJ156" s="284"/>
      <c r="DK156" s="32"/>
      <c r="DL156" s="34"/>
      <c r="DM156" s="32"/>
      <c r="DN156" s="34"/>
      <c r="DO156" s="200"/>
      <c r="DP156" s="201"/>
      <c r="DQ156" s="201"/>
      <c r="DR156" s="201"/>
      <c r="DS156" s="201"/>
      <c r="DT156" s="201"/>
      <c r="DU156" s="202"/>
      <c r="DV156" s="200"/>
      <c r="DW156" s="203"/>
      <c r="DX156" s="203"/>
      <c r="DY156" s="201"/>
      <c r="DZ156" s="201"/>
      <c r="EA156" s="201"/>
      <c r="EB156" s="201"/>
      <c r="EC156" s="201"/>
      <c r="ED156" s="201"/>
      <c r="EE156" s="201"/>
      <c r="EF156" s="201"/>
      <c r="EG156" s="201"/>
      <c r="EH156" s="201"/>
      <c r="EI156" s="201"/>
      <c r="EJ156" s="201"/>
      <c r="EK156" s="201"/>
      <c r="EL156" s="201"/>
      <c r="EM156" s="202"/>
    </row>
    <row r="157" spans="2:143" s="10" customFormat="1" ht="12.5" x14ac:dyDescent="0.25">
      <c r="B157" s="329"/>
      <c r="C157" s="296"/>
      <c r="D157" s="299"/>
      <c r="E157" s="80" t="s">
        <v>2</v>
      </c>
      <c r="F157" s="228">
        <v>1400</v>
      </c>
      <c r="G157" s="275"/>
      <c r="H157" s="229">
        <v>280</v>
      </c>
      <c r="I157" s="230">
        <v>980</v>
      </c>
      <c r="J157" s="231">
        <v>140</v>
      </c>
      <c r="K157" s="170">
        <f t="shared" si="379"/>
        <v>1400</v>
      </c>
      <c r="L157" s="231">
        <v>295</v>
      </c>
      <c r="M157" s="232">
        <f t="shared" si="355"/>
        <v>1105</v>
      </c>
      <c r="N157" s="170">
        <f t="shared" si="380"/>
        <v>1400</v>
      </c>
      <c r="O157" s="231">
        <v>184</v>
      </c>
      <c r="P157" s="230">
        <v>96</v>
      </c>
      <c r="Q157" s="170">
        <f t="shared" si="357"/>
        <v>280</v>
      </c>
      <c r="R157" s="231">
        <v>21</v>
      </c>
      <c r="S157" s="232">
        <f t="shared" si="364"/>
        <v>69</v>
      </c>
      <c r="T157" s="170">
        <f t="shared" si="358"/>
        <v>90</v>
      </c>
      <c r="U157" s="231">
        <v>1310</v>
      </c>
      <c r="V157" s="230">
        <v>90</v>
      </c>
      <c r="W157" s="170">
        <f t="shared" si="381"/>
        <v>1400</v>
      </c>
      <c r="X157" s="233">
        <v>70</v>
      </c>
      <c r="Y157" s="230">
        <v>70</v>
      </c>
      <c r="Z157" s="231">
        <v>70</v>
      </c>
      <c r="AA157" s="231">
        <v>70</v>
      </c>
      <c r="AB157" s="230">
        <v>70</v>
      </c>
      <c r="AC157" s="231">
        <v>70</v>
      </c>
      <c r="AD157" s="231">
        <v>70</v>
      </c>
      <c r="AE157" s="230">
        <v>70</v>
      </c>
      <c r="AF157" s="231">
        <v>70</v>
      </c>
      <c r="AG157" s="231">
        <v>70</v>
      </c>
      <c r="AH157" s="230">
        <v>70</v>
      </c>
      <c r="AI157" s="231">
        <v>70</v>
      </c>
      <c r="AJ157" s="231">
        <v>70</v>
      </c>
      <c r="AK157" s="230">
        <v>70</v>
      </c>
      <c r="AL157" s="170">
        <f t="shared" si="360"/>
        <v>980</v>
      </c>
      <c r="AM157" s="230">
        <v>5</v>
      </c>
      <c r="AN157" s="230">
        <v>72</v>
      </c>
      <c r="AO157" s="230">
        <v>73</v>
      </c>
      <c r="AP157" s="230">
        <v>386</v>
      </c>
      <c r="AQ157" s="230">
        <v>64</v>
      </c>
      <c r="AR157" s="230">
        <v>13</v>
      </c>
      <c r="AS157" s="230">
        <v>16</v>
      </c>
      <c r="AT157" s="204">
        <v>16</v>
      </c>
      <c r="AU157" s="230">
        <v>4</v>
      </c>
      <c r="AV157" s="205">
        <v>1</v>
      </c>
      <c r="AW157" s="206">
        <f t="shared" si="382"/>
        <v>650</v>
      </c>
      <c r="AX157" s="207">
        <f t="shared" si="362"/>
        <v>750</v>
      </c>
      <c r="AY157" s="208"/>
      <c r="AZ157" s="209"/>
      <c r="BA157" s="209"/>
      <c r="BB157" s="209"/>
      <c r="BC157" s="209"/>
      <c r="BD157" s="209"/>
      <c r="BE157" s="210"/>
      <c r="BF157" s="232"/>
      <c r="BG157" s="234"/>
      <c r="BH157" s="232"/>
      <c r="BI157" s="232"/>
      <c r="BJ157" s="232"/>
      <c r="BK157" s="232"/>
      <c r="BL157" s="232"/>
      <c r="BM157" s="232"/>
      <c r="BN157" s="232"/>
      <c r="BO157" s="232"/>
      <c r="BP157" s="232"/>
      <c r="BQ157" s="232"/>
      <c r="BR157" s="232"/>
      <c r="BS157" s="232"/>
      <c r="BT157" s="232"/>
      <c r="BU157" s="232"/>
      <c r="BV157" s="232"/>
      <c r="BW157" s="235"/>
      <c r="BY157" s="285">
        <v>1</v>
      </c>
      <c r="BZ157" s="286">
        <v>1</v>
      </c>
      <c r="CA157" s="287">
        <v>1</v>
      </c>
      <c r="CB157" s="288" t="s">
        <v>208</v>
      </c>
      <c r="CC157" s="286" t="s">
        <v>208</v>
      </c>
      <c r="CD157" s="288">
        <v>1</v>
      </c>
      <c r="CE157" s="286">
        <v>0.99999999999999989</v>
      </c>
      <c r="CF157" s="288">
        <v>1</v>
      </c>
      <c r="CG157" s="286" t="s">
        <v>208</v>
      </c>
      <c r="CH157" s="288">
        <v>1</v>
      </c>
      <c r="CI157" s="286">
        <v>1</v>
      </c>
      <c r="CJ157" s="288">
        <v>1</v>
      </c>
      <c r="CK157" s="286">
        <v>1</v>
      </c>
      <c r="CL157" s="287">
        <v>1</v>
      </c>
      <c r="CM157" s="287">
        <v>1</v>
      </c>
      <c r="CN157" s="287">
        <v>1</v>
      </c>
      <c r="CO157" s="287">
        <v>1</v>
      </c>
      <c r="CP157" s="287">
        <v>1</v>
      </c>
      <c r="CQ157" s="287">
        <v>1</v>
      </c>
      <c r="CR157" s="287">
        <v>1</v>
      </c>
      <c r="CS157" s="287">
        <v>1</v>
      </c>
      <c r="CT157" s="287">
        <v>1</v>
      </c>
      <c r="CU157" s="287">
        <v>1</v>
      </c>
      <c r="CV157" s="287">
        <v>1</v>
      </c>
      <c r="CW157" s="287">
        <v>1</v>
      </c>
      <c r="CX157" s="288">
        <v>1</v>
      </c>
      <c r="CY157" s="286">
        <v>1</v>
      </c>
      <c r="CZ157" s="287">
        <v>1</v>
      </c>
      <c r="DA157" s="287">
        <v>1</v>
      </c>
      <c r="DB157" s="287">
        <v>1</v>
      </c>
      <c r="DC157" s="287">
        <v>1</v>
      </c>
      <c r="DD157" s="287">
        <v>1</v>
      </c>
      <c r="DE157" s="287">
        <v>1</v>
      </c>
      <c r="DF157" s="287">
        <v>1</v>
      </c>
      <c r="DG157" s="287" t="s">
        <v>208</v>
      </c>
      <c r="DH157" s="288" t="s">
        <v>208</v>
      </c>
      <c r="DI157" s="286">
        <v>1</v>
      </c>
      <c r="DJ157" s="288">
        <v>1</v>
      </c>
      <c r="DK157" s="47" t="e">
        <f t="shared" ref="DK157:EM157" si="386">SUM(DK153:DK155)</f>
        <v>#REF!</v>
      </c>
      <c r="DL157" s="49" t="e">
        <f t="shared" si="386"/>
        <v>#REF!</v>
      </c>
      <c r="DM157" s="47" t="e">
        <f t="shared" si="386"/>
        <v>#REF!</v>
      </c>
      <c r="DN157" s="49" t="e">
        <f t="shared" si="386"/>
        <v>#REF!</v>
      </c>
      <c r="DO157" s="211" t="e">
        <f t="shared" si="386"/>
        <v>#DIV/0!</v>
      </c>
      <c r="DP157" s="212" t="e">
        <f t="shared" si="386"/>
        <v>#DIV/0!</v>
      </c>
      <c r="DQ157" s="212" t="e">
        <f t="shared" si="386"/>
        <v>#DIV/0!</v>
      </c>
      <c r="DR157" s="212" t="e">
        <f t="shared" si="386"/>
        <v>#DIV/0!</v>
      </c>
      <c r="DS157" s="212" t="e">
        <f t="shared" si="386"/>
        <v>#DIV/0!</v>
      </c>
      <c r="DT157" s="212" t="e">
        <f t="shared" si="386"/>
        <v>#DIV/0!</v>
      </c>
      <c r="DU157" s="213" t="e">
        <f t="shared" si="386"/>
        <v>#DIV/0!</v>
      </c>
      <c r="DV157" s="211" t="e">
        <f t="shared" si="386"/>
        <v>#DIV/0!</v>
      </c>
      <c r="DW157" s="214" t="e">
        <f t="shared" si="386"/>
        <v>#DIV/0!</v>
      </c>
      <c r="DX157" s="214" t="e">
        <f t="shared" si="386"/>
        <v>#DIV/0!</v>
      </c>
      <c r="DY157" s="212" t="e">
        <f t="shared" si="386"/>
        <v>#DIV/0!</v>
      </c>
      <c r="DZ157" s="212" t="e">
        <f t="shared" si="386"/>
        <v>#DIV/0!</v>
      </c>
      <c r="EA157" s="212" t="e">
        <f t="shared" si="386"/>
        <v>#DIV/0!</v>
      </c>
      <c r="EB157" s="212" t="e">
        <f t="shared" si="386"/>
        <v>#DIV/0!</v>
      </c>
      <c r="EC157" s="212" t="e">
        <f t="shared" si="386"/>
        <v>#DIV/0!</v>
      </c>
      <c r="ED157" s="212" t="e">
        <f t="shared" si="386"/>
        <v>#DIV/0!</v>
      </c>
      <c r="EE157" s="212" t="e">
        <f t="shared" si="386"/>
        <v>#DIV/0!</v>
      </c>
      <c r="EF157" s="212" t="e">
        <f t="shared" si="386"/>
        <v>#DIV/0!</v>
      </c>
      <c r="EG157" s="212" t="e">
        <f t="shared" si="386"/>
        <v>#DIV/0!</v>
      </c>
      <c r="EH157" s="212" t="e">
        <f t="shared" si="386"/>
        <v>#DIV/0!</v>
      </c>
      <c r="EI157" s="212" t="e">
        <f t="shared" si="386"/>
        <v>#DIV/0!</v>
      </c>
      <c r="EJ157" s="212" t="e">
        <f t="shared" si="386"/>
        <v>#DIV/0!</v>
      </c>
      <c r="EK157" s="212" t="e">
        <f t="shared" si="386"/>
        <v>#DIV/0!</v>
      </c>
      <c r="EL157" s="212" t="e">
        <f t="shared" si="386"/>
        <v>#DIV/0!</v>
      </c>
      <c r="EM157" s="213" t="e">
        <f t="shared" si="386"/>
        <v>#DIV/0!</v>
      </c>
    </row>
    <row r="158" spans="2:143" s="10" customFormat="1" ht="12.75" customHeight="1" x14ac:dyDescent="0.25">
      <c r="B158" s="329"/>
      <c r="C158" s="294">
        <v>30</v>
      </c>
      <c r="D158" s="297" t="s">
        <v>135</v>
      </c>
      <c r="E158" s="105" t="s">
        <v>131</v>
      </c>
      <c r="F158" s="186">
        <v>173</v>
      </c>
      <c r="G158" s="275"/>
      <c r="H158" s="187">
        <v>44</v>
      </c>
      <c r="I158" s="188">
        <v>129</v>
      </c>
      <c r="J158" s="189">
        <v>0</v>
      </c>
      <c r="K158" s="170">
        <f t="shared" si="89"/>
        <v>173</v>
      </c>
      <c r="L158" s="189">
        <v>0</v>
      </c>
      <c r="M158" s="190">
        <f t="shared" si="355"/>
        <v>173</v>
      </c>
      <c r="N158" s="170">
        <f t="shared" si="2"/>
        <v>173</v>
      </c>
      <c r="O158" s="189">
        <v>29</v>
      </c>
      <c r="P158" s="188">
        <v>15</v>
      </c>
      <c r="Q158" s="170">
        <f t="shared" si="357"/>
        <v>44</v>
      </c>
      <c r="R158" s="189">
        <v>0</v>
      </c>
      <c r="S158" s="190">
        <f t="shared" si="364"/>
        <v>10</v>
      </c>
      <c r="T158" s="170">
        <f t="shared" si="358"/>
        <v>10</v>
      </c>
      <c r="U158" s="189">
        <v>163</v>
      </c>
      <c r="V158" s="188">
        <v>10</v>
      </c>
      <c r="W158" s="170">
        <f t="shared" ref="W158:W184" si="387">SUM(U158:V158)</f>
        <v>173</v>
      </c>
      <c r="X158" s="191">
        <v>17</v>
      </c>
      <c r="Y158" s="188">
        <v>5</v>
      </c>
      <c r="Z158" s="189">
        <v>6</v>
      </c>
      <c r="AA158" s="189">
        <v>7</v>
      </c>
      <c r="AB158" s="188">
        <v>9</v>
      </c>
      <c r="AC158" s="189">
        <v>16</v>
      </c>
      <c r="AD158" s="189">
        <v>13</v>
      </c>
      <c r="AE158" s="188">
        <v>6</v>
      </c>
      <c r="AF158" s="189">
        <v>9</v>
      </c>
      <c r="AG158" s="189">
        <v>7</v>
      </c>
      <c r="AH158" s="188">
        <v>7</v>
      </c>
      <c r="AI158" s="189">
        <v>12</v>
      </c>
      <c r="AJ158" s="189">
        <v>7</v>
      </c>
      <c r="AK158" s="188">
        <v>8</v>
      </c>
      <c r="AL158" s="170">
        <f t="shared" si="360"/>
        <v>129</v>
      </c>
      <c r="AM158" s="188">
        <v>0</v>
      </c>
      <c r="AN158" s="188">
        <v>10</v>
      </c>
      <c r="AO158" s="188">
        <v>2</v>
      </c>
      <c r="AP158" s="188">
        <v>103</v>
      </c>
      <c r="AQ158" s="188">
        <v>12</v>
      </c>
      <c r="AR158" s="188">
        <v>3</v>
      </c>
      <c r="AS158" s="188">
        <v>3</v>
      </c>
      <c r="AT158" s="221">
        <v>5</v>
      </c>
      <c r="AU158" s="188">
        <v>0</v>
      </c>
      <c r="AV158" s="222">
        <v>0</v>
      </c>
      <c r="AW158" s="175">
        <f t="shared" si="90"/>
        <v>138</v>
      </c>
      <c r="AX158" s="176">
        <f t="shared" si="362"/>
        <v>35</v>
      </c>
      <c r="AY158" s="223"/>
      <c r="AZ158" s="224"/>
      <c r="BA158" s="224"/>
      <c r="BB158" s="224"/>
      <c r="BC158" s="224"/>
      <c r="BD158" s="224"/>
      <c r="BE158" s="225"/>
      <c r="BF158" s="190"/>
      <c r="BG158" s="171"/>
      <c r="BH158" s="190"/>
      <c r="BI158" s="190"/>
      <c r="BJ158" s="190"/>
      <c r="BK158" s="190"/>
      <c r="BL158" s="190"/>
      <c r="BM158" s="190"/>
      <c r="BN158" s="190"/>
      <c r="BO158" s="190"/>
      <c r="BP158" s="190"/>
      <c r="BQ158" s="190"/>
      <c r="BR158" s="190"/>
      <c r="BS158" s="190"/>
      <c r="BT158" s="190"/>
      <c r="BU158" s="190"/>
      <c r="BV158" s="190"/>
      <c r="BW158" s="199"/>
      <c r="BY158" s="277">
        <v>0.73931623931623935</v>
      </c>
      <c r="BZ158" s="278">
        <v>0.89795918367346939</v>
      </c>
      <c r="CA158" s="279">
        <v>0.69729729729729728</v>
      </c>
      <c r="CB158" s="280" t="s">
        <v>208</v>
      </c>
      <c r="CC158" s="278" t="s">
        <v>208</v>
      </c>
      <c r="CD158" s="280">
        <v>0.73931623931623935</v>
      </c>
      <c r="CE158" s="278">
        <v>0.90625</v>
      </c>
      <c r="CF158" s="280">
        <v>0.88235294117647056</v>
      </c>
      <c r="CG158" s="278" t="s">
        <v>208</v>
      </c>
      <c r="CH158" s="280">
        <v>0.83333333333333337</v>
      </c>
      <c r="CI158" s="278">
        <v>0.73423423423423428</v>
      </c>
      <c r="CJ158" s="280">
        <v>0.83333333333333337</v>
      </c>
      <c r="CK158" s="278">
        <v>0.83333333333333337</v>
      </c>
      <c r="CL158" s="279">
        <v>0.4</v>
      </c>
      <c r="CM158" s="279">
        <v>0.6428571428571429</v>
      </c>
      <c r="CN158" s="279">
        <v>0.91666666666666663</v>
      </c>
      <c r="CO158" s="279">
        <v>0.9</v>
      </c>
      <c r="CP158" s="279">
        <v>0.95652173913043481</v>
      </c>
      <c r="CQ158" s="279">
        <v>0.84210526315789469</v>
      </c>
      <c r="CR158" s="279">
        <v>0.5</v>
      </c>
      <c r="CS158" s="279">
        <v>0.6470588235294118</v>
      </c>
      <c r="CT158" s="279">
        <v>0.76923076923076927</v>
      </c>
      <c r="CU158" s="279">
        <v>0.8571428571428571</v>
      </c>
      <c r="CV158" s="279">
        <v>0.72727272727272729</v>
      </c>
      <c r="CW158" s="279">
        <v>0.69230769230769229</v>
      </c>
      <c r="CX158" s="280">
        <v>0.65</v>
      </c>
      <c r="CY158" s="278" t="s">
        <v>208</v>
      </c>
      <c r="CZ158" s="279">
        <v>0.2857142857142857</v>
      </c>
      <c r="DA158" s="279">
        <v>9.0909090909090912E-2</v>
      </c>
      <c r="DB158" s="279">
        <v>1</v>
      </c>
      <c r="DC158" s="279">
        <v>0.92307692307692313</v>
      </c>
      <c r="DD158" s="279">
        <v>1</v>
      </c>
      <c r="DE158" s="279">
        <v>1</v>
      </c>
      <c r="DF158" s="279">
        <v>1</v>
      </c>
      <c r="DG158" s="279" t="s">
        <v>208</v>
      </c>
      <c r="DH158" s="280" t="s">
        <v>208</v>
      </c>
      <c r="DI158" s="278">
        <v>0.75</v>
      </c>
      <c r="DJ158" s="280">
        <v>0.7</v>
      </c>
      <c r="DK158" s="18" t="e">
        <f>#REF!/(#REF!+#REF!+#REF!+#REF!)</f>
        <v>#REF!</v>
      </c>
      <c r="DL158" s="20" t="e">
        <f>#REF!/(#REF!+#REF!+#REF!+#REF!)</f>
        <v>#REF!</v>
      </c>
      <c r="DM158" s="18" t="e">
        <f>#REF!/(#REF!+#REF!+#REF!+#REF!)</f>
        <v>#REF!</v>
      </c>
      <c r="DN158" s="20" t="e">
        <f>#REF!/(#REF!+#REF!+#REF!+#REF!)</f>
        <v>#REF!</v>
      </c>
      <c r="DO158" s="182" t="e">
        <f t="shared" ref="DO158:EM158" si="388">AY158/(AY158+AY159+AY160+AY161)</f>
        <v>#DIV/0!</v>
      </c>
      <c r="DP158" s="183" t="e">
        <f t="shared" si="388"/>
        <v>#DIV/0!</v>
      </c>
      <c r="DQ158" s="183" t="e">
        <f t="shared" si="388"/>
        <v>#DIV/0!</v>
      </c>
      <c r="DR158" s="183" t="e">
        <f t="shared" si="388"/>
        <v>#DIV/0!</v>
      </c>
      <c r="DS158" s="183" t="e">
        <f t="shared" si="388"/>
        <v>#DIV/0!</v>
      </c>
      <c r="DT158" s="183" t="e">
        <f t="shared" si="388"/>
        <v>#DIV/0!</v>
      </c>
      <c r="DU158" s="184" t="e">
        <f t="shared" si="388"/>
        <v>#DIV/0!</v>
      </c>
      <c r="DV158" s="182" t="e">
        <f t="shared" si="388"/>
        <v>#DIV/0!</v>
      </c>
      <c r="DW158" s="185" t="e">
        <f t="shared" si="388"/>
        <v>#DIV/0!</v>
      </c>
      <c r="DX158" s="185" t="e">
        <f t="shared" si="388"/>
        <v>#DIV/0!</v>
      </c>
      <c r="DY158" s="183" t="e">
        <f t="shared" si="388"/>
        <v>#DIV/0!</v>
      </c>
      <c r="DZ158" s="183" t="e">
        <f t="shared" si="388"/>
        <v>#DIV/0!</v>
      </c>
      <c r="EA158" s="183" t="e">
        <f t="shared" si="388"/>
        <v>#DIV/0!</v>
      </c>
      <c r="EB158" s="183" t="e">
        <f t="shared" si="388"/>
        <v>#DIV/0!</v>
      </c>
      <c r="EC158" s="183" t="e">
        <f t="shared" si="388"/>
        <v>#DIV/0!</v>
      </c>
      <c r="ED158" s="183" t="e">
        <f t="shared" si="388"/>
        <v>#DIV/0!</v>
      </c>
      <c r="EE158" s="183" t="e">
        <f t="shared" si="388"/>
        <v>#DIV/0!</v>
      </c>
      <c r="EF158" s="183" t="e">
        <f t="shared" si="388"/>
        <v>#DIV/0!</v>
      </c>
      <c r="EG158" s="183" t="e">
        <f t="shared" si="388"/>
        <v>#DIV/0!</v>
      </c>
      <c r="EH158" s="183" t="e">
        <f t="shared" si="388"/>
        <v>#DIV/0!</v>
      </c>
      <c r="EI158" s="183" t="e">
        <f t="shared" si="388"/>
        <v>#DIV/0!</v>
      </c>
      <c r="EJ158" s="183" t="e">
        <f t="shared" si="388"/>
        <v>#DIV/0!</v>
      </c>
      <c r="EK158" s="183" t="e">
        <f t="shared" si="388"/>
        <v>#DIV/0!</v>
      </c>
      <c r="EL158" s="183" t="e">
        <f t="shared" si="388"/>
        <v>#DIV/0!</v>
      </c>
      <c r="EM158" s="184" t="e">
        <f t="shared" si="388"/>
        <v>#DIV/0!</v>
      </c>
    </row>
    <row r="159" spans="2:143" s="10" customFormat="1" ht="12.75" customHeight="1" x14ac:dyDescent="0.25">
      <c r="B159" s="329"/>
      <c r="C159" s="295"/>
      <c r="D159" s="298"/>
      <c r="E159" s="111" t="s">
        <v>132</v>
      </c>
      <c r="F159" s="186">
        <v>49</v>
      </c>
      <c r="G159" s="275"/>
      <c r="H159" s="187">
        <v>5</v>
      </c>
      <c r="I159" s="188">
        <v>44</v>
      </c>
      <c r="J159" s="189">
        <v>0</v>
      </c>
      <c r="K159" s="170">
        <f t="shared" si="89"/>
        <v>49</v>
      </c>
      <c r="L159" s="189">
        <v>0</v>
      </c>
      <c r="M159" s="190">
        <f t="shared" si="355"/>
        <v>49</v>
      </c>
      <c r="N159" s="170">
        <f t="shared" si="2"/>
        <v>49</v>
      </c>
      <c r="O159" s="189">
        <v>3</v>
      </c>
      <c r="P159" s="188">
        <v>2</v>
      </c>
      <c r="Q159" s="170">
        <f t="shared" si="357"/>
        <v>5</v>
      </c>
      <c r="R159" s="189">
        <v>0</v>
      </c>
      <c r="S159" s="190">
        <f t="shared" si="364"/>
        <v>1</v>
      </c>
      <c r="T159" s="170">
        <f t="shared" si="358"/>
        <v>1</v>
      </c>
      <c r="U159" s="189">
        <v>48</v>
      </c>
      <c r="V159" s="188">
        <v>1</v>
      </c>
      <c r="W159" s="170">
        <f t="shared" si="387"/>
        <v>49</v>
      </c>
      <c r="X159" s="191">
        <v>4</v>
      </c>
      <c r="Y159" s="188">
        <v>8</v>
      </c>
      <c r="Z159" s="189">
        <v>4</v>
      </c>
      <c r="AA159" s="189">
        <v>1</v>
      </c>
      <c r="AB159" s="188">
        <v>0</v>
      </c>
      <c r="AC159" s="189">
        <v>1</v>
      </c>
      <c r="AD159" s="189">
        <v>3</v>
      </c>
      <c r="AE159" s="188">
        <v>6</v>
      </c>
      <c r="AF159" s="189">
        <v>5</v>
      </c>
      <c r="AG159" s="189">
        <v>2</v>
      </c>
      <c r="AH159" s="188">
        <v>1</v>
      </c>
      <c r="AI159" s="189">
        <v>4</v>
      </c>
      <c r="AJ159" s="189">
        <v>2</v>
      </c>
      <c r="AK159" s="188">
        <v>3</v>
      </c>
      <c r="AL159" s="170">
        <f t="shared" si="360"/>
        <v>44</v>
      </c>
      <c r="AM159" s="188">
        <v>0</v>
      </c>
      <c r="AN159" s="188">
        <v>25</v>
      </c>
      <c r="AO159" s="188">
        <v>20</v>
      </c>
      <c r="AP159" s="188">
        <v>0</v>
      </c>
      <c r="AQ159" s="188">
        <v>0</v>
      </c>
      <c r="AR159" s="188">
        <v>0</v>
      </c>
      <c r="AS159" s="188">
        <v>0</v>
      </c>
      <c r="AT159" s="192">
        <v>0</v>
      </c>
      <c r="AU159" s="188">
        <v>0</v>
      </c>
      <c r="AV159" s="193">
        <v>0</v>
      </c>
      <c r="AW159" s="194">
        <f t="shared" si="90"/>
        <v>45</v>
      </c>
      <c r="AX159" s="195">
        <f t="shared" si="362"/>
        <v>4</v>
      </c>
      <c r="AY159" s="196"/>
      <c r="AZ159" s="197"/>
      <c r="BA159" s="197"/>
      <c r="BB159" s="197"/>
      <c r="BC159" s="197"/>
      <c r="BD159" s="197"/>
      <c r="BE159" s="198"/>
      <c r="BF159" s="190"/>
      <c r="BG159" s="171"/>
      <c r="BH159" s="190"/>
      <c r="BI159" s="190"/>
      <c r="BJ159" s="190"/>
      <c r="BK159" s="190"/>
      <c r="BL159" s="190"/>
      <c r="BM159" s="190"/>
      <c r="BN159" s="190"/>
      <c r="BO159" s="190"/>
      <c r="BP159" s="190"/>
      <c r="BQ159" s="190"/>
      <c r="BR159" s="190"/>
      <c r="BS159" s="190"/>
      <c r="BT159" s="190"/>
      <c r="BU159" s="190"/>
      <c r="BV159" s="190"/>
      <c r="BW159" s="199"/>
      <c r="BY159" s="281">
        <v>0.20940170940170941</v>
      </c>
      <c r="BZ159" s="282">
        <v>0.10204081632653061</v>
      </c>
      <c r="CA159" s="283">
        <v>0.23783783783783785</v>
      </c>
      <c r="CB159" s="284" t="s">
        <v>208</v>
      </c>
      <c r="CC159" s="282" t="s">
        <v>208</v>
      </c>
      <c r="CD159" s="284">
        <v>0.20940170940170941</v>
      </c>
      <c r="CE159" s="282">
        <v>9.375E-2</v>
      </c>
      <c r="CF159" s="284">
        <v>0.11764705882352941</v>
      </c>
      <c r="CG159" s="282" t="s">
        <v>208</v>
      </c>
      <c r="CH159" s="284">
        <v>8.3333333333333329E-2</v>
      </c>
      <c r="CI159" s="282">
        <v>0.21621621621621623</v>
      </c>
      <c r="CJ159" s="284">
        <v>8.3333333333333329E-2</v>
      </c>
      <c r="CK159" s="282">
        <v>0.16666666666666666</v>
      </c>
      <c r="CL159" s="283">
        <v>0.53333333333333333</v>
      </c>
      <c r="CM159" s="283">
        <v>0.2857142857142857</v>
      </c>
      <c r="CN159" s="283">
        <v>8.3333333333333329E-2</v>
      </c>
      <c r="CO159" s="283">
        <v>0</v>
      </c>
      <c r="CP159" s="283">
        <v>4.3478260869565216E-2</v>
      </c>
      <c r="CQ159" s="283">
        <v>0.15789473684210525</v>
      </c>
      <c r="CR159" s="283">
        <v>0.44444444444444442</v>
      </c>
      <c r="CS159" s="283">
        <v>0.29411764705882354</v>
      </c>
      <c r="CT159" s="283">
        <v>0.15384615384615385</v>
      </c>
      <c r="CU159" s="283">
        <v>7.1428571428571425E-2</v>
      </c>
      <c r="CV159" s="283">
        <v>0.22727272727272727</v>
      </c>
      <c r="CW159" s="283">
        <v>0.23076923076923078</v>
      </c>
      <c r="CX159" s="284">
        <v>0.2</v>
      </c>
      <c r="CY159" s="282" t="s">
        <v>208</v>
      </c>
      <c r="CZ159" s="283">
        <v>0.7142857142857143</v>
      </c>
      <c r="DA159" s="283">
        <v>0.90909090909090906</v>
      </c>
      <c r="DB159" s="283">
        <v>0</v>
      </c>
      <c r="DC159" s="283">
        <v>0</v>
      </c>
      <c r="DD159" s="283">
        <v>0</v>
      </c>
      <c r="DE159" s="283">
        <v>0</v>
      </c>
      <c r="DF159" s="283">
        <v>0</v>
      </c>
      <c r="DG159" s="283" t="s">
        <v>208</v>
      </c>
      <c r="DH159" s="284" t="s">
        <v>208</v>
      </c>
      <c r="DI159" s="282">
        <v>0.24456521739130435</v>
      </c>
      <c r="DJ159" s="284">
        <v>0.08</v>
      </c>
      <c r="DK159" s="32" t="e">
        <f>#REF!/(#REF!+#REF!+#REF!+#REF!)</f>
        <v>#REF!</v>
      </c>
      <c r="DL159" s="34" t="e">
        <f>#REF!/(#REF!+#REF!+#REF!+#REF!)</f>
        <v>#REF!</v>
      </c>
      <c r="DM159" s="32" t="e">
        <f>#REF!/(#REF!+#REF!+#REF!+#REF!)</f>
        <v>#REF!</v>
      </c>
      <c r="DN159" s="34" t="e">
        <f>#REF!/(#REF!+#REF!+#REF!+#REF!)</f>
        <v>#REF!</v>
      </c>
      <c r="DO159" s="200" t="e">
        <f t="shared" ref="DO159:EM159" si="389">AY159/(AY158+AY159+AY160+AY161)</f>
        <v>#DIV/0!</v>
      </c>
      <c r="DP159" s="201" t="e">
        <f t="shared" si="389"/>
        <v>#DIV/0!</v>
      </c>
      <c r="DQ159" s="201" t="e">
        <f t="shared" si="389"/>
        <v>#DIV/0!</v>
      </c>
      <c r="DR159" s="201" t="e">
        <f t="shared" si="389"/>
        <v>#DIV/0!</v>
      </c>
      <c r="DS159" s="201" t="e">
        <f t="shared" si="389"/>
        <v>#DIV/0!</v>
      </c>
      <c r="DT159" s="201" t="e">
        <f t="shared" si="389"/>
        <v>#DIV/0!</v>
      </c>
      <c r="DU159" s="202" t="e">
        <f t="shared" si="389"/>
        <v>#DIV/0!</v>
      </c>
      <c r="DV159" s="200" t="e">
        <f t="shared" si="389"/>
        <v>#DIV/0!</v>
      </c>
      <c r="DW159" s="203" t="e">
        <f t="shared" si="389"/>
        <v>#DIV/0!</v>
      </c>
      <c r="DX159" s="203" t="e">
        <f t="shared" si="389"/>
        <v>#DIV/0!</v>
      </c>
      <c r="DY159" s="201" t="e">
        <f t="shared" si="389"/>
        <v>#DIV/0!</v>
      </c>
      <c r="DZ159" s="201" t="e">
        <f t="shared" si="389"/>
        <v>#DIV/0!</v>
      </c>
      <c r="EA159" s="201" t="e">
        <f t="shared" si="389"/>
        <v>#DIV/0!</v>
      </c>
      <c r="EB159" s="201" t="e">
        <f t="shared" si="389"/>
        <v>#DIV/0!</v>
      </c>
      <c r="EC159" s="201" t="e">
        <f t="shared" si="389"/>
        <v>#DIV/0!</v>
      </c>
      <c r="ED159" s="201" t="e">
        <f t="shared" si="389"/>
        <v>#DIV/0!</v>
      </c>
      <c r="EE159" s="201" t="e">
        <f t="shared" si="389"/>
        <v>#DIV/0!</v>
      </c>
      <c r="EF159" s="201" t="e">
        <f t="shared" si="389"/>
        <v>#DIV/0!</v>
      </c>
      <c r="EG159" s="201" t="e">
        <f t="shared" si="389"/>
        <v>#DIV/0!</v>
      </c>
      <c r="EH159" s="201" t="e">
        <f t="shared" si="389"/>
        <v>#DIV/0!</v>
      </c>
      <c r="EI159" s="201" t="e">
        <f t="shared" si="389"/>
        <v>#DIV/0!</v>
      </c>
      <c r="EJ159" s="201" t="e">
        <f t="shared" si="389"/>
        <v>#DIV/0!</v>
      </c>
      <c r="EK159" s="201" t="e">
        <f t="shared" si="389"/>
        <v>#DIV/0!</v>
      </c>
      <c r="EL159" s="201" t="e">
        <f t="shared" si="389"/>
        <v>#DIV/0!</v>
      </c>
      <c r="EM159" s="202" t="e">
        <f t="shared" si="389"/>
        <v>#DIV/0!</v>
      </c>
    </row>
    <row r="160" spans="2:143" s="10" customFormat="1" ht="12.75" customHeight="1" x14ac:dyDescent="0.25">
      <c r="B160" s="329"/>
      <c r="C160" s="295"/>
      <c r="D160" s="298"/>
      <c r="E160" s="111" t="s">
        <v>133</v>
      </c>
      <c r="F160" s="186">
        <v>0</v>
      </c>
      <c r="G160" s="275"/>
      <c r="H160" s="187">
        <v>0</v>
      </c>
      <c r="I160" s="188">
        <v>0</v>
      </c>
      <c r="J160" s="189">
        <v>0</v>
      </c>
      <c r="K160" s="170">
        <f t="shared" si="89"/>
        <v>0</v>
      </c>
      <c r="L160" s="189">
        <v>0</v>
      </c>
      <c r="M160" s="190">
        <f t="shared" si="355"/>
        <v>0</v>
      </c>
      <c r="N160" s="170">
        <f t="shared" si="2"/>
        <v>0</v>
      </c>
      <c r="O160" s="189">
        <v>0</v>
      </c>
      <c r="P160" s="188">
        <v>0</v>
      </c>
      <c r="Q160" s="170">
        <f t="shared" si="357"/>
        <v>0</v>
      </c>
      <c r="R160" s="189">
        <v>0</v>
      </c>
      <c r="S160" s="190">
        <f t="shared" si="364"/>
        <v>0</v>
      </c>
      <c r="T160" s="170">
        <f t="shared" si="358"/>
        <v>0</v>
      </c>
      <c r="U160" s="189">
        <v>0</v>
      </c>
      <c r="V160" s="188">
        <v>0</v>
      </c>
      <c r="W160" s="170">
        <f t="shared" si="387"/>
        <v>0</v>
      </c>
      <c r="X160" s="191">
        <v>0</v>
      </c>
      <c r="Y160" s="188">
        <v>0</v>
      </c>
      <c r="Z160" s="189">
        <v>0</v>
      </c>
      <c r="AA160" s="189">
        <v>0</v>
      </c>
      <c r="AB160" s="188">
        <v>0</v>
      </c>
      <c r="AC160" s="189">
        <v>0</v>
      </c>
      <c r="AD160" s="189">
        <v>0</v>
      </c>
      <c r="AE160" s="188">
        <v>0</v>
      </c>
      <c r="AF160" s="189">
        <v>0</v>
      </c>
      <c r="AG160" s="189">
        <v>0</v>
      </c>
      <c r="AH160" s="188">
        <v>0</v>
      </c>
      <c r="AI160" s="189">
        <v>0</v>
      </c>
      <c r="AJ160" s="189">
        <v>0</v>
      </c>
      <c r="AK160" s="188">
        <v>0</v>
      </c>
      <c r="AL160" s="170">
        <f t="shared" si="360"/>
        <v>0</v>
      </c>
      <c r="AM160" s="188">
        <v>0</v>
      </c>
      <c r="AN160" s="188">
        <v>0</v>
      </c>
      <c r="AO160" s="188">
        <v>0</v>
      </c>
      <c r="AP160" s="188">
        <v>0</v>
      </c>
      <c r="AQ160" s="188">
        <v>0</v>
      </c>
      <c r="AR160" s="188">
        <v>0</v>
      </c>
      <c r="AS160" s="188">
        <v>0</v>
      </c>
      <c r="AT160" s="192">
        <v>0</v>
      </c>
      <c r="AU160" s="188">
        <v>0</v>
      </c>
      <c r="AV160" s="193">
        <v>0</v>
      </c>
      <c r="AW160" s="194">
        <f t="shared" si="90"/>
        <v>0</v>
      </c>
      <c r="AX160" s="195">
        <f t="shared" si="362"/>
        <v>0</v>
      </c>
      <c r="AY160" s="196"/>
      <c r="AZ160" s="197"/>
      <c r="BA160" s="197"/>
      <c r="BB160" s="197"/>
      <c r="BC160" s="197"/>
      <c r="BD160" s="197"/>
      <c r="BE160" s="198"/>
      <c r="BF160" s="190"/>
      <c r="BG160" s="171"/>
      <c r="BH160" s="190"/>
      <c r="BI160" s="190"/>
      <c r="BJ160" s="190"/>
      <c r="BK160" s="190"/>
      <c r="BL160" s="190"/>
      <c r="BM160" s="190"/>
      <c r="BN160" s="190"/>
      <c r="BO160" s="190"/>
      <c r="BP160" s="190"/>
      <c r="BQ160" s="190"/>
      <c r="BR160" s="190"/>
      <c r="BS160" s="190"/>
      <c r="BT160" s="190"/>
      <c r="BU160" s="190"/>
      <c r="BV160" s="190"/>
      <c r="BW160" s="199"/>
      <c r="BY160" s="281">
        <v>0</v>
      </c>
      <c r="BZ160" s="282">
        <v>0</v>
      </c>
      <c r="CA160" s="283">
        <v>0</v>
      </c>
      <c r="CB160" s="284" t="s">
        <v>208</v>
      </c>
      <c r="CC160" s="282" t="s">
        <v>208</v>
      </c>
      <c r="CD160" s="284">
        <v>0</v>
      </c>
      <c r="CE160" s="282">
        <v>0</v>
      </c>
      <c r="CF160" s="284">
        <v>0</v>
      </c>
      <c r="CG160" s="282" t="s">
        <v>208</v>
      </c>
      <c r="CH160" s="284">
        <v>0</v>
      </c>
      <c r="CI160" s="282">
        <v>0</v>
      </c>
      <c r="CJ160" s="284">
        <v>0</v>
      </c>
      <c r="CK160" s="282">
        <v>0</v>
      </c>
      <c r="CL160" s="283">
        <v>0</v>
      </c>
      <c r="CM160" s="283">
        <v>0</v>
      </c>
      <c r="CN160" s="283">
        <v>0</v>
      </c>
      <c r="CO160" s="283">
        <v>0</v>
      </c>
      <c r="CP160" s="283">
        <v>0</v>
      </c>
      <c r="CQ160" s="283">
        <v>0</v>
      </c>
      <c r="CR160" s="283">
        <v>0</v>
      </c>
      <c r="CS160" s="283">
        <v>0</v>
      </c>
      <c r="CT160" s="283">
        <v>0</v>
      </c>
      <c r="CU160" s="283">
        <v>0</v>
      </c>
      <c r="CV160" s="283">
        <v>0</v>
      </c>
      <c r="CW160" s="283">
        <v>0</v>
      </c>
      <c r="CX160" s="284">
        <v>0</v>
      </c>
      <c r="CY160" s="282" t="s">
        <v>208</v>
      </c>
      <c r="CZ160" s="283">
        <v>0</v>
      </c>
      <c r="DA160" s="283">
        <v>0</v>
      </c>
      <c r="DB160" s="283">
        <v>0</v>
      </c>
      <c r="DC160" s="283">
        <v>0</v>
      </c>
      <c r="DD160" s="283">
        <v>0</v>
      </c>
      <c r="DE160" s="283">
        <v>0</v>
      </c>
      <c r="DF160" s="283">
        <v>0</v>
      </c>
      <c r="DG160" s="283" t="s">
        <v>208</v>
      </c>
      <c r="DH160" s="284" t="s">
        <v>208</v>
      </c>
      <c r="DI160" s="282">
        <v>0</v>
      </c>
      <c r="DJ160" s="284">
        <v>0</v>
      </c>
      <c r="DK160" s="32" t="e">
        <f>#REF!/(#REF!+#REF!+#REF!+#REF!)</f>
        <v>#REF!</v>
      </c>
      <c r="DL160" s="34" t="e">
        <f>#REF!/(#REF!+#REF!+#REF!+#REF!)</f>
        <v>#REF!</v>
      </c>
      <c r="DM160" s="32" t="e">
        <f>#REF!/(#REF!+#REF!+#REF!+#REF!)</f>
        <v>#REF!</v>
      </c>
      <c r="DN160" s="34" t="e">
        <f>#REF!/(#REF!+#REF!+#REF!+#REF!)</f>
        <v>#REF!</v>
      </c>
      <c r="DO160" s="200" t="e">
        <f t="shared" ref="DO160:EM160" si="390">AY160/(AY158+AY159+AY160+AY161)</f>
        <v>#DIV/0!</v>
      </c>
      <c r="DP160" s="201" t="e">
        <f t="shared" si="390"/>
        <v>#DIV/0!</v>
      </c>
      <c r="DQ160" s="201" t="e">
        <f t="shared" si="390"/>
        <v>#DIV/0!</v>
      </c>
      <c r="DR160" s="201" t="e">
        <f t="shared" si="390"/>
        <v>#DIV/0!</v>
      </c>
      <c r="DS160" s="201" t="e">
        <f t="shared" si="390"/>
        <v>#DIV/0!</v>
      </c>
      <c r="DT160" s="201" t="e">
        <f t="shared" si="390"/>
        <v>#DIV/0!</v>
      </c>
      <c r="DU160" s="202" t="e">
        <f t="shared" si="390"/>
        <v>#DIV/0!</v>
      </c>
      <c r="DV160" s="200" t="e">
        <f t="shared" si="390"/>
        <v>#DIV/0!</v>
      </c>
      <c r="DW160" s="203" t="e">
        <f t="shared" si="390"/>
        <v>#DIV/0!</v>
      </c>
      <c r="DX160" s="203" t="e">
        <f t="shared" si="390"/>
        <v>#DIV/0!</v>
      </c>
      <c r="DY160" s="201" t="e">
        <f t="shared" si="390"/>
        <v>#DIV/0!</v>
      </c>
      <c r="DZ160" s="201" t="e">
        <f t="shared" si="390"/>
        <v>#DIV/0!</v>
      </c>
      <c r="EA160" s="201" t="e">
        <f t="shared" si="390"/>
        <v>#DIV/0!</v>
      </c>
      <c r="EB160" s="201" t="e">
        <f t="shared" si="390"/>
        <v>#DIV/0!</v>
      </c>
      <c r="EC160" s="201" t="e">
        <f t="shared" si="390"/>
        <v>#DIV/0!</v>
      </c>
      <c r="ED160" s="201" t="e">
        <f t="shared" si="390"/>
        <v>#DIV/0!</v>
      </c>
      <c r="EE160" s="201" t="e">
        <f t="shared" si="390"/>
        <v>#DIV/0!</v>
      </c>
      <c r="EF160" s="201" t="e">
        <f t="shared" si="390"/>
        <v>#DIV/0!</v>
      </c>
      <c r="EG160" s="201" t="e">
        <f t="shared" si="390"/>
        <v>#DIV/0!</v>
      </c>
      <c r="EH160" s="201" t="e">
        <f t="shared" si="390"/>
        <v>#DIV/0!</v>
      </c>
      <c r="EI160" s="201" t="e">
        <f t="shared" si="390"/>
        <v>#DIV/0!</v>
      </c>
      <c r="EJ160" s="201" t="e">
        <f t="shared" si="390"/>
        <v>#DIV/0!</v>
      </c>
      <c r="EK160" s="201" t="e">
        <f t="shared" si="390"/>
        <v>#DIV/0!</v>
      </c>
      <c r="EL160" s="201" t="e">
        <f t="shared" si="390"/>
        <v>#DIV/0!</v>
      </c>
      <c r="EM160" s="202" t="e">
        <f t="shared" si="390"/>
        <v>#DIV/0!</v>
      </c>
    </row>
    <row r="161" spans="2:143" s="10" customFormat="1" ht="12.5" x14ac:dyDescent="0.25">
      <c r="B161" s="329"/>
      <c r="C161" s="295"/>
      <c r="D161" s="298"/>
      <c r="E161" s="111" t="s">
        <v>134</v>
      </c>
      <c r="F161" s="186">
        <v>12</v>
      </c>
      <c r="G161" s="275"/>
      <c r="H161" s="187">
        <v>0</v>
      </c>
      <c r="I161" s="188">
        <v>12</v>
      </c>
      <c r="J161" s="189">
        <v>0</v>
      </c>
      <c r="K161" s="170">
        <f t="shared" si="89"/>
        <v>12</v>
      </c>
      <c r="L161" s="189">
        <v>0</v>
      </c>
      <c r="M161" s="190">
        <f t="shared" si="355"/>
        <v>12</v>
      </c>
      <c r="N161" s="170">
        <f t="shared" si="2"/>
        <v>12</v>
      </c>
      <c r="O161" s="189">
        <v>0</v>
      </c>
      <c r="P161" s="188">
        <v>0</v>
      </c>
      <c r="Q161" s="170">
        <f t="shared" si="357"/>
        <v>0</v>
      </c>
      <c r="R161" s="189">
        <v>0</v>
      </c>
      <c r="S161" s="190">
        <f t="shared" si="364"/>
        <v>1</v>
      </c>
      <c r="T161" s="170">
        <f t="shared" si="358"/>
        <v>1</v>
      </c>
      <c r="U161" s="189">
        <v>11</v>
      </c>
      <c r="V161" s="188">
        <v>1</v>
      </c>
      <c r="W161" s="170">
        <f t="shared" si="387"/>
        <v>12</v>
      </c>
      <c r="X161" s="191">
        <v>0</v>
      </c>
      <c r="Y161" s="188">
        <v>1</v>
      </c>
      <c r="Z161" s="189">
        <v>1</v>
      </c>
      <c r="AA161" s="189">
        <v>0</v>
      </c>
      <c r="AB161" s="188">
        <v>1</v>
      </c>
      <c r="AC161" s="189">
        <v>0</v>
      </c>
      <c r="AD161" s="189">
        <v>0</v>
      </c>
      <c r="AE161" s="188">
        <v>1</v>
      </c>
      <c r="AF161" s="189">
        <v>1</v>
      </c>
      <c r="AG161" s="189">
        <v>1</v>
      </c>
      <c r="AH161" s="188">
        <v>1</v>
      </c>
      <c r="AI161" s="189">
        <v>1</v>
      </c>
      <c r="AJ161" s="189">
        <v>1</v>
      </c>
      <c r="AK161" s="188">
        <v>3</v>
      </c>
      <c r="AL161" s="170">
        <f t="shared" si="360"/>
        <v>12</v>
      </c>
      <c r="AM161" s="188">
        <v>0</v>
      </c>
      <c r="AN161" s="188">
        <v>0</v>
      </c>
      <c r="AO161" s="188">
        <v>0</v>
      </c>
      <c r="AP161" s="188">
        <v>0</v>
      </c>
      <c r="AQ161" s="188">
        <v>1</v>
      </c>
      <c r="AR161" s="188">
        <v>0</v>
      </c>
      <c r="AS161" s="188">
        <v>0</v>
      </c>
      <c r="AT161" s="192">
        <v>0</v>
      </c>
      <c r="AU161" s="188">
        <v>0</v>
      </c>
      <c r="AV161" s="193">
        <v>0</v>
      </c>
      <c r="AW161" s="194">
        <f t="shared" si="90"/>
        <v>1</v>
      </c>
      <c r="AX161" s="195">
        <f t="shared" si="362"/>
        <v>11</v>
      </c>
      <c r="AY161" s="196"/>
      <c r="AZ161" s="197"/>
      <c r="BA161" s="197"/>
      <c r="BB161" s="197"/>
      <c r="BC161" s="197"/>
      <c r="BD161" s="197"/>
      <c r="BE161" s="198"/>
      <c r="BF161" s="190"/>
      <c r="BG161" s="171"/>
      <c r="BH161" s="190"/>
      <c r="BI161" s="190"/>
      <c r="BJ161" s="190"/>
      <c r="BK161" s="190"/>
      <c r="BL161" s="190"/>
      <c r="BM161" s="190"/>
      <c r="BN161" s="190"/>
      <c r="BO161" s="190"/>
      <c r="BP161" s="190"/>
      <c r="BQ161" s="190"/>
      <c r="BR161" s="190"/>
      <c r="BS161" s="190"/>
      <c r="BT161" s="190"/>
      <c r="BU161" s="190"/>
      <c r="BV161" s="190"/>
      <c r="BW161" s="199"/>
      <c r="BY161" s="281">
        <v>5.128205128205128E-2</v>
      </c>
      <c r="BZ161" s="282">
        <v>0</v>
      </c>
      <c r="CA161" s="283">
        <v>6.4864864864864868E-2</v>
      </c>
      <c r="CB161" s="284" t="s">
        <v>208</v>
      </c>
      <c r="CC161" s="282" t="s">
        <v>208</v>
      </c>
      <c r="CD161" s="284">
        <v>5.128205128205128E-2</v>
      </c>
      <c r="CE161" s="282">
        <v>0</v>
      </c>
      <c r="CF161" s="284">
        <v>0</v>
      </c>
      <c r="CG161" s="282" t="s">
        <v>208</v>
      </c>
      <c r="CH161" s="284">
        <v>8.3333333333333329E-2</v>
      </c>
      <c r="CI161" s="282">
        <v>4.954954954954955E-2</v>
      </c>
      <c r="CJ161" s="284">
        <v>8.3333333333333329E-2</v>
      </c>
      <c r="CK161" s="282">
        <v>0</v>
      </c>
      <c r="CL161" s="283">
        <v>6.6666666666666666E-2</v>
      </c>
      <c r="CM161" s="283">
        <v>7.1428571428571425E-2</v>
      </c>
      <c r="CN161" s="283">
        <v>0</v>
      </c>
      <c r="CO161" s="283">
        <v>0.1</v>
      </c>
      <c r="CP161" s="283">
        <v>0</v>
      </c>
      <c r="CQ161" s="283">
        <v>0</v>
      </c>
      <c r="CR161" s="283">
        <v>5.5555555555555552E-2</v>
      </c>
      <c r="CS161" s="283">
        <v>5.8823529411764705E-2</v>
      </c>
      <c r="CT161" s="283">
        <v>7.6923076923076927E-2</v>
      </c>
      <c r="CU161" s="283">
        <v>7.1428571428571425E-2</v>
      </c>
      <c r="CV161" s="283">
        <v>4.5454545454545456E-2</v>
      </c>
      <c r="CW161" s="283">
        <v>7.6923076923076927E-2</v>
      </c>
      <c r="CX161" s="284">
        <v>0.15</v>
      </c>
      <c r="CY161" s="282" t="s">
        <v>208</v>
      </c>
      <c r="CZ161" s="283">
        <v>0</v>
      </c>
      <c r="DA161" s="283">
        <v>0</v>
      </c>
      <c r="DB161" s="283">
        <v>0</v>
      </c>
      <c r="DC161" s="283">
        <v>7.6923076923076927E-2</v>
      </c>
      <c r="DD161" s="283">
        <v>0</v>
      </c>
      <c r="DE161" s="283">
        <v>0</v>
      </c>
      <c r="DF161" s="283">
        <v>0</v>
      </c>
      <c r="DG161" s="283" t="s">
        <v>208</v>
      </c>
      <c r="DH161" s="284" t="s">
        <v>208</v>
      </c>
      <c r="DI161" s="282">
        <v>5.434782608695652E-3</v>
      </c>
      <c r="DJ161" s="284">
        <v>0.22</v>
      </c>
      <c r="DK161" s="32" t="e">
        <f>#REF!/(#REF!+#REF!+#REF!+#REF!)</f>
        <v>#REF!</v>
      </c>
      <c r="DL161" s="34" t="e">
        <f>#REF!/(#REF!+#REF!+#REF!+#REF!)</f>
        <v>#REF!</v>
      </c>
      <c r="DM161" s="32" t="e">
        <f>#REF!/(#REF!+#REF!+#REF!+#REF!)</f>
        <v>#REF!</v>
      </c>
      <c r="DN161" s="34" t="e">
        <f>#REF!/(#REF!+#REF!+#REF!+#REF!)</f>
        <v>#REF!</v>
      </c>
      <c r="DO161" s="200" t="e">
        <f t="shared" ref="DO161:EM161" si="391">AY161/(AY158+AY159+AY160+AY161)</f>
        <v>#DIV/0!</v>
      </c>
      <c r="DP161" s="201" t="e">
        <f t="shared" si="391"/>
        <v>#DIV/0!</v>
      </c>
      <c r="DQ161" s="201" t="e">
        <f t="shared" si="391"/>
        <v>#DIV/0!</v>
      </c>
      <c r="DR161" s="201" t="e">
        <f t="shared" si="391"/>
        <v>#DIV/0!</v>
      </c>
      <c r="DS161" s="201" t="e">
        <f t="shared" si="391"/>
        <v>#DIV/0!</v>
      </c>
      <c r="DT161" s="201" t="e">
        <f t="shared" si="391"/>
        <v>#DIV/0!</v>
      </c>
      <c r="DU161" s="202" t="e">
        <f t="shared" si="391"/>
        <v>#DIV/0!</v>
      </c>
      <c r="DV161" s="200" t="e">
        <f t="shared" si="391"/>
        <v>#DIV/0!</v>
      </c>
      <c r="DW161" s="203" t="e">
        <f t="shared" si="391"/>
        <v>#DIV/0!</v>
      </c>
      <c r="DX161" s="203" t="e">
        <f t="shared" si="391"/>
        <v>#DIV/0!</v>
      </c>
      <c r="DY161" s="201" t="e">
        <f t="shared" si="391"/>
        <v>#DIV/0!</v>
      </c>
      <c r="DZ161" s="201" t="e">
        <f t="shared" si="391"/>
        <v>#DIV/0!</v>
      </c>
      <c r="EA161" s="201" t="e">
        <f t="shared" si="391"/>
        <v>#DIV/0!</v>
      </c>
      <c r="EB161" s="201" t="e">
        <f t="shared" si="391"/>
        <v>#DIV/0!</v>
      </c>
      <c r="EC161" s="201" t="e">
        <f t="shared" si="391"/>
        <v>#DIV/0!</v>
      </c>
      <c r="ED161" s="201" t="e">
        <f t="shared" si="391"/>
        <v>#DIV/0!</v>
      </c>
      <c r="EE161" s="201" t="e">
        <f t="shared" si="391"/>
        <v>#DIV/0!</v>
      </c>
      <c r="EF161" s="201" t="e">
        <f t="shared" si="391"/>
        <v>#DIV/0!</v>
      </c>
      <c r="EG161" s="201" t="e">
        <f t="shared" si="391"/>
        <v>#DIV/0!</v>
      </c>
      <c r="EH161" s="201" t="e">
        <f t="shared" si="391"/>
        <v>#DIV/0!</v>
      </c>
      <c r="EI161" s="201" t="e">
        <f t="shared" si="391"/>
        <v>#DIV/0!</v>
      </c>
      <c r="EJ161" s="201" t="e">
        <f t="shared" si="391"/>
        <v>#DIV/0!</v>
      </c>
      <c r="EK161" s="201" t="e">
        <f t="shared" si="391"/>
        <v>#DIV/0!</v>
      </c>
      <c r="EL161" s="201" t="e">
        <f t="shared" si="391"/>
        <v>#DIV/0!</v>
      </c>
      <c r="EM161" s="202" t="e">
        <f t="shared" si="391"/>
        <v>#DIV/0!</v>
      </c>
    </row>
    <row r="162" spans="2:143" s="10" customFormat="1" ht="12.5" x14ac:dyDescent="0.25">
      <c r="B162" s="329"/>
      <c r="C162" s="295"/>
      <c r="D162" s="298"/>
      <c r="E162" s="111" t="s">
        <v>128</v>
      </c>
      <c r="F162" s="186">
        <v>1166</v>
      </c>
      <c r="G162" s="275"/>
      <c r="H162" s="187">
        <v>231</v>
      </c>
      <c r="I162" s="188">
        <v>795</v>
      </c>
      <c r="J162" s="189">
        <v>140</v>
      </c>
      <c r="K162" s="170">
        <f t="shared" si="89"/>
        <v>1166</v>
      </c>
      <c r="L162" s="189">
        <v>295</v>
      </c>
      <c r="M162" s="190">
        <f t="shared" si="355"/>
        <v>871</v>
      </c>
      <c r="N162" s="170">
        <f t="shared" si="2"/>
        <v>1166</v>
      </c>
      <c r="O162" s="189">
        <v>152</v>
      </c>
      <c r="P162" s="188">
        <v>79</v>
      </c>
      <c r="Q162" s="170">
        <f t="shared" si="357"/>
        <v>231</v>
      </c>
      <c r="R162" s="189">
        <v>21</v>
      </c>
      <c r="S162" s="190">
        <f t="shared" si="364"/>
        <v>57</v>
      </c>
      <c r="T162" s="170">
        <f t="shared" si="358"/>
        <v>78</v>
      </c>
      <c r="U162" s="189">
        <v>1088</v>
      </c>
      <c r="V162" s="188">
        <v>78</v>
      </c>
      <c r="W162" s="170">
        <f t="shared" si="387"/>
        <v>1166</v>
      </c>
      <c r="X162" s="191">
        <v>49</v>
      </c>
      <c r="Y162" s="188">
        <v>56</v>
      </c>
      <c r="Z162" s="189">
        <v>59</v>
      </c>
      <c r="AA162" s="189">
        <v>62</v>
      </c>
      <c r="AB162" s="188">
        <v>60</v>
      </c>
      <c r="AC162" s="189">
        <v>53</v>
      </c>
      <c r="AD162" s="189">
        <v>54</v>
      </c>
      <c r="AE162" s="188">
        <v>57</v>
      </c>
      <c r="AF162" s="189">
        <v>55</v>
      </c>
      <c r="AG162" s="189">
        <v>60</v>
      </c>
      <c r="AH162" s="188">
        <v>61</v>
      </c>
      <c r="AI162" s="189">
        <v>53</v>
      </c>
      <c r="AJ162" s="189">
        <v>60</v>
      </c>
      <c r="AK162" s="188">
        <v>56</v>
      </c>
      <c r="AL162" s="170">
        <f t="shared" si="360"/>
        <v>795</v>
      </c>
      <c r="AM162" s="188">
        <v>5</v>
      </c>
      <c r="AN162" s="188">
        <v>37</v>
      </c>
      <c r="AO162" s="188">
        <v>51</v>
      </c>
      <c r="AP162" s="188">
        <v>283</v>
      </c>
      <c r="AQ162" s="188">
        <v>51</v>
      </c>
      <c r="AR162" s="188">
        <v>10</v>
      </c>
      <c r="AS162" s="188">
        <v>13</v>
      </c>
      <c r="AT162" s="192">
        <v>11</v>
      </c>
      <c r="AU162" s="188">
        <v>4</v>
      </c>
      <c r="AV162" s="193">
        <v>1</v>
      </c>
      <c r="AW162" s="194">
        <f t="shared" si="90"/>
        <v>466</v>
      </c>
      <c r="AX162" s="195">
        <f t="shared" si="362"/>
        <v>700</v>
      </c>
      <c r="AY162" s="196"/>
      <c r="AZ162" s="197"/>
      <c r="BA162" s="197"/>
      <c r="BB162" s="197"/>
      <c r="BC162" s="197"/>
      <c r="BD162" s="197"/>
      <c r="BE162" s="198"/>
      <c r="BF162" s="190"/>
      <c r="BG162" s="171"/>
      <c r="BH162" s="190"/>
      <c r="BI162" s="190"/>
      <c r="BJ162" s="190"/>
      <c r="BK162" s="190"/>
      <c r="BL162" s="190"/>
      <c r="BM162" s="190"/>
      <c r="BN162" s="190"/>
      <c r="BO162" s="190"/>
      <c r="BP162" s="190"/>
      <c r="BQ162" s="190"/>
      <c r="BR162" s="190"/>
      <c r="BS162" s="190"/>
      <c r="BT162" s="190"/>
      <c r="BU162" s="190"/>
      <c r="BV162" s="190"/>
      <c r="BW162" s="199"/>
      <c r="BY162" s="281"/>
      <c r="BZ162" s="282"/>
      <c r="CA162" s="283"/>
      <c r="CB162" s="284"/>
      <c r="CC162" s="282"/>
      <c r="CD162" s="284"/>
      <c r="CE162" s="282"/>
      <c r="CF162" s="284"/>
      <c r="CG162" s="282"/>
      <c r="CH162" s="284"/>
      <c r="CI162" s="282"/>
      <c r="CJ162" s="284"/>
      <c r="CK162" s="282"/>
      <c r="CL162" s="283"/>
      <c r="CM162" s="283"/>
      <c r="CN162" s="283"/>
      <c r="CO162" s="283"/>
      <c r="CP162" s="283"/>
      <c r="CQ162" s="283"/>
      <c r="CR162" s="283"/>
      <c r="CS162" s="283"/>
      <c r="CT162" s="283"/>
      <c r="CU162" s="283"/>
      <c r="CV162" s="283"/>
      <c r="CW162" s="283"/>
      <c r="CX162" s="284"/>
      <c r="CY162" s="282"/>
      <c r="CZ162" s="283"/>
      <c r="DA162" s="283"/>
      <c r="DB162" s="283"/>
      <c r="DC162" s="283"/>
      <c r="DD162" s="283"/>
      <c r="DE162" s="283"/>
      <c r="DF162" s="283"/>
      <c r="DG162" s="283"/>
      <c r="DH162" s="284"/>
      <c r="DI162" s="282"/>
      <c r="DJ162" s="284"/>
      <c r="DK162" s="32"/>
      <c r="DL162" s="34"/>
      <c r="DM162" s="32"/>
      <c r="DN162" s="34"/>
      <c r="DO162" s="200"/>
      <c r="DP162" s="201"/>
      <c r="DQ162" s="201"/>
      <c r="DR162" s="201"/>
      <c r="DS162" s="201"/>
      <c r="DT162" s="201"/>
      <c r="DU162" s="202"/>
      <c r="DV162" s="200"/>
      <c r="DW162" s="203"/>
      <c r="DX162" s="203"/>
      <c r="DY162" s="201"/>
      <c r="DZ162" s="201"/>
      <c r="EA162" s="201"/>
      <c r="EB162" s="201"/>
      <c r="EC162" s="201"/>
      <c r="ED162" s="201"/>
      <c r="EE162" s="201"/>
      <c r="EF162" s="201"/>
      <c r="EG162" s="201"/>
      <c r="EH162" s="201"/>
      <c r="EI162" s="201"/>
      <c r="EJ162" s="201"/>
      <c r="EK162" s="201"/>
      <c r="EL162" s="201"/>
      <c r="EM162" s="202"/>
    </row>
    <row r="163" spans="2:143" s="10" customFormat="1" ht="12.5" x14ac:dyDescent="0.25">
      <c r="B163" s="329"/>
      <c r="C163" s="296"/>
      <c r="D163" s="299"/>
      <c r="E163" s="146" t="s">
        <v>2</v>
      </c>
      <c r="F163" s="186">
        <v>1400</v>
      </c>
      <c r="G163" s="275"/>
      <c r="H163" s="187">
        <v>280</v>
      </c>
      <c r="I163" s="188">
        <v>980</v>
      </c>
      <c r="J163" s="189">
        <v>140</v>
      </c>
      <c r="K163" s="264">
        <f t="shared" si="89"/>
        <v>1400</v>
      </c>
      <c r="L163" s="189">
        <v>295</v>
      </c>
      <c r="M163" s="190">
        <f t="shared" si="355"/>
        <v>1105</v>
      </c>
      <c r="N163" s="264">
        <f t="shared" si="2"/>
        <v>1400</v>
      </c>
      <c r="O163" s="189">
        <v>184</v>
      </c>
      <c r="P163" s="188">
        <v>96</v>
      </c>
      <c r="Q163" s="170">
        <f t="shared" si="357"/>
        <v>280</v>
      </c>
      <c r="R163" s="189">
        <v>21</v>
      </c>
      <c r="S163" s="190">
        <f t="shared" si="364"/>
        <v>69</v>
      </c>
      <c r="T163" s="170">
        <f t="shared" si="358"/>
        <v>90</v>
      </c>
      <c r="U163" s="189">
        <v>1310</v>
      </c>
      <c r="V163" s="188">
        <v>90</v>
      </c>
      <c r="W163" s="264">
        <f t="shared" si="387"/>
        <v>1400</v>
      </c>
      <c r="X163" s="191">
        <v>70</v>
      </c>
      <c r="Y163" s="188">
        <v>70</v>
      </c>
      <c r="Z163" s="189">
        <v>70</v>
      </c>
      <c r="AA163" s="189">
        <v>70</v>
      </c>
      <c r="AB163" s="188">
        <v>70</v>
      </c>
      <c r="AC163" s="189">
        <v>70</v>
      </c>
      <c r="AD163" s="189">
        <v>70</v>
      </c>
      <c r="AE163" s="188">
        <v>70</v>
      </c>
      <c r="AF163" s="189">
        <v>70</v>
      </c>
      <c r="AG163" s="189">
        <v>70</v>
      </c>
      <c r="AH163" s="188">
        <v>70</v>
      </c>
      <c r="AI163" s="189">
        <v>70</v>
      </c>
      <c r="AJ163" s="189">
        <v>70</v>
      </c>
      <c r="AK163" s="188">
        <v>70</v>
      </c>
      <c r="AL163" s="170">
        <f t="shared" si="360"/>
        <v>980</v>
      </c>
      <c r="AM163" s="188">
        <v>5</v>
      </c>
      <c r="AN163" s="188">
        <v>72</v>
      </c>
      <c r="AO163" s="188">
        <v>73</v>
      </c>
      <c r="AP163" s="188">
        <v>386</v>
      </c>
      <c r="AQ163" s="188">
        <v>64</v>
      </c>
      <c r="AR163" s="188">
        <v>13</v>
      </c>
      <c r="AS163" s="188">
        <v>16</v>
      </c>
      <c r="AT163" s="192">
        <v>16</v>
      </c>
      <c r="AU163" s="188">
        <v>4</v>
      </c>
      <c r="AV163" s="193">
        <v>1</v>
      </c>
      <c r="AW163" s="194">
        <f t="shared" si="90"/>
        <v>650</v>
      </c>
      <c r="AX163" s="195">
        <f t="shared" si="362"/>
        <v>750</v>
      </c>
      <c r="AY163" s="208"/>
      <c r="AZ163" s="209"/>
      <c r="BA163" s="209"/>
      <c r="BB163" s="209"/>
      <c r="BC163" s="209"/>
      <c r="BD163" s="209"/>
      <c r="BE163" s="210"/>
      <c r="BF163" s="190"/>
      <c r="BG163" s="171"/>
      <c r="BH163" s="190"/>
      <c r="BI163" s="190"/>
      <c r="BJ163" s="190"/>
      <c r="BK163" s="190"/>
      <c r="BL163" s="190"/>
      <c r="BM163" s="190"/>
      <c r="BN163" s="190"/>
      <c r="BO163" s="190"/>
      <c r="BP163" s="190"/>
      <c r="BQ163" s="190"/>
      <c r="BR163" s="190"/>
      <c r="BS163" s="190"/>
      <c r="BT163" s="190"/>
      <c r="BU163" s="190"/>
      <c r="BV163" s="190"/>
      <c r="BW163" s="199"/>
      <c r="BY163" s="285">
        <v>1</v>
      </c>
      <c r="BZ163" s="286">
        <v>1</v>
      </c>
      <c r="CA163" s="287">
        <v>1</v>
      </c>
      <c r="CB163" s="288" t="s">
        <v>208</v>
      </c>
      <c r="CC163" s="286" t="s">
        <v>208</v>
      </c>
      <c r="CD163" s="288">
        <v>1</v>
      </c>
      <c r="CE163" s="286">
        <v>1</v>
      </c>
      <c r="CF163" s="288">
        <v>1</v>
      </c>
      <c r="CG163" s="286" t="s">
        <v>208</v>
      </c>
      <c r="CH163" s="288">
        <v>1</v>
      </c>
      <c r="CI163" s="286">
        <v>1</v>
      </c>
      <c r="CJ163" s="288">
        <v>1</v>
      </c>
      <c r="CK163" s="286">
        <v>1</v>
      </c>
      <c r="CL163" s="287">
        <v>1</v>
      </c>
      <c r="CM163" s="287">
        <v>1</v>
      </c>
      <c r="CN163" s="287">
        <v>1</v>
      </c>
      <c r="CO163" s="287">
        <v>1</v>
      </c>
      <c r="CP163" s="287">
        <v>1</v>
      </c>
      <c r="CQ163" s="287">
        <v>1</v>
      </c>
      <c r="CR163" s="287">
        <v>1</v>
      </c>
      <c r="CS163" s="287">
        <v>1</v>
      </c>
      <c r="CT163" s="287">
        <v>1</v>
      </c>
      <c r="CU163" s="287">
        <v>0.99999999999999989</v>
      </c>
      <c r="CV163" s="287">
        <v>1</v>
      </c>
      <c r="CW163" s="287">
        <v>1</v>
      </c>
      <c r="CX163" s="288">
        <v>1</v>
      </c>
      <c r="CY163" s="286" t="s">
        <v>208</v>
      </c>
      <c r="CZ163" s="287">
        <v>1</v>
      </c>
      <c r="DA163" s="287">
        <v>1</v>
      </c>
      <c r="DB163" s="287">
        <v>1</v>
      </c>
      <c r="DC163" s="287">
        <v>1</v>
      </c>
      <c r="DD163" s="287">
        <v>1</v>
      </c>
      <c r="DE163" s="287">
        <v>1</v>
      </c>
      <c r="DF163" s="287">
        <v>1</v>
      </c>
      <c r="DG163" s="287" t="s">
        <v>208</v>
      </c>
      <c r="DH163" s="288" t="s">
        <v>208</v>
      </c>
      <c r="DI163" s="286">
        <v>1</v>
      </c>
      <c r="DJ163" s="288">
        <v>0.99999999999999989</v>
      </c>
      <c r="DK163" s="47" t="e">
        <f t="shared" ref="DK163:EM163" si="392">SUM(DK158:DK161)</f>
        <v>#REF!</v>
      </c>
      <c r="DL163" s="49" t="e">
        <f t="shared" si="392"/>
        <v>#REF!</v>
      </c>
      <c r="DM163" s="47" t="e">
        <f t="shared" si="392"/>
        <v>#REF!</v>
      </c>
      <c r="DN163" s="49" t="e">
        <f t="shared" si="392"/>
        <v>#REF!</v>
      </c>
      <c r="DO163" s="211" t="e">
        <f t="shared" si="392"/>
        <v>#DIV/0!</v>
      </c>
      <c r="DP163" s="212" t="e">
        <f t="shared" si="392"/>
        <v>#DIV/0!</v>
      </c>
      <c r="DQ163" s="212" t="e">
        <f t="shared" si="392"/>
        <v>#DIV/0!</v>
      </c>
      <c r="DR163" s="212" t="e">
        <f t="shared" si="392"/>
        <v>#DIV/0!</v>
      </c>
      <c r="DS163" s="212" t="e">
        <f t="shared" si="392"/>
        <v>#DIV/0!</v>
      </c>
      <c r="DT163" s="212" t="e">
        <f t="shared" si="392"/>
        <v>#DIV/0!</v>
      </c>
      <c r="DU163" s="213" t="e">
        <f t="shared" si="392"/>
        <v>#DIV/0!</v>
      </c>
      <c r="DV163" s="211" t="e">
        <f t="shared" si="392"/>
        <v>#DIV/0!</v>
      </c>
      <c r="DW163" s="214" t="e">
        <f t="shared" si="392"/>
        <v>#DIV/0!</v>
      </c>
      <c r="DX163" s="214" t="e">
        <f t="shared" si="392"/>
        <v>#DIV/0!</v>
      </c>
      <c r="DY163" s="212" t="e">
        <f t="shared" si="392"/>
        <v>#DIV/0!</v>
      </c>
      <c r="DZ163" s="212" t="e">
        <f t="shared" si="392"/>
        <v>#DIV/0!</v>
      </c>
      <c r="EA163" s="212" t="e">
        <f t="shared" si="392"/>
        <v>#DIV/0!</v>
      </c>
      <c r="EB163" s="212" t="e">
        <f t="shared" si="392"/>
        <v>#DIV/0!</v>
      </c>
      <c r="EC163" s="212" t="e">
        <f t="shared" si="392"/>
        <v>#DIV/0!</v>
      </c>
      <c r="ED163" s="212" t="e">
        <f t="shared" si="392"/>
        <v>#DIV/0!</v>
      </c>
      <c r="EE163" s="212" t="e">
        <f t="shared" si="392"/>
        <v>#DIV/0!</v>
      </c>
      <c r="EF163" s="212" t="e">
        <f t="shared" si="392"/>
        <v>#DIV/0!</v>
      </c>
      <c r="EG163" s="212" t="e">
        <f t="shared" si="392"/>
        <v>#DIV/0!</v>
      </c>
      <c r="EH163" s="212" t="e">
        <f t="shared" si="392"/>
        <v>#DIV/0!</v>
      </c>
      <c r="EI163" s="212" t="e">
        <f t="shared" si="392"/>
        <v>#DIV/0!</v>
      </c>
      <c r="EJ163" s="212" t="e">
        <f t="shared" si="392"/>
        <v>#DIV/0!</v>
      </c>
      <c r="EK163" s="212" t="e">
        <f t="shared" si="392"/>
        <v>#DIV/0!</v>
      </c>
      <c r="EL163" s="212" t="e">
        <f t="shared" si="392"/>
        <v>#DIV/0!</v>
      </c>
      <c r="EM163" s="213" t="e">
        <f t="shared" si="392"/>
        <v>#DIV/0!</v>
      </c>
    </row>
    <row r="164" spans="2:143" s="10" customFormat="1" ht="15" customHeight="1" x14ac:dyDescent="0.25">
      <c r="B164" s="329"/>
      <c r="C164" s="294">
        <v>31</v>
      </c>
      <c r="D164" s="297" t="s">
        <v>136</v>
      </c>
      <c r="E164" s="16" t="s">
        <v>4</v>
      </c>
      <c r="F164" s="236">
        <v>527</v>
      </c>
      <c r="G164" s="275"/>
      <c r="H164" s="237">
        <v>230</v>
      </c>
      <c r="I164" s="238">
        <v>297</v>
      </c>
      <c r="J164" s="239">
        <v>0</v>
      </c>
      <c r="K164" s="170">
        <f>SUM(H164:J164)</f>
        <v>527</v>
      </c>
      <c r="L164" s="239">
        <v>3</v>
      </c>
      <c r="M164" s="226">
        <f t="shared" si="355"/>
        <v>524</v>
      </c>
      <c r="N164" s="170">
        <f t="shared" si="2"/>
        <v>527</v>
      </c>
      <c r="O164" s="239">
        <v>152</v>
      </c>
      <c r="P164" s="238">
        <v>78</v>
      </c>
      <c r="Q164" s="170">
        <f t="shared" si="357"/>
        <v>230</v>
      </c>
      <c r="R164" s="239">
        <v>0</v>
      </c>
      <c r="S164" s="226">
        <f t="shared" si="364"/>
        <v>23</v>
      </c>
      <c r="T164" s="170">
        <f t="shared" si="358"/>
        <v>23</v>
      </c>
      <c r="U164" s="239">
        <v>504</v>
      </c>
      <c r="V164" s="238">
        <v>23</v>
      </c>
      <c r="W164" s="170">
        <f t="shared" si="387"/>
        <v>527</v>
      </c>
      <c r="X164" s="237">
        <v>15</v>
      </c>
      <c r="Y164" s="238">
        <v>20</v>
      </c>
      <c r="Z164" s="239">
        <v>22</v>
      </c>
      <c r="AA164" s="239">
        <v>27</v>
      </c>
      <c r="AB164" s="238">
        <v>20</v>
      </c>
      <c r="AC164" s="239">
        <v>26</v>
      </c>
      <c r="AD164" s="239">
        <v>18</v>
      </c>
      <c r="AE164" s="238">
        <v>17</v>
      </c>
      <c r="AF164" s="239">
        <v>27</v>
      </c>
      <c r="AG164" s="239">
        <v>29</v>
      </c>
      <c r="AH164" s="238">
        <v>20</v>
      </c>
      <c r="AI164" s="239">
        <v>19</v>
      </c>
      <c r="AJ164" s="239">
        <v>18</v>
      </c>
      <c r="AK164" s="238">
        <v>19</v>
      </c>
      <c r="AL164" s="170">
        <f t="shared" si="360"/>
        <v>297</v>
      </c>
      <c r="AM164" s="238">
        <v>1</v>
      </c>
      <c r="AN164" s="238">
        <v>36</v>
      </c>
      <c r="AO164" s="238">
        <v>22</v>
      </c>
      <c r="AP164" s="238">
        <v>176</v>
      </c>
      <c r="AQ164" s="238">
        <v>26</v>
      </c>
      <c r="AR164" s="238">
        <v>7</v>
      </c>
      <c r="AS164" s="238">
        <v>4</v>
      </c>
      <c r="AT164" s="173">
        <v>5</v>
      </c>
      <c r="AU164" s="238">
        <v>2</v>
      </c>
      <c r="AV164" s="174">
        <v>0</v>
      </c>
      <c r="AW164" s="175">
        <f>SUM(AM164:AV164)</f>
        <v>279</v>
      </c>
      <c r="AX164" s="176">
        <f t="shared" si="362"/>
        <v>248</v>
      </c>
      <c r="AY164" s="175"/>
      <c r="AZ164" s="240"/>
      <c r="BA164" s="240"/>
      <c r="BB164" s="240"/>
      <c r="BC164" s="240"/>
      <c r="BD164" s="240"/>
      <c r="BE164" s="241"/>
      <c r="BF164" s="226"/>
      <c r="BG164" s="226"/>
      <c r="BH164" s="226"/>
      <c r="BI164" s="226"/>
      <c r="BJ164" s="226"/>
      <c r="BK164" s="226"/>
      <c r="BL164" s="226"/>
      <c r="BM164" s="226"/>
      <c r="BN164" s="226"/>
      <c r="BO164" s="226"/>
      <c r="BP164" s="226"/>
      <c r="BQ164" s="226"/>
      <c r="BR164" s="226"/>
      <c r="BS164" s="226"/>
      <c r="BT164" s="226"/>
      <c r="BU164" s="226"/>
      <c r="BV164" s="226"/>
      <c r="BW164" s="242"/>
      <c r="BY164" s="277">
        <v>0.55183246073298431</v>
      </c>
      <c r="BZ164" s="278">
        <v>0.8214285714285714</v>
      </c>
      <c r="CA164" s="279">
        <v>0.44</v>
      </c>
      <c r="CB164" s="280" t="s">
        <v>208</v>
      </c>
      <c r="CC164" s="278">
        <v>0.6</v>
      </c>
      <c r="CD164" s="280">
        <v>0.55157894736842106</v>
      </c>
      <c r="CE164" s="278">
        <v>0.82608695652173914</v>
      </c>
      <c r="CF164" s="280">
        <v>0.8125</v>
      </c>
      <c r="CG164" s="278" t="s">
        <v>208</v>
      </c>
      <c r="CH164" s="280">
        <v>0.40350877192982454</v>
      </c>
      <c r="CI164" s="278">
        <v>0.56124721603563477</v>
      </c>
      <c r="CJ164" s="280">
        <v>0.40350877192982454</v>
      </c>
      <c r="CK164" s="278">
        <v>0.47058823529411764</v>
      </c>
      <c r="CL164" s="279">
        <v>0.53623188405797106</v>
      </c>
      <c r="CM164" s="279">
        <v>0.57352941176470584</v>
      </c>
      <c r="CN164" s="279">
        <v>0.57971014492753625</v>
      </c>
      <c r="CO164" s="279">
        <v>0.54411764705882348</v>
      </c>
      <c r="CP164" s="279">
        <v>0.66176470588235292</v>
      </c>
      <c r="CQ164" s="279">
        <v>0.54285714285714282</v>
      </c>
      <c r="CR164" s="279">
        <v>0.4925373134328358</v>
      </c>
      <c r="CS164" s="279">
        <v>0.61764705882352944</v>
      </c>
      <c r="CT164" s="279">
        <v>0.71641791044776115</v>
      </c>
      <c r="CU164" s="279">
        <v>0.5074626865671642</v>
      </c>
      <c r="CV164" s="279">
        <v>0.47826086956521741</v>
      </c>
      <c r="CW164" s="279">
        <v>0.5</v>
      </c>
      <c r="CX164" s="280">
        <v>0.50724637681159424</v>
      </c>
      <c r="CY164" s="278">
        <v>0.5</v>
      </c>
      <c r="CZ164" s="279">
        <v>0.63157894736842102</v>
      </c>
      <c r="DA164" s="279">
        <v>0.43137254901960786</v>
      </c>
      <c r="DB164" s="279">
        <v>0.62857142857142856</v>
      </c>
      <c r="DC164" s="279">
        <v>0.55319148936170215</v>
      </c>
      <c r="DD164" s="279">
        <v>0.875</v>
      </c>
      <c r="DE164" s="279">
        <v>0.5714285714285714</v>
      </c>
      <c r="DF164" s="279">
        <v>0.5</v>
      </c>
      <c r="DG164" s="279">
        <v>0.66666666666666663</v>
      </c>
      <c r="DH164" s="280">
        <v>0</v>
      </c>
      <c r="DI164" s="278">
        <v>0.59871244635193133</v>
      </c>
      <c r="DJ164" s="280">
        <v>0.50715746421267893</v>
      </c>
      <c r="DK164" s="243" t="e">
        <f>#REF!/(#REF!+#REF!)</f>
        <v>#REF!</v>
      </c>
      <c r="DL164" s="244" t="e">
        <f>#REF!/(#REF!+#REF!)</f>
        <v>#REF!</v>
      </c>
      <c r="DM164" s="243" t="e">
        <f>#REF!/(#REF!+#REF!)</f>
        <v>#REF!</v>
      </c>
      <c r="DN164" s="244" t="e">
        <f>#REF!/(#REF!+#REF!)</f>
        <v>#REF!</v>
      </c>
      <c r="DO164" s="245" t="e">
        <f t="shared" ref="DO164:EM164" si="393">AY164/(AY164+AY165)</f>
        <v>#DIV/0!</v>
      </c>
      <c r="DP164" s="246" t="e">
        <f t="shared" si="393"/>
        <v>#DIV/0!</v>
      </c>
      <c r="DQ164" s="246" t="e">
        <f t="shared" si="393"/>
        <v>#DIV/0!</v>
      </c>
      <c r="DR164" s="246" t="e">
        <f t="shared" si="393"/>
        <v>#DIV/0!</v>
      </c>
      <c r="DS164" s="246" t="e">
        <f t="shared" si="393"/>
        <v>#DIV/0!</v>
      </c>
      <c r="DT164" s="246" t="e">
        <f t="shared" si="393"/>
        <v>#DIV/0!</v>
      </c>
      <c r="DU164" s="247" t="e">
        <f t="shared" si="393"/>
        <v>#DIV/0!</v>
      </c>
      <c r="DV164" s="245" t="e">
        <f t="shared" si="393"/>
        <v>#DIV/0!</v>
      </c>
      <c r="DW164" s="248" t="e">
        <f t="shared" si="393"/>
        <v>#DIV/0!</v>
      </c>
      <c r="DX164" s="248" t="e">
        <f t="shared" si="393"/>
        <v>#DIV/0!</v>
      </c>
      <c r="DY164" s="246" t="e">
        <f t="shared" si="393"/>
        <v>#DIV/0!</v>
      </c>
      <c r="DZ164" s="246" t="e">
        <f t="shared" si="393"/>
        <v>#DIV/0!</v>
      </c>
      <c r="EA164" s="246" t="e">
        <f t="shared" si="393"/>
        <v>#DIV/0!</v>
      </c>
      <c r="EB164" s="246" t="e">
        <f t="shared" si="393"/>
        <v>#DIV/0!</v>
      </c>
      <c r="EC164" s="246" t="e">
        <f t="shared" si="393"/>
        <v>#DIV/0!</v>
      </c>
      <c r="ED164" s="246" t="e">
        <f t="shared" si="393"/>
        <v>#DIV/0!</v>
      </c>
      <c r="EE164" s="246" t="e">
        <f t="shared" si="393"/>
        <v>#DIV/0!</v>
      </c>
      <c r="EF164" s="246" t="e">
        <f t="shared" si="393"/>
        <v>#DIV/0!</v>
      </c>
      <c r="EG164" s="246" t="e">
        <f t="shared" si="393"/>
        <v>#DIV/0!</v>
      </c>
      <c r="EH164" s="246" t="e">
        <f t="shared" si="393"/>
        <v>#DIV/0!</v>
      </c>
      <c r="EI164" s="246" t="e">
        <f t="shared" si="393"/>
        <v>#DIV/0!</v>
      </c>
      <c r="EJ164" s="246" t="e">
        <f t="shared" si="393"/>
        <v>#DIV/0!</v>
      </c>
      <c r="EK164" s="246" t="e">
        <f t="shared" si="393"/>
        <v>#DIV/0!</v>
      </c>
      <c r="EL164" s="246" t="e">
        <f t="shared" si="393"/>
        <v>#DIV/0!</v>
      </c>
      <c r="EM164" s="247" t="e">
        <f t="shared" si="393"/>
        <v>#DIV/0!</v>
      </c>
    </row>
    <row r="165" spans="2:143" s="10" customFormat="1" ht="12.5" x14ac:dyDescent="0.25">
      <c r="B165" s="329"/>
      <c r="C165" s="295"/>
      <c r="D165" s="298"/>
      <c r="E165" s="30" t="s">
        <v>5</v>
      </c>
      <c r="F165" s="186">
        <v>428</v>
      </c>
      <c r="G165" s="275"/>
      <c r="H165" s="191">
        <v>50</v>
      </c>
      <c r="I165" s="188">
        <v>378</v>
      </c>
      <c r="J165" s="189">
        <v>0</v>
      </c>
      <c r="K165" s="170">
        <f t="shared" ref="K165:K167" si="394">SUM(H165:J165)</f>
        <v>428</v>
      </c>
      <c r="L165" s="189">
        <v>2</v>
      </c>
      <c r="M165" s="190">
        <f t="shared" si="355"/>
        <v>426</v>
      </c>
      <c r="N165" s="170">
        <f t="shared" si="2"/>
        <v>428</v>
      </c>
      <c r="O165" s="189">
        <v>32</v>
      </c>
      <c r="P165" s="188">
        <v>18</v>
      </c>
      <c r="Q165" s="170">
        <f t="shared" si="357"/>
        <v>50</v>
      </c>
      <c r="R165" s="189">
        <v>0</v>
      </c>
      <c r="S165" s="190">
        <f t="shared" si="364"/>
        <v>34</v>
      </c>
      <c r="T165" s="170">
        <f t="shared" si="358"/>
        <v>34</v>
      </c>
      <c r="U165" s="189">
        <v>394</v>
      </c>
      <c r="V165" s="188">
        <v>34</v>
      </c>
      <c r="W165" s="170">
        <f t="shared" si="387"/>
        <v>428</v>
      </c>
      <c r="X165" s="191">
        <v>33</v>
      </c>
      <c r="Y165" s="188">
        <v>29</v>
      </c>
      <c r="Z165" s="189">
        <v>26</v>
      </c>
      <c r="AA165" s="189">
        <v>22</v>
      </c>
      <c r="AB165" s="188">
        <v>28</v>
      </c>
      <c r="AC165" s="189">
        <v>22</v>
      </c>
      <c r="AD165" s="189">
        <v>32</v>
      </c>
      <c r="AE165" s="188">
        <v>30</v>
      </c>
      <c r="AF165" s="189">
        <v>21</v>
      </c>
      <c r="AG165" s="189">
        <v>18</v>
      </c>
      <c r="AH165" s="188">
        <v>27</v>
      </c>
      <c r="AI165" s="189">
        <v>30</v>
      </c>
      <c r="AJ165" s="189">
        <v>30</v>
      </c>
      <c r="AK165" s="188">
        <v>30</v>
      </c>
      <c r="AL165" s="170">
        <f t="shared" si="360"/>
        <v>378</v>
      </c>
      <c r="AM165" s="188">
        <v>1</v>
      </c>
      <c r="AN165" s="188">
        <v>21</v>
      </c>
      <c r="AO165" s="188">
        <v>29</v>
      </c>
      <c r="AP165" s="188">
        <v>104</v>
      </c>
      <c r="AQ165" s="188">
        <v>21</v>
      </c>
      <c r="AR165" s="188">
        <v>1</v>
      </c>
      <c r="AS165" s="188">
        <v>3</v>
      </c>
      <c r="AT165" s="192">
        <v>5</v>
      </c>
      <c r="AU165" s="188">
        <v>1</v>
      </c>
      <c r="AV165" s="193">
        <v>1</v>
      </c>
      <c r="AW165" s="194">
        <f t="shared" ref="AW165:AW171" si="395">SUM(AM165:AV165)</f>
        <v>187</v>
      </c>
      <c r="AX165" s="195">
        <f t="shared" si="362"/>
        <v>241</v>
      </c>
      <c r="AY165" s="196"/>
      <c r="AZ165" s="197"/>
      <c r="BA165" s="197"/>
      <c r="BB165" s="197"/>
      <c r="BC165" s="197"/>
      <c r="BD165" s="197"/>
      <c r="BE165" s="198"/>
      <c r="BF165" s="190"/>
      <c r="BG165" s="171"/>
      <c r="BH165" s="190"/>
      <c r="BI165" s="190"/>
      <c r="BJ165" s="190"/>
      <c r="BK165" s="190"/>
      <c r="BL165" s="190"/>
      <c r="BM165" s="190"/>
      <c r="BN165" s="190"/>
      <c r="BO165" s="190"/>
      <c r="BP165" s="190"/>
      <c r="BQ165" s="190"/>
      <c r="BR165" s="190"/>
      <c r="BS165" s="190"/>
      <c r="BT165" s="190"/>
      <c r="BU165" s="190"/>
      <c r="BV165" s="190"/>
      <c r="BW165" s="199"/>
      <c r="BY165" s="281">
        <v>0.44816753926701569</v>
      </c>
      <c r="BZ165" s="282">
        <v>0.17857142857142858</v>
      </c>
      <c r="CA165" s="283">
        <v>0.56000000000000005</v>
      </c>
      <c r="CB165" s="284" t="s">
        <v>208</v>
      </c>
      <c r="CC165" s="282">
        <v>0.4</v>
      </c>
      <c r="CD165" s="284">
        <v>0.44842105263157894</v>
      </c>
      <c r="CE165" s="282">
        <v>0.17391304347826086</v>
      </c>
      <c r="CF165" s="284">
        <v>0.1875</v>
      </c>
      <c r="CG165" s="282" t="s">
        <v>208</v>
      </c>
      <c r="CH165" s="284">
        <v>0.59649122807017541</v>
      </c>
      <c r="CI165" s="282">
        <v>0.43875278396436523</v>
      </c>
      <c r="CJ165" s="284">
        <v>0.59649122807017541</v>
      </c>
      <c r="CK165" s="282">
        <v>0.52941176470588236</v>
      </c>
      <c r="CL165" s="283">
        <v>0.46376811594202899</v>
      </c>
      <c r="CM165" s="283">
        <v>0.4264705882352941</v>
      </c>
      <c r="CN165" s="283">
        <v>0.42028985507246375</v>
      </c>
      <c r="CO165" s="283">
        <v>0.45588235294117646</v>
      </c>
      <c r="CP165" s="283">
        <v>0.33823529411764708</v>
      </c>
      <c r="CQ165" s="283">
        <v>0.45714285714285713</v>
      </c>
      <c r="CR165" s="283">
        <v>0.5074626865671642</v>
      </c>
      <c r="CS165" s="283">
        <v>0.38235294117647056</v>
      </c>
      <c r="CT165" s="283">
        <v>0.28358208955223879</v>
      </c>
      <c r="CU165" s="283">
        <v>0.4925373134328358</v>
      </c>
      <c r="CV165" s="283">
        <v>0.52173913043478259</v>
      </c>
      <c r="CW165" s="283">
        <v>0.5</v>
      </c>
      <c r="CX165" s="284">
        <v>0.49275362318840582</v>
      </c>
      <c r="CY165" s="282">
        <v>0.5</v>
      </c>
      <c r="CZ165" s="283">
        <v>0.36842105263157893</v>
      </c>
      <c r="DA165" s="283">
        <v>0.56862745098039214</v>
      </c>
      <c r="DB165" s="283">
        <v>0.37142857142857144</v>
      </c>
      <c r="DC165" s="283">
        <v>0.44680851063829785</v>
      </c>
      <c r="DD165" s="283">
        <v>0.125</v>
      </c>
      <c r="DE165" s="283">
        <v>0.42857142857142855</v>
      </c>
      <c r="DF165" s="283">
        <v>0.5</v>
      </c>
      <c r="DG165" s="283">
        <v>0.33333333333333331</v>
      </c>
      <c r="DH165" s="284">
        <v>1</v>
      </c>
      <c r="DI165" s="282">
        <v>0.40128755364806867</v>
      </c>
      <c r="DJ165" s="284">
        <v>0.49284253578732107</v>
      </c>
      <c r="DK165" s="32" t="e">
        <f>#REF!/(#REF!+#REF!)</f>
        <v>#REF!</v>
      </c>
      <c r="DL165" s="34" t="e">
        <f>#REF!/(#REF!+#REF!)</f>
        <v>#REF!</v>
      </c>
      <c r="DM165" s="32" t="e">
        <f>#REF!/(#REF!+#REF!)</f>
        <v>#REF!</v>
      </c>
      <c r="DN165" s="34" t="e">
        <f>#REF!/(#REF!+#REF!)</f>
        <v>#REF!</v>
      </c>
      <c r="DO165" s="200" t="e">
        <f t="shared" ref="DO165:EM165" si="396">AY165/(AY164+AY165)</f>
        <v>#DIV/0!</v>
      </c>
      <c r="DP165" s="201" t="e">
        <f t="shared" si="396"/>
        <v>#DIV/0!</v>
      </c>
      <c r="DQ165" s="201" t="e">
        <f t="shared" si="396"/>
        <v>#DIV/0!</v>
      </c>
      <c r="DR165" s="201" t="e">
        <f t="shared" si="396"/>
        <v>#DIV/0!</v>
      </c>
      <c r="DS165" s="201" t="e">
        <f t="shared" si="396"/>
        <v>#DIV/0!</v>
      </c>
      <c r="DT165" s="201" t="e">
        <f t="shared" si="396"/>
        <v>#DIV/0!</v>
      </c>
      <c r="DU165" s="202" t="e">
        <f t="shared" si="396"/>
        <v>#DIV/0!</v>
      </c>
      <c r="DV165" s="200" t="e">
        <f t="shared" si="396"/>
        <v>#DIV/0!</v>
      </c>
      <c r="DW165" s="203" t="e">
        <f t="shared" si="396"/>
        <v>#DIV/0!</v>
      </c>
      <c r="DX165" s="203" t="e">
        <f t="shared" si="396"/>
        <v>#DIV/0!</v>
      </c>
      <c r="DY165" s="201" t="e">
        <f t="shared" si="396"/>
        <v>#DIV/0!</v>
      </c>
      <c r="DZ165" s="201" t="e">
        <f t="shared" si="396"/>
        <v>#DIV/0!</v>
      </c>
      <c r="EA165" s="201" t="e">
        <f t="shared" si="396"/>
        <v>#DIV/0!</v>
      </c>
      <c r="EB165" s="201" t="e">
        <f t="shared" si="396"/>
        <v>#DIV/0!</v>
      </c>
      <c r="EC165" s="201" t="e">
        <f t="shared" si="396"/>
        <v>#DIV/0!</v>
      </c>
      <c r="ED165" s="201" t="e">
        <f t="shared" si="396"/>
        <v>#DIV/0!</v>
      </c>
      <c r="EE165" s="201" t="e">
        <f t="shared" si="396"/>
        <v>#DIV/0!</v>
      </c>
      <c r="EF165" s="201" t="e">
        <f t="shared" si="396"/>
        <v>#DIV/0!</v>
      </c>
      <c r="EG165" s="201" t="e">
        <f t="shared" si="396"/>
        <v>#DIV/0!</v>
      </c>
      <c r="EH165" s="201" t="e">
        <f t="shared" si="396"/>
        <v>#DIV/0!</v>
      </c>
      <c r="EI165" s="201" t="e">
        <f t="shared" si="396"/>
        <v>#DIV/0!</v>
      </c>
      <c r="EJ165" s="201" t="e">
        <f t="shared" si="396"/>
        <v>#DIV/0!</v>
      </c>
      <c r="EK165" s="201" t="e">
        <f t="shared" si="396"/>
        <v>#DIV/0!</v>
      </c>
      <c r="EL165" s="201" t="e">
        <f t="shared" si="396"/>
        <v>#DIV/0!</v>
      </c>
      <c r="EM165" s="202" t="e">
        <f t="shared" si="396"/>
        <v>#DIV/0!</v>
      </c>
    </row>
    <row r="166" spans="2:143" s="10" customFormat="1" ht="12.5" x14ac:dyDescent="0.25">
      <c r="B166" s="329"/>
      <c r="C166" s="295"/>
      <c r="D166" s="298"/>
      <c r="E166" s="30" t="s">
        <v>3</v>
      </c>
      <c r="F166" s="186">
        <v>445</v>
      </c>
      <c r="G166" s="275"/>
      <c r="H166" s="191">
        <v>0</v>
      </c>
      <c r="I166" s="188">
        <v>305</v>
      </c>
      <c r="J166" s="189">
        <v>140</v>
      </c>
      <c r="K166" s="170">
        <f t="shared" si="394"/>
        <v>445</v>
      </c>
      <c r="L166" s="189">
        <v>290</v>
      </c>
      <c r="M166" s="190">
        <f t="shared" si="355"/>
        <v>155</v>
      </c>
      <c r="N166" s="170">
        <f t="shared" si="2"/>
        <v>445</v>
      </c>
      <c r="O166" s="189">
        <v>0</v>
      </c>
      <c r="P166" s="188">
        <v>0</v>
      </c>
      <c r="Q166" s="170">
        <f t="shared" si="357"/>
        <v>0</v>
      </c>
      <c r="R166" s="189">
        <v>21</v>
      </c>
      <c r="S166" s="190">
        <f t="shared" si="364"/>
        <v>12</v>
      </c>
      <c r="T166" s="170">
        <f t="shared" si="358"/>
        <v>33</v>
      </c>
      <c r="U166" s="189">
        <v>412</v>
      </c>
      <c r="V166" s="188">
        <v>33</v>
      </c>
      <c r="W166" s="170">
        <f t="shared" si="387"/>
        <v>445</v>
      </c>
      <c r="X166" s="191">
        <v>22</v>
      </c>
      <c r="Y166" s="188">
        <v>21</v>
      </c>
      <c r="Z166" s="189">
        <v>22</v>
      </c>
      <c r="AA166" s="189">
        <v>21</v>
      </c>
      <c r="AB166" s="188">
        <v>22</v>
      </c>
      <c r="AC166" s="189">
        <v>22</v>
      </c>
      <c r="AD166" s="189">
        <v>20</v>
      </c>
      <c r="AE166" s="188">
        <v>23</v>
      </c>
      <c r="AF166" s="189">
        <v>22</v>
      </c>
      <c r="AG166" s="189">
        <v>23</v>
      </c>
      <c r="AH166" s="188">
        <v>23</v>
      </c>
      <c r="AI166" s="189">
        <v>21</v>
      </c>
      <c r="AJ166" s="189">
        <v>22</v>
      </c>
      <c r="AK166" s="188">
        <v>21</v>
      </c>
      <c r="AL166" s="170">
        <f t="shared" si="360"/>
        <v>305</v>
      </c>
      <c r="AM166" s="188">
        <v>3</v>
      </c>
      <c r="AN166" s="188">
        <v>15</v>
      </c>
      <c r="AO166" s="188">
        <v>22</v>
      </c>
      <c r="AP166" s="188">
        <v>106</v>
      </c>
      <c r="AQ166" s="188">
        <v>17</v>
      </c>
      <c r="AR166" s="188">
        <v>5</v>
      </c>
      <c r="AS166" s="188">
        <v>9</v>
      </c>
      <c r="AT166" s="192">
        <v>6</v>
      </c>
      <c r="AU166" s="188">
        <v>1</v>
      </c>
      <c r="AV166" s="193">
        <v>0</v>
      </c>
      <c r="AW166" s="194">
        <f t="shared" si="395"/>
        <v>184</v>
      </c>
      <c r="AX166" s="195">
        <f t="shared" si="362"/>
        <v>261</v>
      </c>
      <c r="AY166" s="196"/>
      <c r="AZ166" s="197"/>
      <c r="BA166" s="197"/>
      <c r="BB166" s="197"/>
      <c r="BC166" s="197"/>
      <c r="BD166" s="197"/>
      <c r="BE166" s="198"/>
      <c r="BF166" s="190"/>
      <c r="BG166" s="171"/>
      <c r="BH166" s="190"/>
      <c r="BI166" s="190"/>
      <c r="BJ166" s="190"/>
      <c r="BK166" s="190"/>
      <c r="BL166" s="190"/>
      <c r="BM166" s="190"/>
      <c r="BN166" s="190"/>
      <c r="BO166" s="190"/>
      <c r="BP166" s="190"/>
      <c r="BQ166" s="190"/>
      <c r="BR166" s="190"/>
      <c r="BS166" s="190"/>
      <c r="BT166" s="190"/>
      <c r="BU166" s="190"/>
      <c r="BV166" s="190"/>
      <c r="BW166" s="199"/>
      <c r="BY166" s="281"/>
      <c r="BZ166" s="282"/>
      <c r="CA166" s="283"/>
      <c r="CB166" s="284"/>
      <c r="CC166" s="282"/>
      <c r="CD166" s="284"/>
      <c r="CE166" s="282"/>
      <c r="CF166" s="284"/>
      <c r="CG166" s="282"/>
      <c r="CH166" s="284"/>
      <c r="CI166" s="282"/>
      <c r="CJ166" s="284"/>
      <c r="CK166" s="282"/>
      <c r="CL166" s="283"/>
      <c r="CM166" s="283"/>
      <c r="CN166" s="283"/>
      <c r="CO166" s="283"/>
      <c r="CP166" s="283"/>
      <c r="CQ166" s="283"/>
      <c r="CR166" s="283"/>
      <c r="CS166" s="283"/>
      <c r="CT166" s="283"/>
      <c r="CU166" s="283"/>
      <c r="CV166" s="283"/>
      <c r="CW166" s="283"/>
      <c r="CX166" s="284"/>
      <c r="CY166" s="282"/>
      <c r="CZ166" s="283"/>
      <c r="DA166" s="283"/>
      <c r="DB166" s="283"/>
      <c r="DC166" s="283"/>
      <c r="DD166" s="283"/>
      <c r="DE166" s="283"/>
      <c r="DF166" s="283"/>
      <c r="DG166" s="283"/>
      <c r="DH166" s="284"/>
      <c r="DI166" s="282"/>
      <c r="DJ166" s="284"/>
      <c r="DK166" s="32"/>
      <c r="DL166" s="34"/>
      <c r="DM166" s="32"/>
      <c r="DN166" s="34"/>
      <c r="DO166" s="200"/>
      <c r="DP166" s="201"/>
      <c r="DQ166" s="201"/>
      <c r="DR166" s="201"/>
      <c r="DS166" s="201"/>
      <c r="DT166" s="201"/>
      <c r="DU166" s="202"/>
      <c r="DV166" s="200"/>
      <c r="DW166" s="203"/>
      <c r="DX166" s="203"/>
      <c r="DY166" s="201"/>
      <c r="DZ166" s="201"/>
      <c r="EA166" s="201"/>
      <c r="EB166" s="201"/>
      <c r="EC166" s="201"/>
      <c r="ED166" s="201"/>
      <c r="EE166" s="201"/>
      <c r="EF166" s="201"/>
      <c r="EG166" s="201"/>
      <c r="EH166" s="201"/>
      <c r="EI166" s="201"/>
      <c r="EJ166" s="201"/>
      <c r="EK166" s="201"/>
      <c r="EL166" s="201"/>
      <c r="EM166" s="202"/>
    </row>
    <row r="167" spans="2:143" s="10" customFormat="1" ht="12.5" x14ac:dyDescent="0.25">
      <c r="B167" s="329"/>
      <c r="C167" s="296"/>
      <c r="D167" s="299"/>
      <c r="E167" s="80" t="s">
        <v>2</v>
      </c>
      <c r="F167" s="251">
        <v>1400</v>
      </c>
      <c r="G167" s="275"/>
      <c r="H167" s="233">
        <v>280</v>
      </c>
      <c r="I167" s="230">
        <v>980</v>
      </c>
      <c r="J167" s="231">
        <v>140</v>
      </c>
      <c r="K167" s="170">
        <f t="shared" si="394"/>
        <v>1400</v>
      </c>
      <c r="L167" s="231">
        <v>295</v>
      </c>
      <c r="M167" s="232">
        <f t="shared" si="355"/>
        <v>1105</v>
      </c>
      <c r="N167" s="170">
        <f t="shared" si="2"/>
        <v>1400</v>
      </c>
      <c r="O167" s="231">
        <v>184</v>
      </c>
      <c r="P167" s="230">
        <v>96</v>
      </c>
      <c r="Q167" s="170">
        <f t="shared" si="357"/>
        <v>280</v>
      </c>
      <c r="R167" s="231">
        <v>21</v>
      </c>
      <c r="S167" s="232">
        <f t="shared" si="364"/>
        <v>69</v>
      </c>
      <c r="T167" s="170">
        <f t="shared" si="358"/>
        <v>90</v>
      </c>
      <c r="U167" s="231">
        <v>1310</v>
      </c>
      <c r="V167" s="230">
        <v>90</v>
      </c>
      <c r="W167" s="170">
        <f t="shared" si="387"/>
        <v>1400</v>
      </c>
      <c r="X167" s="233">
        <v>70</v>
      </c>
      <c r="Y167" s="230">
        <v>70</v>
      </c>
      <c r="Z167" s="231">
        <v>70</v>
      </c>
      <c r="AA167" s="231">
        <v>70</v>
      </c>
      <c r="AB167" s="230">
        <v>70</v>
      </c>
      <c r="AC167" s="231">
        <v>70</v>
      </c>
      <c r="AD167" s="231">
        <v>70</v>
      </c>
      <c r="AE167" s="230">
        <v>70</v>
      </c>
      <c r="AF167" s="231">
        <v>70</v>
      </c>
      <c r="AG167" s="231">
        <v>70</v>
      </c>
      <c r="AH167" s="230">
        <v>70</v>
      </c>
      <c r="AI167" s="231">
        <v>70</v>
      </c>
      <c r="AJ167" s="231">
        <v>70</v>
      </c>
      <c r="AK167" s="230">
        <v>70</v>
      </c>
      <c r="AL167" s="170">
        <f t="shared" si="360"/>
        <v>980</v>
      </c>
      <c r="AM167" s="230">
        <v>5</v>
      </c>
      <c r="AN167" s="230">
        <v>72</v>
      </c>
      <c r="AO167" s="230">
        <v>73</v>
      </c>
      <c r="AP167" s="230">
        <v>386</v>
      </c>
      <c r="AQ167" s="230">
        <v>64</v>
      </c>
      <c r="AR167" s="230">
        <v>13</v>
      </c>
      <c r="AS167" s="230">
        <v>16</v>
      </c>
      <c r="AT167" s="204">
        <v>16</v>
      </c>
      <c r="AU167" s="230">
        <v>4</v>
      </c>
      <c r="AV167" s="205">
        <v>1</v>
      </c>
      <c r="AW167" s="206">
        <f t="shared" si="395"/>
        <v>650</v>
      </c>
      <c r="AX167" s="207">
        <f t="shared" si="362"/>
        <v>750</v>
      </c>
      <c r="AY167" s="208"/>
      <c r="AZ167" s="209"/>
      <c r="BA167" s="209"/>
      <c r="BB167" s="209"/>
      <c r="BC167" s="209"/>
      <c r="BD167" s="209"/>
      <c r="BE167" s="210"/>
      <c r="BF167" s="232"/>
      <c r="BG167" s="234"/>
      <c r="BH167" s="232"/>
      <c r="BI167" s="232"/>
      <c r="BJ167" s="232"/>
      <c r="BK167" s="232"/>
      <c r="BL167" s="232"/>
      <c r="BM167" s="232"/>
      <c r="BN167" s="232"/>
      <c r="BO167" s="232"/>
      <c r="BP167" s="232"/>
      <c r="BQ167" s="232"/>
      <c r="BR167" s="232"/>
      <c r="BS167" s="232"/>
      <c r="BT167" s="232"/>
      <c r="BU167" s="232"/>
      <c r="BV167" s="232"/>
      <c r="BW167" s="235"/>
      <c r="BY167" s="285">
        <v>1</v>
      </c>
      <c r="BZ167" s="286">
        <v>1</v>
      </c>
      <c r="CA167" s="287">
        <v>1</v>
      </c>
      <c r="CB167" s="288" t="s">
        <v>208</v>
      </c>
      <c r="CC167" s="286">
        <v>1</v>
      </c>
      <c r="CD167" s="288">
        <v>1</v>
      </c>
      <c r="CE167" s="286">
        <v>1</v>
      </c>
      <c r="CF167" s="288">
        <v>1</v>
      </c>
      <c r="CG167" s="286" t="s">
        <v>208</v>
      </c>
      <c r="CH167" s="288">
        <v>1</v>
      </c>
      <c r="CI167" s="286">
        <v>1</v>
      </c>
      <c r="CJ167" s="288">
        <v>1</v>
      </c>
      <c r="CK167" s="286">
        <v>1</v>
      </c>
      <c r="CL167" s="287">
        <v>1</v>
      </c>
      <c r="CM167" s="287">
        <v>1</v>
      </c>
      <c r="CN167" s="287">
        <v>1</v>
      </c>
      <c r="CO167" s="287">
        <v>1</v>
      </c>
      <c r="CP167" s="287">
        <v>1</v>
      </c>
      <c r="CQ167" s="287">
        <v>1</v>
      </c>
      <c r="CR167" s="287">
        <v>1</v>
      </c>
      <c r="CS167" s="287">
        <v>1</v>
      </c>
      <c r="CT167" s="287">
        <v>1</v>
      </c>
      <c r="CU167" s="287">
        <v>1</v>
      </c>
      <c r="CV167" s="287">
        <v>1</v>
      </c>
      <c r="CW167" s="287">
        <v>1</v>
      </c>
      <c r="CX167" s="288">
        <v>1</v>
      </c>
      <c r="CY167" s="286">
        <v>1</v>
      </c>
      <c r="CZ167" s="287">
        <v>1</v>
      </c>
      <c r="DA167" s="287">
        <v>1</v>
      </c>
      <c r="DB167" s="287">
        <v>1</v>
      </c>
      <c r="DC167" s="287">
        <v>1</v>
      </c>
      <c r="DD167" s="287">
        <v>1</v>
      </c>
      <c r="DE167" s="287">
        <v>1</v>
      </c>
      <c r="DF167" s="287">
        <v>1</v>
      </c>
      <c r="DG167" s="287">
        <v>1</v>
      </c>
      <c r="DH167" s="288">
        <v>1</v>
      </c>
      <c r="DI167" s="286">
        <v>1</v>
      </c>
      <c r="DJ167" s="288">
        <v>1</v>
      </c>
      <c r="DK167" s="47" t="e">
        <f t="shared" ref="DK167:EM167" si="397">SUM(DK164:DK165)</f>
        <v>#REF!</v>
      </c>
      <c r="DL167" s="49" t="e">
        <f t="shared" si="397"/>
        <v>#REF!</v>
      </c>
      <c r="DM167" s="47" t="e">
        <f t="shared" si="397"/>
        <v>#REF!</v>
      </c>
      <c r="DN167" s="49" t="e">
        <f t="shared" si="397"/>
        <v>#REF!</v>
      </c>
      <c r="DO167" s="211" t="e">
        <f t="shared" si="397"/>
        <v>#DIV/0!</v>
      </c>
      <c r="DP167" s="212" t="e">
        <f t="shared" si="397"/>
        <v>#DIV/0!</v>
      </c>
      <c r="DQ167" s="212" t="e">
        <f t="shared" si="397"/>
        <v>#DIV/0!</v>
      </c>
      <c r="DR167" s="212" t="e">
        <f t="shared" si="397"/>
        <v>#DIV/0!</v>
      </c>
      <c r="DS167" s="212" t="e">
        <f t="shared" si="397"/>
        <v>#DIV/0!</v>
      </c>
      <c r="DT167" s="212" t="e">
        <f t="shared" si="397"/>
        <v>#DIV/0!</v>
      </c>
      <c r="DU167" s="213" t="e">
        <f t="shared" si="397"/>
        <v>#DIV/0!</v>
      </c>
      <c r="DV167" s="211" t="e">
        <f t="shared" si="397"/>
        <v>#DIV/0!</v>
      </c>
      <c r="DW167" s="214" t="e">
        <f t="shared" si="397"/>
        <v>#DIV/0!</v>
      </c>
      <c r="DX167" s="214" t="e">
        <f t="shared" si="397"/>
        <v>#DIV/0!</v>
      </c>
      <c r="DY167" s="212" t="e">
        <f t="shared" si="397"/>
        <v>#DIV/0!</v>
      </c>
      <c r="DZ167" s="212" t="e">
        <f t="shared" si="397"/>
        <v>#DIV/0!</v>
      </c>
      <c r="EA167" s="212" t="e">
        <f t="shared" si="397"/>
        <v>#DIV/0!</v>
      </c>
      <c r="EB167" s="212" t="e">
        <f t="shared" si="397"/>
        <v>#DIV/0!</v>
      </c>
      <c r="EC167" s="212" t="e">
        <f t="shared" si="397"/>
        <v>#DIV/0!</v>
      </c>
      <c r="ED167" s="212" t="e">
        <f t="shared" si="397"/>
        <v>#DIV/0!</v>
      </c>
      <c r="EE167" s="212" t="e">
        <f t="shared" si="397"/>
        <v>#DIV/0!</v>
      </c>
      <c r="EF167" s="212" t="e">
        <f t="shared" si="397"/>
        <v>#DIV/0!</v>
      </c>
      <c r="EG167" s="212" t="e">
        <f t="shared" si="397"/>
        <v>#DIV/0!</v>
      </c>
      <c r="EH167" s="212" t="e">
        <f t="shared" si="397"/>
        <v>#DIV/0!</v>
      </c>
      <c r="EI167" s="212" t="e">
        <f t="shared" si="397"/>
        <v>#DIV/0!</v>
      </c>
      <c r="EJ167" s="212" t="e">
        <f t="shared" si="397"/>
        <v>#DIV/0!</v>
      </c>
      <c r="EK167" s="212" t="e">
        <f t="shared" si="397"/>
        <v>#DIV/0!</v>
      </c>
      <c r="EL167" s="212" t="e">
        <f t="shared" si="397"/>
        <v>#DIV/0!</v>
      </c>
      <c r="EM167" s="213" t="e">
        <f t="shared" si="397"/>
        <v>#DIV/0!</v>
      </c>
    </row>
    <row r="168" spans="2:143" s="10" customFormat="1" ht="12.75" customHeight="1" x14ac:dyDescent="0.25">
      <c r="B168" s="329"/>
      <c r="C168" s="294">
        <v>32</v>
      </c>
      <c r="D168" s="297" t="s">
        <v>137</v>
      </c>
      <c r="E168" s="16" t="s">
        <v>4</v>
      </c>
      <c r="F168" s="166">
        <v>334</v>
      </c>
      <c r="G168" s="275"/>
      <c r="H168" s="167">
        <v>227</v>
      </c>
      <c r="I168" s="168">
        <v>107</v>
      </c>
      <c r="J168" s="169">
        <v>0</v>
      </c>
      <c r="K168" s="170">
        <f t="shared" ref="K168:K171" si="398">SUM(H168:J168)</f>
        <v>334</v>
      </c>
      <c r="L168" s="169">
        <v>14</v>
      </c>
      <c r="M168" s="171">
        <f t="shared" si="355"/>
        <v>320</v>
      </c>
      <c r="N168" s="170">
        <f t="shared" si="2"/>
        <v>334</v>
      </c>
      <c r="O168" s="169">
        <v>158</v>
      </c>
      <c r="P168" s="168">
        <v>69</v>
      </c>
      <c r="Q168" s="170">
        <f t="shared" si="357"/>
        <v>227</v>
      </c>
      <c r="R168" s="169">
        <v>0</v>
      </c>
      <c r="S168" s="171">
        <f t="shared" si="364"/>
        <v>16</v>
      </c>
      <c r="T168" s="170">
        <f t="shared" si="358"/>
        <v>16</v>
      </c>
      <c r="U168" s="169">
        <v>318</v>
      </c>
      <c r="V168" s="168">
        <v>16</v>
      </c>
      <c r="W168" s="170">
        <f t="shared" si="387"/>
        <v>334</v>
      </c>
      <c r="X168" s="172">
        <v>5</v>
      </c>
      <c r="Y168" s="168">
        <v>6</v>
      </c>
      <c r="Z168" s="169">
        <v>7</v>
      </c>
      <c r="AA168" s="169">
        <v>10</v>
      </c>
      <c r="AB168" s="168">
        <v>7</v>
      </c>
      <c r="AC168" s="169">
        <v>6</v>
      </c>
      <c r="AD168" s="169">
        <v>5</v>
      </c>
      <c r="AE168" s="168">
        <v>6</v>
      </c>
      <c r="AF168" s="169">
        <v>17</v>
      </c>
      <c r="AG168" s="169">
        <v>4</v>
      </c>
      <c r="AH168" s="168">
        <v>15</v>
      </c>
      <c r="AI168" s="169">
        <v>4</v>
      </c>
      <c r="AJ168" s="169">
        <v>12</v>
      </c>
      <c r="AK168" s="168">
        <v>3</v>
      </c>
      <c r="AL168" s="170">
        <f t="shared" si="360"/>
        <v>107</v>
      </c>
      <c r="AM168" s="168">
        <v>0</v>
      </c>
      <c r="AN168" s="168">
        <v>18</v>
      </c>
      <c r="AO168" s="168">
        <v>13</v>
      </c>
      <c r="AP168" s="168">
        <v>133</v>
      </c>
      <c r="AQ168" s="168">
        <v>16</v>
      </c>
      <c r="AR168" s="168">
        <v>5</v>
      </c>
      <c r="AS168" s="168">
        <v>2</v>
      </c>
      <c r="AT168" s="173">
        <v>5</v>
      </c>
      <c r="AU168" s="168">
        <v>0</v>
      </c>
      <c r="AV168" s="174">
        <v>1</v>
      </c>
      <c r="AW168" s="175">
        <f t="shared" si="395"/>
        <v>193</v>
      </c>
      <c r="AX168" s="176">
        <f t="shared" si="362"/>
        <v>141</v>
      </c>
      <c r="AY168" s="223"/>
      <c r="AZ168" s="224"/>
      <c r="BA168" s="224"/>
      <c r="BB168" s="224"/>
      <c r="BC168" s="224"/>
      <c r="BD168" s="224"/>
      <c r="BE168" s="225"/>
      <c r="BF168" s="190"/>
      <c r="BG168" s="171"/>
      <c r="BH168" s="190"/>
      <c r="BI168" s="190"/>
      <c r="BJ168" s="190"/>
      <c r="BK168" s="190"/>
      <c r="BL168" s="190"/>
      <c r="BM168" s="190"/>
      <c r="BN168" s="190"/>
      <c r="BO168" s="190"/>
      <c r="BP168" s="190"/>
      <c r="BQ168" s="190"/>
      <c r="BR168" s="190"/>
      <c r="BS168" s="190"/>
      <c r="BT168" s="190"/>
      <c r="BU168" s="190"/>
      <c r="BV168" s="190"/>
      <c r="BW168" s="199"/>
      <c r="BY168" s="277">
        <v>0.35120925341745529</v>
      </c>
      <c r="BZ168" s="278">
        <v>0.81654676258992809</v>
      </c>
      <c r="CA168" s="279">
        <v>0.15898959881129271</v>
      </c>
      <c r="CB168" s="280" t="s">
        <v>208</v>
      </c>
      <c r="CC168" s="278">
        <v>0.3888888888888889</v>
      </c>
      <c r="CD168" s="280">
        <v>0.34972677595628415</v>
      </c>
      <c r="CE168" s="278">
        <v>0.85869565217391308</v>
      </c>
      <c r="CF168" s="280">
        <v>0.73404255319148937</v>
      </c>
      <c r="CG168" s="278">
        <v>0</v>
      </c>
      <c r="CH168" s="280">
        <v>0.30188679245283018</v>
      </c>
      <c r="CI168" s="278">
        <v>0.3549107142857143</v>
      </c>
      <c r="CJ168" s="280">
        <v>0.29090909090909089</v>
      </c>
      <c r="CK168" s="278">
        <v>0.3235294117647059</v>
      </c>
      <c r="CL168" s="279">
        <v>0.30882352941176472</v>
      </c>
      <c r="CM168" s="279">
        <v>0.30303030303030304</v>
      </c>
      <c r="CN168" s="279">
        <v>0.36764705882352944</v>
      </c>
      <c r="CO168" s="279">
        <v>0.37878787878787878</v>
      </c>
      <c r="CP168" s="279">
        <v>0.3188405797101449</v>
      </c>
      <c r="CQ168" s="279">
        <v>0.33823529411764708</v>
      </c>
      <c r="CR168" s="279">
        <v>0.296875</v>
      </c>
      <c r="CS168" s="279">
        <v>0.51470588235294112</v>
      </c>
      <c r="CT168" s="279">
        <v>0.3125</v>
      </c>
      <c r="CU168" s="279">
        <v>0.45070422535211269</v>
      </c>
      <c r="CV168" s="279">
        <v>0.3235294117647059</v>
      </c>
      <c r="CW168" s="279">
        <v>0.3888888888888889</v>
      </c>
      <c r="CX168" s="280">
        <v>0.28169014084507044</v>
      </c>
      <c r="CY168" s="278">
        <v>0</v>
      </c>
      <c r="CZ168" s="279">
        <v>0.31034482758620691</v>
      </c>
      <c r="DA168" s="279">
        <v>0.26</v>
      </c>
      <c r="DB168" s="279">
        <v>0.47163120567375888</v>
      </c>
      <c r="DC168" s="279">
        <v>0.32</v>
      </c>
      <c r="DD168" s="279">
        <v>0.625</v>
      </c>
      <c r="DE168" s="279">
        <v>0.2857142857142857</v>
      </c>
      <c r="DF168" s="279">
        <v>0.45454545454545453</v>
      </c>
      <c r="DG168" s="279">
        <v>0</v>
      </c>
      <c r="DH168" s="280">
        <v>1</v>
      </c>
      <c r="DI168" s="278">
        <v>0.40803382663847781</v>
      </c>
      <c r="DJ168" s="280">
        <v>0.29497907949790797</v>
      </c>
      <c r="DK168" s="18" t="e">
        <f>#REF!/(#REF!+#REF!+#REF!+#REF!)</f>
        <v>#REF!</v>
      </c>
      <c r="DL168" s="20" t="e">
        <f>#REF!/(#REF!+#REF!+#REF!+#REF!)</f>
        <v>#REF!</v>
      </c>
      <c r="DM168" s="18" t="e">
        <f>#REF!/(#REF!+#REF!+#REF!+#REF!)</f>
        <v>#REF!</v>
      </c>
      <c r="DN168" s="20" t="e">
        <f>#REF!/(#REF!+#REF!+#REF!+#REF!)</f>
        <v>#REF!</v>
      </c>
      <c r="DO168" s="182" t="e">
        <f>AY168/(AY168+AY169+AY170+#REF!)</f>
        <v>#REF!</v>
      </c>
      <c r="DP168" s="183" t="e">
        <f>AZ168/(AZ168+AZ169+AZ170+#REF!)</f>
        <v>#REF!</v>
      </c>
      <c r="DQ168" s="183" t="e">
        <f>BA168/(BA168+BA169+BA170+#REF!)</f>
        <v>#REF!</v>
      </c>
      <c r="DR168" s="183" t="e">
        <f>BB168/(BB168+BB169+BB170+#REF!)</f>
        <v>#REF!</v>
      </c>
      <c r="DS168" s="183" t="e">
        <f>BC168/(BC168+BC169+BC170+#REF!)</f>
        <v>#REF!</v>
      </c>
      <c r="DT168" s="183" t="e">
        <f>BD168/(BD168+BD169+BD170+#REF!)</f>
        <v>#REF!</v>
      </c>
      <c r="DU168" s="184" t="e">
        <f>BE168/(BE168+BE169+BE170+#REF!)</f>
        <v>#REF!</v>
      </c>
      <c r="DV168" s="182" t="e">
        <f>BF168/(BF168+BF169+BF170+#REF!)</f>
        <v>#REF!</v>
      </c>
      <c r="DW168" s="185" t="e">
        <f>BG168/(BG168+BG169+BG170+#REF!)</f>
        <v>#REF!</v>
      </c>
      <c r="DX168" s="185" t="e">
        <f>BH168/(BH168+BH169+BH170+#REF!)</f>
        <v>#REF!</v>
      </c>
      <c r="DY168" s="183" t="e">
        <f>BI168/(BI168+BI169+BI170+#REF!)</f>
        <v>#REF!</v>
      </c>
      <c r="DZ168" s="183" t="e">
        <f>BJ168/(BJ168+BJ169+BJ170+#REF!)</f>
        <v>#REF!</v>
      </c>
      <c r="EA168" s="183" t="e">
        <f>BK168/(BK168+BK169+BK170+#REF!)</f>
        <v>#REF!</v>
      </c>
      <c r="EB168" s="183" t="e">
        <f>BL168/(BL168+BL169+BL170+#REF!)</f>
        <v>#REF!</v>
      </c>
      <c r="EC168" s="183" t="e">
        <f>BM168/(BM168+BM169+BM170+#REF!)</f>
        <v>#REF!</v>
      </c>
      <c r="ED168" s="183" t="e">
        <f>BN168/(BN168+BN169+BN170+#REF!)</f>
        <v>#REF!</v>
      </c>
      <c r="EE168" s="183" t="e">
        <f>BO168/(BO168+BO169+BO170+#REF!)</f>
        <v>#REF!</v>
      </c>
      <c r="EF168" s="183" t="e">
        <f>BP168/(BP168+BP169+BP170+#REF!)</f>
        <v>#REF!</v>
      </c>
      <c r="EG168" s="183" t="e">
        <f>BQ168/(BQ168+BQ169+BQ170+#REF!)</f>
        <v>#REF!</v>
      </c>
      <c r="EH168" s="183" t="e">
        <f>BR168/(BR168+BR169+BR170+#REF!)</f>
        <v>#REF!</v>
      </c>
      <c r="EI168" s="183" t="e">
        <f>BS168/(BS168+BS169+BS170+#REF!)</f>
        <v>#REF!</v>
      </c>
      <c r="EJ168" s="183" t="e">
        <f>BT168/(BT168+BT169+BT170+#REF!)</f>
        <v>#REF!</v>
      </c>
      <c r="EK168" s="183" t="e">
        <f>BU168/(BU168+BU169+BU170+#REF!)</f>
        <v>#REF!</v>
      </c>
      <c r="EL168" s="183" t="e">
        <f>BV168/(BV168+BV169+BV170+#REF!)</f>
        <v>#REF!</v>
      </c>
      <c r="EM168" s="184" t="e">
        <f>BW168/(BW168+BW169+BW170+#REF!)</f>
        <v>#REF!</v>
      </c>
    </row>
    <row r="169" spans="2:143" s="10" customFormat="1" ht="12.5" x14ac:dyDescent="0.25">
      <c r="B169" s="329"/>
      <c r="C169" s="295"/>
      <c r="D169" s="298"/>
      <c r="E169" s="30" t="s">
        <v>5</v>
      </c>
      <c r="F169" s="186">
        <v>617</v>
      </c>
      <c r="G169" s="275"/>
      <c r="H169" s="187">
        <v>51</v>
      </c>
      <c r="I169" s="188">
        <v>566</v>
      </c>
      <c r="J169" s="189">
        <v>0</v>
      </c>
      <c r="K169" s="170">
        <f t="shared" si="398"/>
        <v>617</v>
      </c>
      <c r="L169" s="189">
        <v>22</v>
      </c>
      <c r="M169" s="190">
        <f t="shared" si="355"/>
        <v>595</v>
      </c>
      <c r="N169" s="170">
        <f t="shared" si="2"/>
        <v>617</v>
      </c>
      <c r="O169" s="189">
        <v>26</v>
      </c>
      <c r="P169" s="188">
        <v>25</v>
      </c>
      <c r="Q169" s="170">
        <f t="shared" si="357"/>
        <v>51</v>
      </c>
      <c r="R169" s="189">
        <v>2</v>
      </c>
      <c r="S169" s="190">
        <f t="shared" si="364"/>
        <v>37</v>
      </c>
      <c r="T169" s="170">
        <f t="shared" si="358"/>
        <v>39</v>
      </c>
      <c r="U169" s="189">
        <v>578</v>
      </c>
      <c r="V169" s="188">
        <v>39</v>
      </c>
      <c r="W169" s="170">
        <f t="shared" si="387"/>
        <v>617</v>
      </c>
      <c r="X169" s="191">
        <v>43</v>
      </c>
      <c r="Y169" s="188">
        <v>42</v>
      </c>
      <c r="Z169" s="189">
        <v>39</v>
      </c>
      <c r="AA169" s="189">
        <v>38</v>
      </c>
      <c r="AB169" s="188">
        <v>39</v>
      </c>
      <c r="AC169" s="189">
        <v>43</v>
      </c>
      <c r="AD169" s="189">
        <v>43</v>
      </c>
      <c r="AE169" s="188">
        <v>39</v>
      </c>
      <c r="AF169" s="189">
        <v>31</v>
      </c>
      <c r="AG169" s="189">
        <v>41</v>
      </c>
      <c r="AH169" s="188">
        <v>36</v>
      </c>
      <c r="AI169" s="189">
        <v>44</v>
      </c>
      <c r="AJ169" s="189">
        <v>40</v>
      </c>
      <c r="AK169" s="188">
        <v>48</v>
      </c>
      <c r="AL169" s="170">
        <f t="shared" si="360"/>
        <v>566</v>
      </c>
      <c r="AM169" s="188">
        <v>3</v>
      </c>
      <c r="AN169" s="188">
        <v>40</v>
      </c>
      <c r="AO169" s="188">
        <v>37</v>
      </c>
      <c r="AP169" s="188">
        <v>149</v>
      </c>
      <c r="AQ169" s="188">
        <v>34</v>
      </c>
      <c r="AR169" s="188">
        <v>3</v>
      </c>
      <c r="AS169" s="188">
        <v>5</v>
      </c>
      <c r="AT169" s="192">
        <v>6</v>
      </c>
      <c r="AU169" s="188">
        <v>3</v>
      </c>
      <c r="AV169" s="193">
        <v>0</v>
      </c>
      <c r="AW169" s="194">
        <f t="shared" si="395"/>
        <v>280</v>
      </c>
      <c r="AX169" s="195">
        <f t="shared" si="362"/>
        <v>337</v>
      </c>
      <c r="AY169" s="196"/>
      <c r="AZ169" s="197"/>
      <c r="BA169" s="197"/>
      <c r="BB169" s="197"/>
      <c r="BC169" s="197"/>
      <c r="BD169" s="197"/>
      <c r="BE169" s="198"/>
      <c r="BF169" s="190"/>
      <c r="BG169" s="171"/>
      <c r="BH169" s="190"/>
      <c r="BI169" s="190"/>
      <c r="BJ169" s="190"/>
      <c r="BK169" s="190"/>
      <c r="BL169" s="190"/>
      <c r="BM169" s="190"/>
      <c r="BN169" s="190"/>
      <c r="BO169" s="190"/>
      <c r="BP169" s="190"/>
      <c r="BQ169" s="190"/>
      <c r="BR169" s="190"/>
      <c r="BS169" s="190"/>
      <c r="BT169" s="190"/>
      <c r="BU169" s="190"/>
      <c r="BV169" s="190"/>
      <c r="BW169" s="199"/>
      <c r="BY169" s="281">
        <v>0.64879074658254465</v>
      </c>
      <c r="BZ169" s="282">
        <v>0.18345323741007194</v>
      </c>
      <c r="CA169" s="283">
        <v>0.84101040118870729</v>
      </c>
      <c r="CB169" s="284" t="s">
        <v>208</v>
      </c>
      <c r="CC169" s="282">
        <v>0.61111111111111116</v>
      </c>
      <c r="CD169" s="284">
        <v>0.65027322404371579</v>
      </c>
      <c r="CE169" s="282">
        <v>0.14130434782608695</v>
      </c>
      <c r="CF169" s="284">
        <v>0.26595744680851063</v>
      </c>
      <c r="CG169" s="282">
        <v>1</v>
      </c>
      <c r="CH169" s="284">
        <v>0.69811320754716977</v>
      </c>
      <c r="CI169" s="282">
        <v>0.6450892857142857</v>
      </c>
      <c r="CJ169" s="284">
        <v>0.70909090909090911</v>
      </c>
      <c r="CK169" s="282">
        <v>0.67647058823529416</v>
      </c>
      <c r="CL169" s="283">
        <v>0.69117647058823528</v>
      </c>
      <c r="CM169" s="283">
        <v>0.69696969696969702</v>
      </c>
      <c r="CN169" s="283">
        <v>0.63235294117647056</v>
      </c>
      <c r="CO169" s="283">
        <v>0.62121212121212122</v>
      </c>
      <c r="CP169" s="283">
        <v>0.6811594202898551</v>
      </c>
      <c r="CQ169" s="283">
        <v>0.66176470588235292</v>
      </c>
      <c r="CR169" s="283">
        <v>0.703125</v>
      </c>
      <c r="CS169" s="283">
        <v>0.48529411764705882</v>
      </c>
      <c r="CT169" s="283">
        <v>0.6875</v>
      </c>
      <c r="CU169" s="283">
        <v>0.54929577464788737</v>
      </c>
      <c r="CV169" s="283">
        <v>0.67647058823529416</v>
      </c>
      <c r="CW169" s="283">
        <v>0.61111111111111116</v>
      </c>
      <c r="CX169" s="284">
        <v>0.71830985915492962</v>
      </c>
      <c r="CY169" s="282">
        <v>1</v>
      </c>
      <c r="CZ169" s="283">
        <v>0.68965517241379315</v>
      </c>
      <c r="DA169" s="283">
        <v>0.74</v>
      </c>
      <c r="DB169" s="283">
        <v>0.52836879432624118</v>
      </c>
      <c r="DC169" s="283">
        <v>0.68</v>
      </c>
      <c r="DD169" s="283">
        <v>0.375</v>
      </c>
      <c r="DE169" s="283">
        <v>0.7142857142857143</v>
      </c>
      <c r="DF169" s="283">
        <v>0.54545454545454541</v>
      </c>
      <c r="DG169" s="283">
        <v>1</v>
      </c>
      <c r="DH169" s="284">
        <v>0</v>
      </c>
      <c r="DI169" s="282">
        <v>0.59196617336152224</v>
      </c>
      <c r="DJ169" s="284">
        <v>0.70502092050209209</v>
      </c>
      <c r="DK169" s="32" t="e">
        <f>#REF!/(#REF!+#REF!+#REF!+#REF!)</f>
        <v>#REF!</v>
      </c>
      <c r="DL169" s="34" t="e">
        <f>#REF!/(#REF!+#REF!+#REF!+#REF!)</f>
        <v>#REF!</v>
      </c>
      <c r="DM169" s="32" t="e">
        <f>#REF!/(#REF!+#REF!+#REF!+#REF!)</f>
        <v>#REF!</v>
      </c>
      <c r="DN169" s="34" t="e">
        <f>#REF!/(#REF!+#REF!+#REF!+#REF!)</f>
        <v>#REF!</v>
      </c>
      <c r="DO169" s="200" t="e">
        <f>AY169/(AY168+AY169+AY170+#REF!)</f>
        <v>#REF!</v>
      </c>
      <c r="DP169" s="201" t="e">
        <f>AZ169/(AZ168+AZ169+AZ170+#REF!)</f>
        <v>#REF!</v>
      </c>
      <c r="DQ169" s="201" t="e">
        <f>BA169/(BA168+BA169+BA170+#REF!)</f>
        <v>#REF!</v>
      </c>
      <c r="DR169" s="201" t="e">
        <f>BB169/(BB168+BB169+BB170+#REF!)</f>
        <v>#REF!</v>
      </c>
      <c r="DS169" s="201" t="e">
        <f>BC169/(BC168+BC169+BC170+#REF!)</f>
        <v>#REF!</v>
      </c>
      <c r="DT169" s="201" t="e">
        <f>BD169/(BD168+BD169+BD170+#REF!)</f>
        <v>#REF!</v>
      </c>
      <c r="DU169" s="202" t="e">
        <f>BE169/(BE168+BE169+BE170+#REF!)</f>
        <v>#REF!</v>
      </c>
      <c r="DV169" s="200" t="e">
        <f>BF169/(BF168+BF169+BF170+#REF!)</f>
        <v>#REF!</v>
      </c>
      <c r="DW169" s="203" t="e">
        <f>BG169/(BG168+BG169+BG170+#REF!)</f>
        <v>#REF!</v>
      </c>
      <c r="DX169" s="203" t="e">
        <f>BH169/(BH168+BH169+BH170+#REF!)</f>
        <v>#REF!</v>
      </c>
      <c r="DY169" s="201" t="e">
        <f>BI169/(BI168+BI169+BI170+#REF!)</f>
        <v>#REF!</v>
      </c>
      <c r="DZ169" s="201" t="e">
        <f>BJ169/(BJ168+BJ169+BJ170+#REF!)</f>
        <v>#REF!</v>
      </c>
      <c r="EA169" s="201" t="e">
        <f>BK169/(BK168+BK169+BK170+#REF!)</f>
        <v>#REF!</v>
      </c>
      <c r="EB169" s="201" t="e">
        <f>BL169/(BL168+BL169+BL170+#REF!)</f>
        <v>#REF!</v>
      </c>
      <c r="EC169" s="201" t="e">
        <f>BM169/(BM168+BM169+BM170+#REF!)</f>
        <v>#REF!</v>
      </c>
      <c r="ED169" s="201" t="e">
        <f>BN169/(BN168+BN169+BN170+#REF!)</f>
        <v>#REF!</v>
      </c>
      <c r="EE169" s="201" t="e">
        <f>BO169/(BO168+BO169+BO170+#REF!)</f>
        <v>#REF!</v>
      </c>
      <c r="EF169" s="201" t="e">
        <f>BP169/(BP168+BP169+BP170+#REF!)</f>
        <v>#REF!</v>
      </c>
      <c r="EG169" s="201" t="e">
        <f>BQ169/(BQ168+BQ169+BQ170+#REF!)</f>
        <v>#REF!</v>
      </c>
      <c r="EH169" s="201" t="e">
        <f>BR169/(BR168+BR169+BR170+#REF!)</f>
        <v>#REF!</v>
      </c>
      <c r="EI169" s="201" t="e">
        <f>BS169/(BS168+BS169+BS170+#REF!)</f>
        <v>#REF!</v>
      </c>
      <c r="EJ169" s="201" t="e">
        <f>BT169/(BT168+BT169+BT170+#REF!)</f>
        <v>#REF!</v>
      </c>
      <c r="EK169" s="201" t="e">
        <f>BU169/(BU168+BU169+BU170+#REF!)</f>
        <v>#REF!</v>
      </c>
      <c r="EL169" s="201" t="e">
        <f>BV169/(BV168+BV169+BV170+#REF!)</f>
        <v>#REF!</v>
      </c>
      <c r="EM169" s="202" t="e">
        <f>BW169/(BW168+BW169+BW170+#REF!)</f>
        <v>#REF!</v>
      </c>
    </row>
    <row r="170" spans="2:143" s="10" customFormat="1" ht="12.5" x14ac:dyDescent="0.25">
      <c r="B170" s="329"/>
      <c r="C170" s="295"/>
      <c r="D170" s="298"/>
      <c r="E170" s="44" t="s">
        <v>3</v>
      </c>
      <c r="F170" s="186">
        <v>449</v>
      </c>
      <c r="G170" s="275"/>
      <c r="H170" s="187">
        <v>2</v>
      </c>
      <c r="I170" s="188">
        <v>307</v>
      </c>
      <c r="J170" s="189">
        <v>140</v>
      </c>
      <c r="K170" s="170">
        <f t="shared" si="398"/>
        <v>449</v>
      </c>
      <c r="L170" s="189">
        <v>259</v>
      </c>
      <c r="M170" s="190">
        <f t="shared" si="355"/>
        <v>190</v>
      </c>
      <c r="N170" s="170">
        <f t="shared" si="2"/>
        <v>449</v>
      </c>
      <c r="O170" s="189">
        <v>0</v>
      </c>
      <c r="P170" s="188">
        <v>2</v>
      </c>
      <c r="Q170" s="170">
        <f t="shared" si="357"/>
        <v>2</v>
      </c>
      <c r="R170" s="189">
        <v>19</v>
      </c>
      <c r="S170" s="190">
        <f t="shared" si="364"/>
        <v>16</v>
      </c>
      <c r="T170" s="170">
        <f t="shared" si="358"/>
        <v>35</v>
      </c>
      <c r="U170" s="189">
        <v>414</v>
      </c>
      <c r="V170" s="188">
        <v>35</v>
      </c>
      <c r="W170" s="170">
        <f t="shared" si="387"/>
        <v>449</v>
      </c>
      <c r="X170" s="191">
        <v>22</v>
      </c>
      <c r="Y170" s="188">
        <v>22</v>
      </c>
      <c r="Z170" s="189">
        <v>24</v>
      </c>
      <c r="AA170" s="189">
        <v>22</v>
      </c>
      <c r="AB170" s="188">
        <v>24</v>
      </c>
      <c r="AC170" s="189">
        <v>21</v>
      </c>
      <c r="AD170" s="189">
        <v>22</v>
      </c>
      <c r="AE170" s="188">
        <v>25</v>
      </c>
      <c r="AF170" s="189">
        <v>22</v>
      </c>
      <c r="AG170" s="189">
        <v>25</v>
      </c>
      <c r="AH170" s="188">
        <v>19</v>
      </c>
      <c r="AI170" s="189">
        <v>22</v>
      </c>
      <c r="AJ170" s="189">
        <v>18</v>
      </c>
      <c r="AK170" s="188">
        <v>19</v>
      </c>
      <c r="AL170" s="170">
        <f t="shared" si="360"/>
        <v>307</v>
      </c>
      <c r="AM170" s="188">
        <v>2</v>
      </c>
      <c r="AN170" s="188">
        <v>14</v>
      </c>
      <c r="AO170" s="188">
        <v>23</v>
      </c>
      <c r="AP170" s="188">
        <v>104</v>
      </c>
      <c r="AQ170" s="188">
        <v>14</v>
      </c>
      <c r="AR170" s="188">
        <v>5</v>
      </c>
      <c r="AS170" s="188">
        <v>9</v>
      </c>
      <c r="AT170" s="192">
        <v>5</v>
      </c>
      <c r="AU170" s="188">
        <v>1</v>
      </c>
      <c r="AV170" s="193">
        <v>0</v>
      </c>
      <c r="AW170" s="194">
        <f t="shared" si="395"/>
        <v>177</v>
      </c>
      <c r="AX170" s="195">
        <f t="shared" si="362"/>
        <v>272</v>
      </c>
      <c r="AY170" s="196"/>
      <c r="AZ170" s="197"/>
      <c r="BA170" s="197"/>
      <c r="BB170" s="197"/>
      <c r="BC170" s="197"/>
      <c r="BD170" s="197"/>
      <c r="BE170" s="198"/>
      <c r="BF170" s="190"/>
      <c r="BG170" s="171"/>
      <c r="BH170" s="190"/>
      <c r="BI170" s="190"/>
      <c r="BJ170" s="190"/>
      <c r="BK170" s="190"/>
      <c r="BL170" s="190"/>
      <c r="BM170" s="190"/>
      <c r="BN170" s="190"/>
      <c r="BO170" s="190"/>
      <c r="BP170" s="190"/>
      <c r="BQ170" s="190"/>
      <c r="BR170" s="190"/>
      <c r="BS170" s="190"/>
      <c r="BT170" s="190"/>
      <c r="BU170" s="190"/>
      <c r="BV170" s="190"/>
      <c r="BW170" s="199"/>
      <c r="BY170" s="281"/>
      <c r="BZ170" s="282"/>
      <c r="CA170" s="283"/>
      <c r="CB170" s="284"/>
      <c r="CC170" s="282"/>
      <c r="CD170" s="284"/>
      <c r="CE170" s="282"/>
      <c r="CF170" s="284"/>
      <c r="CG170" s="282"/>
      <c r="CH170" s="284"/>
      <c r="CI170" s="282"/>
      <c r="CJ170" s="284"/>
      <c r="CK170" s="282"/>
      <c r="CL170" s="283"/>
      <c r="CM170" s="283"/>
      <c r="CN170" s="283"/>
      <c r="CO170" s="283"/>
      <c r="CP170" s="283"/>
      <c r="CQ170" s="283"/>
      <c r="CR170" s="283"/>
      <c r="CS170" s="283"/>
      <c r="CT170" s="283"/>
      <c r="CU170" s="283"/>
      <c r="CV170" s="283"/>
      <c r="CW170" s="283"/>
      <c r="CX170" s="284"/>
      <c r="CY170" s="282"/>
      <c r="CZ170" s="283"/>
      <c r="DA170" s="283"/>
      <c r="DB170" s="283"/>
      <c r="DC170" s="283"/>
      <c r="DD170" s="283"/>
      <c r="DE170" s="283"/>
      <c r="DF170" s="283"/>
      <c r="DG170" s="283"/>
      <c r="DH170" s="284"/>
      <c r="DI170" s="282"/>
      <c r="DJ170" s="284"/>
      <c r="DK170" s="32" t="e">
        <f>#REF!/(#REF!+#REF!+#REF!+#REF!)</f>
        <v>#REF!</v>
      </c>
      <c r="DL170" s="34" t="e">
        <f>#REF!/(#REF!+#REF!+#REF!+#REF!)</f>
        <v>#REF!</v>
      </c>
      <c r="DM170" s="32" t="e">
        <f>#REF!/(#REF!+#REF!+#REF!+#REF!)</f>
        <v>#REF!</v>
      </c>
      <c r="DN170" s="34" t="e">
        <f>#REF!/(#REF!+#REF!+#REF!+#REF!)</f>
        <v>#REF!</v>
      </c>
      <c r="DO170" s="200" t="e">
        <f>AY170/(AY168+AY169+AY170+#REF!)</f>
        <v>#REF!</v>
      </c>
      <c r="DP170" s="201" t="e">
        <f>AZ170/(AZ168+AZ169+AZ170+#REF!)</f>
        <v>#REF!</v>
      </c>
      <c r="DQ170" s="201" t="e">
        <f>BA170/(BA168+BA169+BA170+#REF!)</f>
        <v>#REF!</v>
      </c>
      <c r="DR170" s="201" t="e">
        <f>BB170/(BB168+BB169+BB170+#REF!)</f>
        <v>#REF!</v>
      </c>
      <c r="DS170" s="201" t="e">
        <f>BC170/(BC168+BC169+BC170+#REF!)</f>
        <v>#REF!</v>
      </c>
      <c r="DT170" s="201" t="e">
        <f>BD170/(BD168+BD169+BD170+#REF!)</f>
        <v>#REF!</v>
      </c>
      <c r="DU170" s="202" t="e">
        <f>BE170/(BE168+BE169+BE170+#REF!)</f>
        <v>#REF!</v>
      </c>
      <c r="DV170" s="200" t="e">
        <f>BF170/(BF168+BF169+BF170+#REF!)</f>
        <v>#REF!</v>
      </c>
      <c r="DW170" s="203" t="e">
        <f>BG170/(BG168+BG169+BG170+#REF!)</f>
        <v>#REF!</v>
      </c>
      <c r="DX170" s="203" t="e">
        <f>BH170/(BH168+BH169+BH170+#REF!)</f>
        <v>#REF!</v>
      </c>
      <c r="DY170" s="201" t="e">
        <f>BI170/(BI168+BI169+BI170+#REF!)</f>
        <v>#REF!</v>
      </c>
      <c r="DZ170" s="201" t="e">
        <f>BJ170/(BJ168+BJ169+BJ170+#REF!)</f>
        <v>#REF!</v>
      </c>
      <c r="EA170" s="201" t="e">
        <f>BK170/(BK168+BK169+BK170+#REF!)</f>
        <v>#REF!</v>
      </c>
      <c r="EB170" s="201" t="e">
        <f>BL170/(BL168+BL169+BL170+#REF!)</f>
        <v>#REF!</v>
      </c>
      <c r="EC170" s="201" t="e">
        <f>BM170/(BM168+BM169+BM170+#REF!)</f>
        <v>#REF!</v>
      </c>
      <c r="ED170" s="201" t="e">
        <f>BN170/(BN168+BN169+BN170+#REF!)</f>
        <v>#REF!</v>
      </c>
      <c r="EE170" s="201" t="e">
        <f>BO170/(BO168+BO169+BO170+#REF!)</f>
        <v>#REF!</v>
      </c>
      <c r="EF170" s="201" t="e">
        <f>BP170/(BP168+BP169+BP170+#REF!)</f>
        <v>#REF!</v>
      </c>
      <c r="EG170" s="201" t="e">
        <f>BQ170/(BQ168+BQ169+BQ170+#REF!)</f>
        <v>#REF!</v>
      </c>
      <c r="EH170" s="201" t="e">
        <f>BR170/(BR168+BR169+BR170+#REF!)</f>
        <v>#REF!</v>
      </c>
      <c r="EI170" s="201" t="e">
        <f>BS170/(BS168+BS169+BS170+#REF!)</f>
        <v>#REF!</v>
      </c>
      <c r="EJ170" s="201" t="e">
        <f>BT170/(BT168+BT169+BT170+#REF!)</f>
        <v>#REF!</v>
      </c>
      <c r="EK170" s="201" t="e">
        <f>BU170/(BU168+BU169+BU170+#REF!)</f>
        <v>#REF!</v>
      </c>
      <c r="EL170" s="201" t="e">
        <f>BV170/(BV168+BV169+BV170+#REF!)</f>
        <v>#REF!</v>
      </c>
      <c r="EM170" s="202" t="e">
        <f>BW170/(BW168+BW169+BW170+#REF!)</f>
        <v>#REF!</v>
      </c>
    </row>
    <row r="171" spans="2:143" s="10" customFormat="1" ht="12.5" x14ac:dyDescent="0.25">
      <c r="B171" s="329"/>
      <c r="C171" s="296"/>
      <c r="D171" s="299"/>
      <c r="E171" s="45" t="s">
        <v>2</v>
      </c>
      <c r="F171" s="166">
        <v>1400</v>
      </c>
      <c r="G171" s="275"/>
      <c r="H171" s="167">
        <v>280</v>
      </c>
      <c r="I171" s="168">
        <v>980</v>
      </c>
      <c r="J171" s="189">
        <v>140</v>
      </c>
      <c r="K171" s="170">
        <f t="shared" si="398"/>
        <v>1400</v>
      </c>
      <c r="L171" s="169">
        <v>295</v>
      </c>
      <c r="M171" s="190">
        <f t="shared" si="355"/>
        <v>1105</v>
      </c>
      <c r="N171" s="170">
        <f t="shared" si="2"/>
        <v>1400</v>
      </c>
      <c r="O171" s="169">
        <v>184</v>
      </c>
      <c r="P171" s="188">
        <v>96</v>
      </c>
      <c r="Q171" s="170">
        <f t="shared" si="357"/>
        <v>280</v>
      </c>
      <c r="R171" s="169">
        <v>21</v>
      </c>
      <c r="S171" s="190">
        <f t="shared" si="364"/>
        <v>69</v>
      </c>
      <c r="T171" s="170">
        <f t="shared" si="358"/>
        <v>90</v>
      </c>
      <c r="U171" s="169">
        <v>1310</v>
      </c>
      <c r="V171" s="188">
        <v>90</v>
      </c>
      <c r="W171" s="170">
        <f t="shared" si="387"/>
        <v>1400</v>
      </c>
      <c r="X171" s="191">
        <v>70</v>
      </c>
      <c r="Y171" s="188">
        <v>70</v>
      </c>
      <c r="Z171" s="189">
        <v>70</v>
      </c>
      <c r="AA171" s="189">
        <v>70</v>
      </c>
      <c r="AB171" s="188">
        <v>70</v>
      </c>
      <c r="AC171" s="189">
        <v>70</v>
      </c>
      <c r="AD171" s="189">
        <v>70</v>
      </c>
      <c r="AE171" s="188">
        <v>70</v>
      </c>
      <c r="AF171" s="189">
        <v>70</v>
      </c>
      <c r="AG171" s="189">
        <v>70</v>
      </c>
      <c r="AH171" s="188">
        <v>70</v>
      </c>
      <c r="AI171" s="189">
        <v>70</v>
      </c>
      <c r="AJ171" s="189">
        <v>70</v>
      </c>
      <c r="AK171" s="188">
        <v>70</v>
      </c>
      <c r="AL171" s="170">
        <f t="shared" si="360"/>
        <v>980</v>
      </c>
      <c r="AM171" s="188">
        <v>5</v>
      </c>
      <c r="AN171" s="188">
        <v>72</v>
      </c>
      <c r="AO171" s="188">
        <v>73</v>
      </c>
      <c r="AP171" s="168">
        <v>386</v>
      </c>
      <c r="AQ171" s="188">
        <v>64</v>
      </c>
      <c r="AR171" s="188">
        <v>13</v>
      </c>
      <c r="AS171" s="188">
        <v>16</v>
      </c>
      <c r="AT171" s="204">
        <v>16</v>
      </c>
      <c r="AU171" s="188">
        <v>4</v>
      </c>
      <c r="AV171" s="205">
        <v>1</v>
      </c>
      <c r="AW171" s="206">
        <f t="shared" si="395"/>
        <v>650</v>
      </c>
      <c r="AX171" s="207">
        <f t="shared" si="362"/>
        <v>750</v>
      </c>
      <c r="AY171" s="208"/>
      <c r="AZ171" s="209"/>
      <c r="BA171" s="209"/>
      <c r="BB171" s="209"/>
      <c r="BC171" s="209"/>
      <c r="BD171" s="209"/>
      <c r="BE171" s="210"/>
      <c r="BF171" s="190"/>
      <c r="BG171" s="171"/>
      <c r="BH171" s="190"/>
      <c r="BI171" s="190"/>
      <c r="BJ171" s="190"/>
      <c r="BK171" s="190"/>
      <c r="BL171" s="190"/>
      <c r="BM171" s="190"/>
      <c r="BN171" s="190"/>
      <c r="BO171" s="190"/>
      <c r="BP171" s="190"/>
      <c r="BQ171" s="190"/>
      <c r="BR171" s="190"/>
      <c r="BS171" s="190"/>
      <c r="BT171" s="190"/>
      <c r="BU171" s="190"/>
      <c r="BV171" s="190"/>
      <c r="BW171" s="199"/>
      <c r="BY171" s="285">
        <v>1</v>
      </c>
      <c r="BZ171" s="286">
        <v>1</v>
      </c>
      <c r="CA171" s="287">
        <v>1</v>
      </c>
      <c r="CB171" s="288" t="s">
        <v>208</v>
      </c>
      <c r="CC171" s="286">
        <v>1</v>
      </c>
      <c r="CD171" s="288">
        <v>1</v>
      </c>
      <c r="CE171" s="286">
        <v>1</v>
      </c>
      <c r="CF171" s="288">
        <v>1</v>
      </c>
      <c r="CG171" s="286">
        <v>1</v>
      </c>
      <c r="CH171" s="288">
        <v>1</v>
      </c>
      <c r="CI171" s="286">
        <v>1</v>
      </c>
      <c r="CJ171" s="288">
        <v>1</v>
      </c>
      <c r="CK171" s="286">
        <v>1</v>
      </c>
      <c r="CL171" s="287">
        <v>1</v>
      </c>
      <c r="CM171" s="287">
        <v>1</v>
      </c>
      <c r="CN171" s="287">
        <v>1</v>
      </c>
      <c r="CO171" s="287">
        <v>1</v>
      </c>
      <c r="CP171" s="287">
        <v>1</v>
      </c>
      <c r="CQ171" s="287">
        <v>1</v>
      </c>
      <c r="CR171" s="287">
        <v>1</v>
      </c>
      <c r="CS171" s="287">
        <v>1</v>
      </c>
      <c r="CT171" s="287">
        <v>1</v>
      </c>
      <c r="CU171" s="287">
        <v>1</v>
      </c>
      <c r="CV171" s="287">
        <v>1</v>
      </c>
      <c r="CW171" s="287">
        <v>1</v>
      </c>
      <c r="CX171" s="288">
        <v>1</v>
      </c>
      <c r="CY171" s="286">
        <v>1</v>
      </c>
      <c r="CZ171" s="287">
        <v>1</v>
      </c>
      <c r="DA171" s="287">
        <v>1</v>
      </c>
      <c r="DB171" s="287">
        <v>1</v>
      </c>
      <c r="DC171" s="287">
        <v>1</v>
      </c>
      <c r="DD171" s="287">
        <v>1</v>
      </c>
      <c r="DE171" s="287">
        <v>1</v>
      </c>
      <c r="DF171" s="287">
        <v>1</v>
      </c>
      <c r="DG171" s="287">
        <v>1</v>
      </c>
      <c r="DH171" s="288">
        <v>1</v>
      </c>
      <c r="DI171" s="286">
        <v>1</v>
      </c>
      <c r="DJ171" s="288">
        <v>1</v>
      </c>
      <c r="DK171" s="47" t="e">
        <f t="shared" ref="DK171" si="399">SUM(DK168:DK170)</f>
        <v>#REF!</v>
      </c>
      <c r="DL171" s="49" t="e">
        <f t="shared" ref="DL171" si="400">SUM(DL168:DL170)</f>
        <v>#REF!</v>
      </c>
      <c r="DM171" s="47" t="e">
        <f t="shared" ref="DM171" si="401">SUM(DM168:DM170)</f>
        <v>#REF!</v>
      </c>
      <c r="DN171" s="49" t="e">
        <f t="shared" ref="DN171" si="402">SUM(DN168:DN170)</f>
        <v>#REF!</v>
      </c>
      <c r="DO171" s="211" t="e">
        <f t="shared" ref="DO171" si="403">SUM(DO168:DO170)</f>
        <v>#REF!</v>
      </c>
      <c r="DP171" s="212" t="e">
        <f t="shared" ref="DP171" si="404">SUM(DP168:DP170)</f>
        <v>#REF!</v>
      </c>
      <c r="DQ171" s="212" t="e">
        <f t="shared" ref="DQ171" si="405">SUM(DQ168:DQ170)</f>
        <v>#REF!</v>
      </c>
      <c r="DR171" s="212" t="e">
        <f t="shared" ref="DR171" si="406">SUM(DR168:DR170)</f>
        <v>#REF!</v>
      </c>
      <c r="DS171" s="212" t="e">
        <f t="shared" ref="DS171" si="407">SUM(DS168:DS170)</f>
        <v>#REF!</v>
      </c>
      <c r="DT171" s="212" t="e">
        <f t="shared" ref="DT171" si="408">SUM(DT168:DT170)</f>
        <v>#REF!</v>
      </c>
      <c r="DU171" s="213" t="e">
        <f t="shared" ref="DU171" si="409">SUM(DU168:DU170)</f>
        <v>#REF!</v>
      </c>
      <c r="DV171" s="211" t="e">
        <f t="shared" ref="DV171" si="410">SUM(DV168:DV170)</f>
        <v>#REF!</v>
      </c>
      <c r="DW171" s="214" t="e">
        <f t="shared" ref="DW171" si="411">SUM(DW168:DW170)</f>
        <v>#REF!</v>
      </c>
      <c r="DX171" s="214" t="e">
        <f t="shared" ref="DX171" si="412">SUM(DX168:DX170)</f>
        <v>#REF!</v>
      </c>
      <c r="DY171" s="212" t="e">
        <f t="shared" ref="DY171" si="413">SUM(DY168:DY170)</f>
        <v>#REF!</v>
      </c>
      <c r="DZ171" s="212" t="e">
        <f t="shared" ref="DZ171" si="414">SUM(DZ168:DZ170)</f>
        <v>#REF!</v>
      </c>
      <c r="EA171" s="212" t="e">
        <f t="shared" ref="EA171" si="415">SUM(EA168:EA170)</f>
        <v>#REF!</v>
      </c>
      <c r="EB171" s="212" t="e">
        <f t="shared" ref="EB171" si="416">SUM(EB168:EB170)</f>
        <v>#REF!</v>
      </c>
      <c r="EC171" s="212" t="e">
        <f t="shared" ref="EC171" si="417">SUM(EC168:EC170)</f>
        <v>#REF!</v>
      </c>
      <c r="ED171" s="212" t="e">
        <f t="shared" ref="ED171" si="418">SUM(ED168:ED170)</f>
        <v>#REF!</v>
      </c>
      <c r="EE171" s="212" t="e">
        <f t="shared" ref="EE171" si="419">SUM(EE168:EE170)</f>
        <v>#REF!</v>
      </c>
      <c r="EF171" s="212" t="e">
        <f t="shared" ref="EF171" si="420">SUM(EF168:EF170)</f>
        <v>#REF!</v>
      </c>
      <c r="EG171" s="212" t="e">
        <f t="shared" ref="EG171" si="421">SUM(EG168:EG170)</f>
        <v>#REF!</v>
      </c>
      <c r="EH171" s="212" t="e">
        <f t="shared" ref="EH171" si="422">SUM(EH168:EH170)</f>
        <v>#REF!</v>
      </c>
      <c r="EI171" s="212" t="e">
        <f t="shared" ref="EI171" si="423">SUM(EI168:EI170)</f>
        <v>#REF!</v>
      </c>
      <c r="EJ171" s="212" t="e">
        <f t="shared" ref="EJ171" si="424">SUM(EJ168:EJ170)</f>
        <v>#REF!</v>
      </c>
      <c r="EK171" s="212" t="e">
        <f t="shared" ref="EK171" si="425">SUM(EK168:EK170)</f>
        <v>#REF!</v>
      </c>
      <c r="EL171" s="212" t="e">
        <f t="shared" ref="EL171" si="426">SUM(EL168:EL170)</f>
        <v>#REF!</v>
      </c>
      <c r="EM171" s="213" t="e">
        <f t="shared" ref="EM171" si="427">SUM(EM168:EM170)</f>
        <v>#REF!</v>
      </c>
    </row>
    <row r="172" spans="2:143" s="10" customFormat="1" ht="15" customHeight="1" x14ac:dyDescent="0.25">
      <c r="B172" s="329"/>
      <c r="C172" s="294">
        <v>33</v>
      </c>
      <c r="D172" s="297" t="s">
        <v>138</v>
      </c>
      <c r="E172" s="16" t="s">
        <v>4</v>
      </c>
      <c r="F172" s="236">
        <v>108</v>
      </c>
      <c r="G172" s="275"/>
      <c r="H172" s="237">
        <v>106</v>
      </c>
      <c r="I172" s="238">
        <v>2</v>
      </c>
      <c r="J172" s="239">
        <v>0</v>
      </c>
      <c r="K172" s="170">
        <f>SUM(H172:J172)</f>
        <v>108</v>
      </c>
      <c r="L172" s="239">
        <v>0</v>
      </c>
      <c r="M172" s="226">
        <f t="shared" si="355"/>
        <v>108</v>
      </c>
      <c r="N172" s="170">
        <f t="shared" si="2"/>
        <v>108</v>
      </c>
      <c r="O172" s="239">
        <v>101</v>
      </c>
      <c r="P172" s="238">
        <v>5</v>
      </c>
      <c r="Q172" s="170">
        <f t="shared" si="357"/>
        <v>106</v>
      </c>
      <c r="R172" s="239">
        <v>0</v>
      </c>
      <c r="S172" s="226">
        <f t="shared" si="364"/>
        <v>5</v>
      </c>
      <c r="T172" s="170">
        <f t="shared" si="358"/>
        <v>5</v>
      </c>
      <c r="U172" s="239">
        <v>103</v>
      </c>
      <c r="V172" s="238">
        <v>5</v>
      </c>
      <c r="W172" s="170">
        <f t="shared" si="387"/>
        <v>108</v>
      </c>
      <c r="X172" s="237">
        <v>0</v>
      </c>
      <c r="Y172" s="238">
        <v>1</v>
      </c>
      <c r="Z172" s="239">
        <v>0</v>
      </c>
      <c r="AA172" s="239">
        <v>0</v>
      </c>
      <c r="AB172" s="238">
        <v>0</v>
      </c>
      <c r="AC172" s="239">
        <v>0</v>
      </c>
      <c r="AD172" s="239">
        <v>1</v>
      </c>
      <c r="AE172" s="238">
        <v>0</v>
      </c>
      <c r="AF172" s="239">
        <v>0</v>
      </c>
      <c r="AG172" s="239">
        <v>0</v>
      </c>
      <c r="AH172" s="238">
        <v>0</v>
      </c>
      <c r="AI172" s="239">
        <v>0</v>
      </c>
      <c r="AJ172" s="239">
        <v>0</v>
      </c>
      <c r="AK172" s="238">
        <v>0</v>
      </c>
      <c r="AL172" s="170">
        <f t="shared" si="360"/>
        <v>2</v>
      </c>
      <c r="AM172" s="238">
        <v>0</v>
      </c>
      <c r="AN172" s="238">
        <v>5</v>
      </c>
      <c r="AO172" s="238">
        <v>0</v>
      </c>
      <c r="AP172" s="238">
        <v>53</v>
      </c>
      <c r="AQ172" s="238">
        <v>2</v>
      </c>
      <c r="AR172" s="238">
        <v>1</v>
      </c>
      <c r="AS172" s="238">
        <v>0</v>
      </c>
      <c r="AT172" s="173">
        <v>3</v>
      </c>
      <c r="AU172" s="238">
        <v>0</v>
      </c>
      <c r="AV172" s="174">
        <v>0</v>
      </c>
      <c r="AW172" s="175">
        <f>SUM(AM172:AV172)</f>
        <v>64</v>
      </c>
      <c r="AX172" s="176">
        <f t="shared" si="362"/>
        <v>44</v>
      </c>
      <c r="AY172" s="175"/>
      <c r="AZ172" s="240"/>
      <c r="BA172" s="240"/>
      <c r="BB172" s="240"/>
      <c r="BC172" s="240"/>
      <c r="BD172" s="240"/>
      <c r="BE172" s="241"/>
      <c r="BF172" s="226"/>
      <c r="BG172" s="226"/>
      <c r="BH172" s="226"/>
      <c r="BI172" s="226"/>
      <c r="BJ172" s="226"/>
      <c r="BK172" s="226"/>
      <c r="BL172" s="226"/>
      <c r="BM172" s="226"/>
      <c r="BN172" s="226"/>
      <c r="BO172" s="226"/>
      <c r="BP172" s="226"/>
      <c r="BQ172" s="226"/>
      <c r="BR172" s="226"/>
      <c r="BS172" s="226"/>
      <c r="BT172" s="226"/>
      <c r="BU172" s="226"/>
      <c r="BV172" s="226"/>
      <c r="BW172" s="242"/>
      <c r="BY172" s="277">
        <v>0.63529411764705879</v>
      </c>
      <c r="BZ172" s="278">
        <v>0.68387096774193545</v>
      </c>
      <c r="CA172" s="279">
        <v>0.13333333333333333</v>
      </c>
      <c r="CB172" s="280" t="s">
        <v>208</v>
      </c>
      <c r="CC172" s="278">
        <v>0</v>
      </c>
      <c r="CD172" s="280">
        <v>0.63905325443786987</v>
      </c>
      <c r="CE172" s="278">
        <v>0.69178082191780821</v>
      </c>
      <c r="CF172" s="280">
        <v>0.55555555555555558</v>
      </c>
      <c r="CG172" s="278">
        <v>0</v>
      </c>
      <c r="CH172" s="280">
        <v>0.625</v>
      </c>
      <c r="CI172" s="278">
        <v>0.63975155279503104</v>
      </c>
      <c r="CJ172" s="280">
        <v>0.55555555555555558</v>
      </c>
      <c r="CK172" s="278">
        <v>0.66666666666666663</v>
      </c>
      <c r="CL172" s="279">
        <v>0.66666666666666663</v>
      </c>
      <c r="CM172" s="279">
        <v>0.8571428571428571</v>
      </c>
      <c r="CN172" s="279">
        <v>0.5714285714285714</v>
      </c>
      <c r="CO172" s="279">
        <v>0.58823529411764708</v>
      </c>
      <c r="CP172" s="279">
        <v>0.61111111111111116</v>
      </c>
      <c r="CQ172" s="279">
        <v>0.5</v>
      </c>
      <c r="CR172" s="279">
        <v>0.5</v>
      </c>
      <c r="CS172" s="279">
        <v>0.92307692307692313</v>
      </c>
      <c r="CT172" s="279">
        <v>1</v>
      </c>
      <c r="CU172" s="279">
        <v>0.38461538461538464</v>
      </c>
      <c r="CV172" s="279">
        <v>0.8666666666666667</v>
      </c>
      <c r="CW172" s="279">
        <v>0.35714285714285715</v>
      </c>
      <c r="CX172" s="280">
        <v>0.7142857142857143</v>
      </c>
      <c r="CY172" s="278" t="s">
        <v>208</v>
      </c>
      <c r="CZ172" s="279">
        <v>0.5</v>
      </c>
      <c r="DA172" s="279" t="s">
        <v>208</v>
      </c>
      <c r="DB172" s="279">
        <v>0.63095238095238093</v>
      </c>
      <c r="DC172" s="279">
        <v>0.66666666666666663</v>
      </c>
      <c r="DD172" s="279">
        <v>1</v>
      </c>
      <c r="DE172" s="279" t="s">
        <v>208</v>
      </c>
      <c r="DF172" s="279">
        <v>1</v>
      </c>
      <c r="DG172" s="279" t="s">
        <v>208</v>
      </c>
      <c r="DH172" s="280" t="s">
        <v>208</v>
      </c>
      <c r="DI172" s="278">
        <v>0.63366336633663367</v>
      </c>
      <c r="DJ172" s="280">
        <v>0.6376811594202898</v>
      </c>
      <c r="DK172" s="243" t="e">
        <f>#REF!/(#REF!+#REF!)</f>
        <v>#REF!</v>
      </c>
      <c r="DL172" s="244" t="e">
        <f>#REF!/(#REF!+#REF!)</f>
        <v>#REF!</v>
      </c>
      <c r="DM172" s="243" t="e">
        <f>#REF!/(#REF!+#REF!)</f>
        <v>#REF!</v>
      </c>
      <c r="DN172" s="244" t="e">
        <f>#REF!/(#REF!+#REF!)</f>
        <v>#REF!</v>
      </c>
      <c r="DO172" s="245" t="e">
        <f t="shared" ref="DO172:EM172" si="428">AY172/(AY172+AY173)</f>
        <v>#DIV/0!</v>
      </c>
      <c r="DP172" s="246" t="e">
        <f t="shared" si="428"/>
        <v>#DIV/0!</v>
      </c>
      <c r="DQ172" s="246" t="e">
        <f t="shared" si="428"/>
        <v>#DIV/0!</v>
      </c>
      <c r="DR172" s="246" t="e">
        <f t="shared" si="428"/>
        <v>#DIV/0!</v>
      </c>
      <c r="DS172" s="246" t="e">
        <f t="shared" si="428"/>
        <v>#DIV/0!</v>
      </c>
      <c r="DT172" s="246" t="e">
        <f t="shared" si="428"/>
        <v>#DIV/0!</v>
      </c>
      <c r="DU172" s="247" t="e">
        <f t="shared" si="428"/>
        <v>#DIV/0!</v>
      </c>
      <c r="DV172" s="245" t="e">
        <f t="shared" si="428"/>
        <v>#DIV/0!</v>
      </c>
      <c r="DW172" s="248" t="e">
        <f t="shared" si="428"/>
        <v>#DIV/0!</v>
      </c>
      <c r="DX172" s="248" t="e">
        <f t="shared" si="428"/>
        <v>#DIV/0!</v>
      </c>
      <c r="DY172" s="246" t="e">
        <f t="shared" si="428"/>
        <v>#DIV/0!</v>
      </c>
      <c r="DZ172" s="246" t="e">
        <f t="shared" si="428"/>
        <v>#DIV/0!</v>
      </c>
      <c r="EA172" s="246" t="e">
        <f t="shared" si="428"/>
        <v>#DIV/0!</v>
      </c>
      <c r="EB172" s="246" t="e">
        <f t="shared" si="428"/>
        <v>#DIV/0!</v>
      </c>
      <c r="EC172" s="246" t="e">
        <f t="shared" si="428"/>
        <v>#DIV/0!</v>
      </c>
      <c r="ED172" s="246" t="e">
        <f t="shared" si="428"/>
        <v>#DIV/0!</v>
      </c>
      <c r="EE172" s="246" t="e">
        <f t="shared" si="428"/>
        <v>#DIV/0!</v>
      </c>
      <c r="EF172" s="246" t="e">
        <f t="shared" si="428"/>
        <v>#DIV/0!</v>
      </c>
      <c r="EG172" s="246" t="e">
        <f t="shared" si="428"/>
        <v>#DIV/0!</v>
      </c>
      <c r="EH172" s="246" t="e">
        <f t="shared" si="428"/>
        <v>#DIV/0!</v>
      </c>
      <c r="EI172" s="246" t="e">
        <f t="shared" si="428"/>
        <v>#DIV/0!</v>
      </c>
      <c r="EJ172" s="246" t="e">
        <f t="shared" si="428"/>
        <v>#DIV/0!</v>
      </c>
      <c r="EK172" s="246" t="e">
        <f t="shared" si="428"/>
        <v>#DIV/0!</v>
      </c>
      <c r="EL172" s="246" t="e">
        <f t="shared" si="428"/>
        <v>#DIV/0!</v>
      </c>
      <c r="EM172" s="247" t="e">
        <f t="shared" si="428"/>
        <v>#DIV/0!</v>
      </c>
    </row>
    <row r="173" spans="2:143" s="10" customFormat="1" ht="12.5" x14ac:dyDescent="0.25">
      <c r="B173" s="329"/>
      <c r="C173" s="295"/>
      <c r="D173" s="298"/>
      <c r="E173" s="30" t="s">
        <v>5</v>
      </c>
      <c r="F173" s="186">
        <v>62</v>
      </c>
      <c r="G173" s="275"/>
      <c r="H173" s="191">
        <v>49</v>
      </c>
      <c r="I173" s="188">
        <v>13</v>
      </c>
      <c r="J173" s="189">
        <v>0</v>
      </c>
      <c r="K173" s="170">
        <f t="shared" ref="K173:K175" si="429">SUM(H173:J173)</f>
        <v>62</v>
      </c>
      <c r="L173" s="189">
        <v>1</v>
      </c>
      <c r="M173" s="190">
        <f t="shared" si="355"/>
        <v>61</v>
      </c>
      <c r="N173" s="170">
        <f t="shared" si="2"/>
        <v>62</v>
      </c>
      <c r="O173" s="189">
        <v>45</v>
      </c>
      <c r="P173" s="188">
        <v>4</v>
      </c>
      <c r="Q173" s="170">
        <f t="shared" si="357"/>
        <v>49</v>
      </c>
      <c r="R173" s="189">
        <v>1</v>
      </c>
      <c r="S173" s="190">
        <f t="shared" si="364"/>
        <v>3</v>
      </c>
      <c r="T173" s="170">
        <f t="shared" si="358"/>
        <v>4</v>
      </c>
      <c r="U173" s="189">
        <v>58</v>
      </c>
      <c r="V173" s="188">
        <v>4</v>
      </c>
      <c r="W173" s="170">
        <f t="shared" si="387"/>
        <v>62</v>
      </c>
      <c r="X173" s="191">
        <v>1</v>
      </c>
      <c r="Y173" s="188">
        <v>1</v>
      </c>
      <c r="Z173" s="189">
        <v>1</v>
      </c>
      <c r="AA173" s="189">
        <v>1</v>
      </c>
      <c r="AB173" s="188">
        <v>2</v>
      </c>
      <c r="AC173" s="189">
        <v>2</v>
      </c>
      <c r="AD173" s="189">
        <v>1</v>
      </c>
      <c r="AE173" s="188">
        <v>1</v>
      </c>
      <c r="AF173" s="189">
        <v>0</v>
      </c>
      <c r="AG173" s="189">
        <v>0</v>
      </c>
      <c r="AH173" s="188">
        <v>2</v>
      </c>
      <c r="AI173" s="189">
        <v>0</v>
      </c>
      <c r="AJ173" s="189">
        <v>1</v>
      </c>
      <c r="AK173" s="188">
        <v>0</v>
      </c>
      <c r="AL173" s="170">
        <f t="shared" si="360"/>
        <v>13</v>
      </c>
      <c r="AM173" s="188">
        <v>0</v>
      </c>
      <c r="AN173" s="188">
        <v>5</v>
      </c>
      <c r="AO173" s="188">
        <v>0</v>
      </c>
      <c r="AP173" s="188">
        <v>31</v>
      </c>
      <c r="AQ173" s="188">
        <v>1</v>
      </c>
      <c r="AR173" s="188">
        <v>0</v>
      </c>
      <c r="AS173" s="188">
        <v>0</v>
      </c>
      <c r="AT173" s="192">
        <v>0</v>
      </c>
      <c r="AU173" s="188">
        <v>0</v>
      </c>
      <c r="AV173" s="193">
        <v>0</v>
      </c>
      <c r="AW173" s="194">
        <f t="shared" ref="AW173:AW184" si="430">SUM(AM173:AV173)</f>
        <v>37</v>
      </c>
      <c r="AX173" s="195">
        <f t="shared" si="362"/>
        <v>25</v>
      </c>
      <c r="AY173" s="196"/>
      <c r="AZ173" s="197"/>
      <c r="BA173" s="197"/>
      <c r="BB173" s="197"/>
      <c r="BC173" s="197"/>
      <c r="BD173" s="197"/>
      <c r="BE173" s="198"/>
      <c r="BF173" s="190"/>
      <c r="BG173" s="171"/>
      <c r="BH173" s="190"/>
      <c r="BI173" s="190"/>
      <c r="BJ173" s="190"/>
      <c r="BK173" s="190"/>
      <c r="BL173" s="190"/>
      <c r="BM173" s="190"/>
      <c r="BN173" s="190"/>
      <c r="BO173" s="190"/>
      <c r="BP173" s="190"/>
      <c r="BQ173" s="190"/>
      <c r="BR173" s="190"/>
      <c r="BS173" s="190"/>
      <c r="BT173" s="190"/>
      <c r="BU173" s="190"/>
      <c r="BV173" s="190"/>
      <c r="BW173" s="199"/>
      <c r="BY173" s="281">
        <v>0.36470588235294116</v>
      </c>
      <c r="BZ173" s="282">
        <v>0.31612903225806449</v>
      </c>
      <c r="CA173" s="283">
        <v>0.8666666666666667</v>
      </c>
      <c r="CB173" s="284" t="s">
        <v>208</v>
      </c>
      <c r="CC173" s="282">
        <v>1</v>
      </c>
      <c r="CD173" s="284">
        <v>0.36094674556213019</v>
      </c>
      <c r="CE173" s="282">
        <v>0.30821917808219179</v>
      </c>
      <c r="CF173" s="284">
        <v>0.44444444444444442</v>
      </c>
      <c r="CG173" s="282">
        <v>1</v>
      </c>
      <c r="CH173" s="284">
        <v>0.375</v>
      </c>
      <c r="CI173" s="282">
        <v>0.36024844720496896</v>
      </c>
      <c r="CJ173" s="284">
        <v>0.44444444444444442</v>
      </c>
      <c r="CK173" s="282">
        <v>0.33333333333333331</v>
      </c>
      <c r="CL173" s="283">
        <v>0.33333333333333331</v>
      </c>
      <c r="CM173" s="283">
        <v>0.14285714285714285</v>
      </c>
      <c r="CN173" s="283">
        <v>0.42857142857142855</v>
      </c>
      <c r="CO173" s="283">
        <v>0.41176470588235292</v>
      </c>
      <c r="CP173" s="283">
        <v>0.3888888888888889</v>
      </c>
      <c r="CQ173" s="283">
        <v>0.5</v>
      </c>
      <c r="CR173" s="283">
        <v>0.5</v>
      </c>
      <c r="CS173" s="283">
        <v>7.6923076923076927E-2</v>
      </c>
      <c r="CT173" s="283">
        <v>0</v>
      </c>
      <c r="CU173" s="283">
        <v>0.61538461538461542</v>
      </c>
      <c r="CV173" s="283">
        <v>0.13333333333333333</v>
      </c>
      <c r="CW173" s="283">
        <v>0.6428571428571429</v>
      </c>
      <c r="CX173" s="284">
        <v>0.2857142857142857</v>
      </c>
      <c r="CY173" s="282" t="s">
        <v>208</v>
      </c>
      <c r="CZ173" s="283">
        <v>0.5</v>
      </c>
      <c r="DA173" s="283" t="s">
        <v>208</v>
      </c>
      <c r="DB173" s="283">
        <v>0.36904761904761907</v>
      </c>
      <c r="DC173" s="283">
        <v>0.33333333333333331</v>
      </c>
      <c r="DD173" s="283">
        <v>0</v>
      </c>
      <c r="DE173" s="283" t="s">
        <v>208</v>
      </c>
      <c r="DF173" s="283">
        <v>0</v>
      </c>
      <c r="DG173" s="283" t="s">
        <v>208</v>
      </c>
      <c r="DH173" s="284" t="s">
        <v>208</v>
      </c>
      <c r="DI173" s="282">
        <v>0.36633663366336633</v>
      </c>
      <c r="DJ173" s="284">
        <v>0.36231884057971014</v>
      </c>
      <c r="DK173" s="32" t="e">
        <f>#REF!/(#REF!+#REF!)</f>
        <v>#REF!</v>
      </c>
      <c r="DL173" s="34" t="e">
        <f>#REF!/(#REF!+#REF!)</f>
        <v>#REF!</v>
      </c>
      <c r="DM173" s="32" t="e">
        <f>#REF!/(#REF!+#REF!)</f>
        <v>#REF!</v>
      </c>
      <c r="DN173" s="34" t="e">
        <f>#REF!/(#REF!+#REF!)</f>
        <v>#REF!</v>
      </c>
      <c r="DO173" s="200" t="e">
        <f t="shared" ref="DO173:EM173" si="431">AY173/(AY172+AY173)</f>
        <v>#DIV/0!</v>
      </c>
      <c r="DP173" s="201" t="e">
        <f t="shared" si="431"/>
        <v>#DIV/0!</v>
      </c>
      <c r="DQ173" s="201" t="e">
        <f t="shared" si="431"/>
        <v>#DIV/0!</v>
      </c>
      <c r="DR173" s="201" t="e">
        <f t="shared" si="431"/>
        <v>#DIV/0!</v>
      </c>
      <c r="DS173" s="201" t="e">
        <f t="shared" si="431"/>
        <v>#DIV/0!</v>
      </c>
      <c r="DT173" s="201" t="e">
        <f t="shared" si="431"/>
        <v>#DIV/0!</v>
      </c>
      <c r="DU173" s="202" t="e">
        <f t="shared" si="431"/>
        <v>#DIV/0!</v>
      </c>
      <c r="DV173" s="200" t="e">
        <f t="shared" si="431"/>
        <v>#DIV/0!</v>
      </c>
      <c r="DW173" s="203" t="e">
        <f t="shared" si="431"/>
        <v>#DIV/0!</v>
      </c>
      <c r="DX173" s="203" t="e">
        <f t="shared" si="431"/>
        <v>#DIV/0!</v>
      </c>
      <c r="DY173" s="201" t="e">
        <f t="shared" si="431"/>
        <v>#DIV/0!</v>
      </c>
      <c r="DZ173" s="201" t="e">
        <f t="shared" si="431"/>
        <v>#DIV/0!</v>
      </c>
      <c r="EA173" s="201" t="e">
        <f t="shared" si="431"/>
        <v>#DIV/0!</v>
      </c>
      <c r="EB173" s="201" t="e">
        <f t="shared" si="431"/>
        <v>#DIV/0!</v>
      </c>
      <c r="EC173" s="201" t="e">
        <f t="shared" si="431"/>
        <v>#DIV/0!</v>
      </c>
      <c r="ED173" s="201" t="e">
        <f t="shared" si="431"/>
        <v>#DIV/0!</v>
      </c>
      <c r="EE173" s="201" t="e">
        <f t="shared" si="431"/>
        <v>#DIV/0!</v>
      </c>
      <c r="EF173" s="201" t="e">
        <f t="shared" si="431"/>
        <v>#DIV/0!</v>
      </c>
      <c r="EG173" s="201" t="e">
        <f t="shared" si="431"/>
        <v>#DIV/0!</v>
      </c>
      <c r="EH173" s="201" t="e">
        <f t="shared" si="431"/>
        <v>#DIV/0!</v>
      </c>
      <c r="EI173" s="201" t="e">
        <f t="shared" si="431"/>
        <v>#DIV/0!</v>
      </c>
      <c r="EJ173" s="201" t="e">
        <f t="shared" si="431"/>
        <v>#DIV/0!</v>
      </c>
      <c r="EK173" s="201" t="e">
        <f t="shared" si="431"/>
        <v>#DIV/0!</v>
      </c>
      <c r="EL173" s="201" t="e">
        <f t="shared" si="431"/>
        <v>#DIV/0!</v>
      </c>
      <c r="EM173" s="202" t="e">
        <f t="shared" si="431"/>
        <v>#DIV/0!</v>
      </c>
    </row>
    <row r="174" spans="2:143" s="10" customFormat="1" ht="12.5" x14ac:dyDescent="0.25">
      <c r="B174" s="329"/>
      <c r="C174" s="295"/>
      <c r="D174" s="298"/>
      <c r="E174" s="30" t="s">
        <v>3</v>
      </c>
      <c r="F174" s="186">
        <v>1230</v>
      </c>
      <c r="G174" s="275"/>
      <c r="H174" s="191">
        <v>125</v>
      </c>
      <c r="I174" s="188">
        <v>965</v>
      </c>
      <c r="J174" s="189">
        <v>140</v>
      </c>
      <c r="K174" s="170">
        <f t="shared" si="429"/>
        <v>1230</v>
      </c>
      <c r="L174" s="189">
        <v>294</v>
      </c>
      <c r="M174" s="190">
        <f t="shared" si="355"/>
        <v>936</v>
      </c>
      <c r="N174" s="170">
        <f t="shared" si="2"/>
        <v>1230</v>
      </c>
      <c r="O174" s="189">
        <v>38</v>
      </c>
      <c r="P174" s="188">
        <v>87</v>
      </c>
      <c r="Q174" s="170">
        <f t="shared" si="357"/>
        <v>125</v>
      </c>
      <c r="R174" s="189">
        <v>20</v>
      </c>
      <c r="S174" s="190">
        <f t="shared" si="364"/>
        <v>61</v>
      </c>
      <c r="T174" s="170">
        <f t="shared" si="358"/>
        <v>81</v>
      </c>
      <c r="U174" s="189">
        <v>1149</v>
      </c>
      <c r="V174" s="188">
        <v>81</v>
      </c>
      <c r="W174" s="170">
        <f t="shared" si="387"/>
        <v>1230</v>
      </c>
      <c r="X174" s="191">
        <v>69</v>
      </c>
      <c r="Y174" s="188">
        <v>68</v>
      </c>
      <c r="Z174" s="189">
        <v>69</v>
      </c>
      <c r="AA174" s="189">
        <v>69</v>
      </c>
      <c r="AB174" s="188">
        <v>68</v>
      </c>
      <c r="AC174" s="189">
        <v>68</v>
      </c>
      <c r="AD174" s="189">
        <v>68</v>
      </c>
      <c r="AE174" s="188">
        <v>69</v>
      </c>
      <c r="AF174" s="189">
        <v>70</v>
      </c>
      <c r="AG174" s="189">
        <v>70</v>
      </c>
      <c r="AH174" s="188">
        <v>68</v>
      </c>
      <c r="AI174" s="189">
        <v>70</v>
      </c>
      <c r="AJ174" s="189">
        <v>69</v>
      </c>
      <c r="AK174" s="188">
        <v>70</v>
      </c>
      <c r="AL174" s="170">
        <f t="shared" si="360"/>
        <v>965</v>
      </c>
      <c r="AM174" s="188">
        <v>5</v>
      </c>
      <c r="AN174" s="188">
        <v>62</v>
      </c>
      <c r="AO174" s="188">
        <v>73</v>
      </c>
      <c r="AP174" s="188">
        <v>302</v>
      </c>
      <c r="AQ174" s="188">
        <v>61</v>
      </c>
      <c r="AR174" s="188">
        <v>12</v>
      </c>
      <c r="AS174" s="188">
        <v>16</v>
      </c>
      <c r="AT174" s="192">
        <v>13</v>
      </c>
      <c r="AU174" s="188">
        <v>4</v>
      </c>
      <c r="AV174" s="193">
        <v>1</v>
      </c>
      <c r="AW174" s="194">
        <f t="shared" si="430"/>
        <v>549</v>
      </c>
      <c r="AX174" s="195">
        <f t="shared" si="362"/>
        <v>681</v>
      </c>
      <c r="AY174" s="196"/>
      <c r="AZ174" s="197"/>
      <c r="BA174" s="197"/>
      <c r="BB174" s="197"/>
      <c r="BC174" s="197"/>
      <c r="BD174" s="197"/>
      <c r="BE174" s="198"/>
      <c r="BF174" s="190"/>
      <c r="BG174" s="171"/>
      <c r="BH174" s="190"/>
      <c r="BI174" s="190"/>
      <c r="BJ174" s="190"/>
      <c r="BK174" s="190"/>
      <c r="BL174" s="190"/>
      <c r="BM174" s="190"/>
      <c r="BN174" s="190"/>
      <c r="BO174" s="190"/>
      <c r="BP174" s="190"/>
      <c r="BQ174" s="190"/>
      <c r="BR174" s="190"/>
      <c r="BS174" s="190"/>
      <c r="BT174" s="190"/>
      <c r="BU174" s="190"/>
      <c r="BV174" s="190"/>
      <c r="BW174" s="199"/>
      <c r="BY174" s="281"/>
      <c r="BZ174" s="282"/>
      <c r="CA174" s="283"/>
      <c r="CB174" s="284"/>
      <c r="CC174" s="282"/>
      <c r="CD174" s="284"/>
      <c r="CE174" s="282"/>
      <c r="CF174" s="284"/>
      <c r="CG174" s="282"/>
      <c r="CH174" s="284"/>
      <c r="CI174" s="282"/>
      <c r="CJ174" s="284"/>
      <c r="CK174" s="282"/>
      <c r="CL174" s="283"/>
      <c r="CM174" s="283"/>
      <c r="CN174" s="283"/>
      <c r="CO174" s="283"/>
      <c r="CP174" s="283"/>
      <c r="CQ174" s="283"/>
      <c r="CR174" s="283"/>
      <c r="CS174" s="283"/>
      <c r="CT174" s="283"/>
      <c r="CU174" s="283"/>
      <c r="CV174" s="283"/>
      <c r="CW174" s="283"/>
      <c r="CX174" s="284"/>
      <c r="CY174" s="282"/>
      <c r="CZ174" s="283"/>
      <c r="DA174" s="283"/>
      <c r="DB174" s="283"/>
      <c r="DC174" s="283"/>
      <c r="DD174" s="283"/>
      <c r="DE174" s="283"/>
      <c r="DF174" s="283"/>
      <c r="DG174" s="283"/>
      <c r="DH174" s="284"/>
      <c r="DI174" s="282"/>
      <c r="DJ174" s="284"/>
      <c r="DK174" s="32"/>
      <c r="DL174" s="34"/>
      <c r="DM174" s="32"/>
      <c r="DN174" s="34"/>
      <c r="DO174" s="200"/>
      <c r="DP174" s="201"/>
      <c r="DQ174" s="201"/>
      <c r="DR174" s="201"/>
      <c r="DS174" s="201"/>
      <c r="DT174" s="201"/>
      <c r="DU174" s="202"/>
      <c r="DV174" s="200"/>
      <c r="DW174" s="203"/>
      <c r="DX174" s="203"/>
      <c r="DY174" s="201"/>
      <c r="DZ174" s="201"/>
      <c r="EA174" s="201"/>
      <c r="EB174" s="201"/>
      <c r="EC174" s="201"/>
      <c r="ED174" s="201"/>
      <c r="EE174" s="201"/>
      <c r="EF174" s="201"/>
      <c r="EG174" s="201"/>
      <c r="EH174" s="201"/>
      <c r="EI174" s="201"/>
      <c r="EJ174" s="201"/>
      <c r="EK174" s="201"/>
      <c r="EL174" s="201"/>
      <c r="EM174" s="202"/>
    </row>
    <row r="175" spans="2:143" s="10" customFormat="1" ht="12.5" x14ac:dyDescent="0.25">
      <c r="B175" s="329"/>
      <c r="C175" s="296"/>
      <c r="D175" s="299"/>
      <c r="E175" s="80" t="s">
        <v>2</v>
      </c>
      <c r="F175" s="228">
        <v>1400</v>
      </c>
      <c r="G175" s="275"/>
      <c r="H175" s="233">
        <v>280</v>
      </c>
      <c r="I175" s="230">
        <v>980</v>
      </c>
      <c r="J175" s="231">
        <v>140</v>
      </c>
      <c r="K175" s="170">
        <f t="shared" si="429"/>
        <v>1400</v>
      </c>
      <c r="L175" s="231">
        <v>295</v>
      </c>
      <c r="M175" s="232">
        <f t="shared" si="355"/>
        <v>1105</v>
      </c>
      <c r="N175" s="170">
        <f t="shared" si="2"/>
        <v>1400</v>
      </c>
      <c r="O175" s="231">
        <v>184</v>
      </c>
      <c r="P175" s="230">
        <v>96</v>
      </c>
      <c r="Q175" s="170">
        <f t="shared" si="357"/>
        <v>280</v>
      </c>
      <c r="R175" s="231">
        <v>21</v>
      </c>
      <c r="S175" s="232">
        <f t="shared" si="364"/>
        <v>69</v>
      </c>
      <c r="T175" s="170">
        <f t="shared" si="358"/>
        <v>90</v>
      </c>
      <c r="U175" s="231">
        <v>1310</v>
      </c>
      <c r="V175" s="230">
        <v>90</v>
      </c>
      <c r="W175" s="170">
        <f t="shared" si="387"/>
        <v>1400</v>
      </c>
      <c r="X175" s="233">
        <v>70</v>
      </c>
      <c r="Y175" s="230">
        <v>70</v>
      </c>
      <c r="Z175" s="231">
        <v>70</v>
      </c>
      <c r="AA175" s="231">
        <v>70</v>
      </c>
      <c r="AB175" s="230">
        <v>70</v>
      </c>
      <c r="AC175" s="231">
        <v>70</v>
      </c>
      <c r="AD175" s="231">
        <v>70</v>
      </c>
      <c r="AE175" s="230">
        <v>70</v>
      </c>
      <c r="AF175" s="231">
        <v>70</v>
      </c>
      <c r="AG175" s="231">
        <v>70</v>
      </c>
      <c r="AH175" s="230">
        <v>70</v>
      </c>
      <c r="AI175" s="231">
        <v>70</v>
      </c>
      <c r="AJ175" s="231">
        <v>70</v>
      </c>
      <c r="AK175" s="230">
        <v>70</v>
      </c>
      <c r="AL175" s="170">
        <f t="shared" si="360"/>
        <v>980</v>
      </c>
      <c r="AM175" s="230">
        <v>5</v>
      </c>
      <c r="AN175" s="230">
        <v>72</v>
      </c>
      <c r="AO175" s="230">
        <v>73</v>
      </c>
      <c r="AP175" s="230">
        <v>386</v>
      </c>
      <c r="AQ175" s="230">
        <v>64</v>
      </c>
      <c r="AR175" s="230">
        <v>13</v>
      </c>
      <c r="AS175" s="230">
        <v>16</v>
      </c>
      <c r="AT175" s="204">
        <v>16</v>
      </c>
      <c r="AU175" s="230">
        <v>4</v>
      </c>
      <c r="AV175" s="205">
        <v>1</v>
      </c>
      <c r="AW175" s="206">
        <f t="shared" si="430"/>
        <v>650</v>
      </c>
      <c r="AX175" s="207">
        <f t="shared" si="362"/>
        <v>750</v>
      </c>
      <c r="AY175" s="208"/>
      <c r="AZ175" s="209"/>
      <c r="BA175" s="209"/>
      <c r="BB175" s="209"/>
      <c r="BC175" s="209"/>
      <c r="BD175" s="209"/>
      <c r="BE175" s="210"/>
      <c r="BF175" s="232"/>
      <c r="BG175" s="234"/>
      <c r="BH175" s="232"/>
      <c r="BI175" s="232"/>
      <c r="BJ175" s="232"/>
      <c r="BK175" s="232"/>
      <c r="BL175" s="232"/>
      <c r="BM175" s="232"/>
      <c r="BN175" s="232"/>
      <c r="BO175" s="232"/>
      <c r="BP175" s="232"/>
      <c r="BQ175" s="232"/>
      <c r="BR175" s="232"/>
      <c r="BS175" s="232"/>
      <c r="BT175" s="232"/>
      <c r="BU175" s="232"/>
      <c r="BV175" s="232"/>
      <c r="BW175" s="235"/>
      <c r="BY175" s="285">
        <v>1</v>
      </c>
      <c r="BZ175" s="286">
        <v>1</v>
      </c>
      <c r="CA175" s="287">
        <v>1</v>
      </c>
      <c r="CB175" s="288" t="s">
        <v>208</v>
      </c>
      <c r="CC175" s="286">
        <v>1</v>
      </c>
      <c r="CD175" s="288">
        <v>1</v>
      </c>
      <c r="CE175" s="286">
        <v>1</v>
      </c>
      <c r="CF175" s="288">
        <v>1</v>
      </c>
      <c r="CG175" s="286">
        <v>1</v>
      </c>
      <c r="CH175" s="288">
        <v>1</v>
      </c>
      <c r="CI175" s="286">
        <v>1</v>
      </c>
      <c r="CJ175" s="288">
        <v>1</v>
      </c>
      <c r="CK175" s="286">
        <v>1</v>
      </c>
      <c r="CL175" s="287">
        <v>1</v>
      </c>
      <c r="CM175" s="287">
        <v>1</v>
      </c>
      <c r="CN175" s="287">
        <v>1</v>
      </c>
      <c r="CO175" s="287">
        <v>1</v>
      </c>
      <c r="CP175" s="287">
        <v>1</v>
      </c>
      <c r="CQ175" s="287">
        <v>1</v>
      </c>
      <c r="CR175" s="287">
        <v>1</v>
      </c>
      <c r="CS175" s="287">
        <v>1</v>
      </c>
      <c r="CT175" s="287">
        <v>1</v>
      </c>
      <c r="CU175" s="287">
        <v>1</v>
      </c>
      <c r="CV175" s="287">
        <v>1</v>
      </c>
      <c r="CW175" s="287">
        <v>1</v>
      </c>
      <c r="CX175" s="288">
        <v>1</v>
      </c>
      <c r="CY175" s="286" t="s">
        <v>208</v>
      </c>
      <c r="CZ175" s="287">
        <v>1</v>
      </c>
      <c r="DA175" s="287" t="s">
        <v>208</v>
      </c>
      <c r="DB175" s="287">
        <v>1</v>
      </c>
      <c r="DC175" s="287">
        <v>1</v>
      </c>
      <c r="DD175" s="287">
        <v>1</v>
      </c>
      <c r="DE175" s="287" t="s">
        <v>208</v>
      </c>
      <c r="DF175" s="287">
        <v>1</v>
      </c>
      <c r="DG175" s="287" t="s">
        <v>208</v>
      </c>
      <c r="DH175" s="288" t="s">
        <v>208</v>
      </c>
      <c r="DI175" s="286">
        <v>1</v>
      </c>
      <c r="DJ175" s="288">
        <v>1</v>
      </c>
      <c r="DK175" s="47" t="e">
        <f t="shared" ref="DK175:EM175" si="432">SUM(DK172:DK173)</f>
        <v>#REF!</v>
      </c>
      <c r="DL175" s="49" t="e">
        <f t="shared" si="432"/>
        <v>#REF!</v>
      </c>
      <c r="DM175" s="47" t="e">
        <f t="shared" si="432"/>
        <v>#REF!</v>
      </c>
      <c r="DN175" s="49" t="e">
        <f t="shared" si="432"/>
        <v>#REF!</v>
      </c>
      <c r="DO175" s="211" t="e">
        <f t="shared" si="432"/>
        <v>#DIV/0!</v>
      </c>
      <c r="DP175" s="212" t="e">
        <f t="shared" si="432"/>
        <v>#DIV/0!</v>
      </c>
      <c r="DQ175" s="212" t="e">
        <f t="shared" si="432"/>
        <v>#DIV/0!</v>
      </c>
      <c r="DR175" s="212" t="e">
        <f t="shared" si="432"/>
        <v>#DIV/0!</v>
      </c>
      <c r="DS175" s="212" t="e">
        <f t="shared" si="432"/>
        <v>#DIV/0!</v>
      </c>
      <c r="DT175" s="212" t="e">
        <f t="shared" si="432"/>
        <v>#DIV/0!</v>
      </c>
      <c r="DU175" s="213" t="e">
        <f t="shared" si="432"/>
        <v>#DIV/0!</v>
      </c>
      <c r="DV175" s="211" t="e">
        <f t="shared" si="432"/>
        <v>#DIV/0!</v>
      </c>
      <c r="DW175" s="214" t="e">
        <f t="shared" si="432"/>
        <v>#DIV/0!</v>
      </c>
      <c r="DX175" s="214" t="e">
        <f t="shared" si="432"/>
        <v>#DIV/0!</v>
      </c>
      <c r="DY175" s="212" t="e">
        <f t="shared" si="432"/>
        <v>#DIV/0!</v>
      </c>
      <c r="DZ175" s="212" t="e">
        <f t="shared" si="432"/>
        <v>#DIV/0!</v>
      </c>
      <c r="EA175" s="212" t="e">
        <f t="shared" si="432"/>
        <v>#DIV/0!</v>
      </c>
      <c r="EB175" s="212" t="e">
        <f t="shared" si="432"/>
        <v>#DIV/0!</v>
      </c>
      <c r="EC175" s="212" t="e">
        <f t="shared" si="432"/>
        <v>#DIV/0!</v>
      </c>
      <c r="ED175" s="212" t="e">
        <f t="shared" si="432"/>
        <v>#DIV/0!</v>
      </c>
      <c r="EE175" s="212" t="e">
        <f t="shared" si="432"/>
        <v>#DIV/0!</v>
      </c>
      <c r="EF175" s="212" t="e">
        <f t="shared" si="432"/>
        <v>#DIV/0!</v>
      </c>
      <c r="EG175" s="212" t="e">
        <f t="shared" si="432"/>
        <v>#DIV/0!</v>
      </c>
      <c r="EH175" s="212" t="e">
        <f t="shared" si="432"/>
        <v>#DIV/0!</v>
      </c>
      <c r="EI175" s="212" t="e">
        <f t="shared" si="432"/>
        <v>#DIV/0!</v>
      </c>
      <c r="EJ175" s="212" t="e">
        <f t="shared" si="432"/>
        <v>#DIV/0!</v>
      </c>
      <c r="EK175" s="212" t="e">
        <f t="shared" si="432"/>
        <v>#DIV/0!</v>
      </c>
      <c r="EL175" s="212" t="e">
        <f t="shared" si="432"/>
        <v>#DIV/0!</v>
      </c>
      <c r="EM175" s="213" t="e">
        <f t="shared" si="432"/>
        <v>#DIV/0!</v>
      </c>
    </row>
    <row r="176" spans="2:143" s="10" customFormat="1" ht="12.75" customHeight="1" x14ac:dyDescent="0.25">
      <c r="B176" s="329"/>
      <c r="C176" s="294">
        <v>34</v>
      </c>
      <c r="D176" s="297" t="s">
        <v>139</v>
      </c>
      <c r="E176" s="16" t="s">
        <v>4</v>
      </c>
      <c r="F176" s="166">
        <v>534</v>
      </c>
      <c r="G176" s="275"/>
      <c r="H176" s="167">
        <v>176</v>
      </c>
      <c r="I176" s="168">
        <v>358</v>
      </c>
      <c r="J176" s="169">
        <v>0</v>
      </c>
      <c r="K176" s="170">
        <f t="shared" ref="K176:K179" si="433">SUM(H176:J176)</f>
        <v>534</v>
      </c>
      <c r="L176" s="169">
        <v>3</v>
      </c>
      <c r="M176" s="171">
        <f t="shared" si="355"/>
        <v>531</v>
      </c>
      <c r="N176" s="170">
        <f t="shared" si="2"/>
        <v>534</v>
      </c>
      <c r="O176" s="169">
        <v>119</v>
      </c>
      <c r="P176" s="168">
        <v>57</v>
      </c>
      <c r="Q176" s="170">
        <f t="shared" si="357"/>
        <v>176</v>
      </c>
      <c r="R176" s="169">
        <v>0</v>
      </c>
      <c r="S176" s="171">
        <f t="shared" si="364"/>
        <v>29</v>
      </c>
      <c r="T176" s="170">
        <f t="shared" si="358"/>
        <v>29</v>
      </c>
      <c r="U176" s="169">
        <v>505</v>
      </c>
      <c r="V176" s="168">
        <v>29</v>
      </c>
      <c r="W176" s="170">
        <f t="shared" si="387"/>
        <v>534</v>
      </c>
      <c r="X176" s="172">
        <v>24</v>
      </c>
      <c r="Y176" s="168">
        <v>26</v>
      </c>
      <c r="Z176" s="169">
        <v>28</v>
      </c>
      <c r="AA176" s="169">
        <v>20</v>
      </c>
      <c r="AB176" s="168">
        <v>20</v>
      </c>
      <c r="AC176" s="169">
        <v>27</v>
      </c>
      <c r="AD176" s="169">
        <v>21</v>
      </c>
      <c r="AE176" s="168">
        <v>22</v>
      </c>
      <c r="AF176" s="169">
        <v>34</v>
      </c>
      <c r="AG176" s="169">
        <v>28</v>
      </c>
      <c r="AH176" s="168">
        <v>30</v>
      </c>
      <c r="AI176" s="169">
        <v>28</v>
      </c>
      <c r="AJ176" s="169">
        <v>26</v>
      </c>
      <c r="AK176" s="168">
        <v>24</v>
      </c>
      <c r="AL176" s="170">
        <f t="shared" si="360"/>
        <v>358</v>
      </c>
      <c r="AM176" s="168">
        <v>2</v>
      </c>
      <c r="AN176" s="168">
        <v>41</v>
      </c>
      <c r="AO176" s="168">
        <v>33</v>
      </c>
      <c r="AP176" s="168">
        <v>127</v>
      </c>
      <c r="AQ176" s="168">
        <v>20</v>
      </c>
      <c r="AR176" s="168">
        <v>6</v>
      </c>
      <c r="AS176" s="168">
        <v>1</v>
      </c>
      <c r="AT176" s="173">
        <v>6</v>
      </c>
      <c r="AU176" s="168">
        <v>3</v>
      </c>
      <c r="AV176" s="174">
        <v>0</v>
      </c>
      <c r="AW176" s="175">
        <f t="shared" si="430"/>
        <v>239</v>
      </c>
      <c r="AX176" s="176">
        <f t="shared" si="362"/>
        <v>295</v>
      </c>
      <c r="AY176" s="223"/>
      <c r="AZ176" s="224"/>
      <c r="BA176" s="224"/>
      <c r="BB176" s="224"/>
      <c r="BC176" s="224"/>
      <c r="BD176" s="224"/>
      <c r="BE176" s="225"/>
      <c r="BF176" s="190"/>
      <c r="BG176" s="171"/>
      <c r="BH176" s="190"/>
      <c r="BI176" s="190"/>
      <c r="BJ176" s="190"/>
      <c r="BK176" s="190"/>
      <c r="BL176" s="190"/>
      <c r="BM176" s="190"/>
      <c r="BN176" s="190"/>
      <c r="BO176" s="190"/>
      <c r="BP176" s="190"/>
      <c r="BQ176" s="190"/>
      <c r="BR176" s="190"/>
      <c r="BS176" s="190"/>
      <c r="BT176" s="190"/>
      <c r="BU176" s="190"/>
      <c r="BV176" s="190"/>
      <c r="BW176" s="199"/>
      <c r="BY176" s="277">
        <v>0.69260700389105057</v>
      </c>
      <c r="BZ176" s="278">
        <v>0.7927927927927928</v>
      </c>
      <c r="CA176" s="279">
        <v>0.65209471766848814</v>
      </c>
      <c r="CB176" s="280" t="s">
        <v>208</v>
      </c>
      <c r="CC176" s="278">
        <v>0.6</v>
      </c>
      <c r="CD176" s="280">
        <v>0.69321148825065271</v>
      </c>
      <c r="CE176" s="278">
        <v>0.80952380952380953</v>
      </c>
      <c r="CF176" s="280">
        <v>0.76</v>
      </c>
      <c r="CG176" s="278" t="s">
        <v>208</v>
      </c>
      <c r="CH176" s="280">
        <v>0.64444444444444449</v>
      </c>
      <c r="CI176" s="278">
        <v>0.69559228650137739</v>
      </c>
      <c r="CJ176" s="280">
        <v>0.64444444444444449</v>
      </c>
      <c r="CK176" s="278">
        <v>0.75510204081632648</v>
      </c>
      <c r="CL176" s="279">
        <v>0.6271186440677966</v>
      </c>
      <c r="CM176" s="279">
        <v>0.69090909090909092</v>
      </c>
      <c r="CN176" s="279">
        <v>0.625</v>
      </c>
      <c r="CO176" s="279">
        <v>0.5636363636363636</v>
      </c>
      <c r="CP176" s="279">
        <v>0.78947368421052633</v>
      </c>
      <c r="CQ176" s="279">
        <v>0.63461538461538458</v>
      </c>
      <c r="CR176" s="279">
        <v>0.68518518518518523</v>
      </c>
      <c r="CS176" s="279">
        <v>0.81034482758620685</v>
      </c>
      <c r="CT176" s="279">
        <v>0.80392156862745101</v>
      </c>
      <c r="CU176" s="279">
        <v>0.71186440677966101</v>
      </c>
      <c r="CV176" s="279">
        <v>0.76470588235294112</v>
      </c>
      <c r="CW176" s="279">
        <v>0.63793103448275867</v>
      </c>
      <c r="CX176" s="280">
        <v>0.61403508771929827</v>
      </c>
      <c r="CY176" s="278">
        <v>1</v>
      </c>
      <c r="CZ176" s="279">
        <v>0.7192982456140351</v>
      </c>
      <c r="DA176" s="279">
        <v>0.7021276595744681</v>
      </c>
      <c r="DB176" s="279">
        <v>0.75595238095238093</v>
      </c>
      <c r="DC176" s="279">
        <v>0.52631578947368418</v>
      </c>
      <c r="DD176" s="279">
        <v>0.75</v>
      </c>
      <c r="DE176" s="279">
        <v>0.2</v>
      </c>
      <c r="DF176" s="279">
        <v>0.6</v>
      </c>
      <c r="DG176" s="279">
        <v>1</v>
      </c>
      <c r="DH176" s="280">
        <v>0</v>
      </c>
      <c r="DI176" s="278">
        <v>0.70501474926253682</v>
      </c>
      <c r="DJ176" s="280">
        <v>0.68287037037037035</v>
      </c>
      <c r="DK176" s="18" t="e">
        <f>#REF!/(#REF!+#REF!+#REF!+#REF!)</f>
        <v>#REF!</v>
      </c>
      <c r="DL176" s="20" t="e">
        <f>#REF!/(#REF!+#REF!+#REF!+#REF!)</f>
        <v>#REF!</v>
      </c>
      <c r="DM176" s="18" t="e">
        <f>#REF!/(#REF!+#REF!+#REF!+#REF!)</f>
        <v>#REF!</v>
      </c>
      <c r="DN176" s="20" t="e">
        <f>#REF!/(#REF!+#REF!+#REF!+#REF!)</f>
        <v>#REF!</v>
      </c>
      <c r="DO176" s="182" t="e">
        <f>AY176/(AY176+AY177+AY178+#REF!)</f>
        <v>#REF!</v>
      </c>
      <c r="DP176" s="183" t="e">
        <f>AZ176/(AZ176+AZ177+AZ178+#REF!)</f>
        <v>#REF!</v>
      </c>
      <c r="DQ176" s="183" t="e">
        <f>BA176/(BA176+BA177+BA178+#REF!)</f>
        <v>#REF!</v>
      </c>
      <c r="DR176" s="183" t="e">
        <f>BB176/(BB176+BB177+BB178+#REF!)</f>
        <v>#REF!</v>
      </c>
      <c r="DS176" s="183" t="e">
        <f>BC176/(BC176+BC177+BC178+#REF!)</f>
        <v>#REF!</v>
      </c>
      <c r="DT176" s="183" t="e">
        <f>BD176/(BD176+BD177+BD178+#REF!)</f>
        <v>#REF!</v>
      </c>
      <c r="DU176" s="184" t="e">
        <f>BE176/(BE176+BE177+BE178+#REF!)</f>
        <v>#REF!</v>
      </c>
      <c r="DV176" s="182" t="e">
        <f>BF176/(BF176+BF177+BF178+#REF!)</f>
        <v>#REF!</v>
      </c>
      <c r="DW176" s="185" t="e">
        <f>BG176/(BG176+BG177+BG178+#REF!)</f>
        <v>#REF!</v>
      </c>
      <c r="DX176" s="185" t="e">
        <f>BH176/(BH176+BH177+BH178+#REF!)</f>
        <v>#REF!</v>
      </c>
      <c r="DY176" s="183" t="e">
        <f>BI176/(BI176+BI177+BI178+#REF!)</f>
        <v>#REF!</v>
      </c>
      <c r="DZ176" s="183" t="e">
        <f>BJ176/(BJ176+BJ177+BJ178+#REF!)</f>
        <v>#REF!</v>
      </c>
      <c r="EA176" s="183" t="e">
        <f>BK176/(BK176+BK177+BK178+#REF!)</f>
        <v>#REF!</v>
      </c>
      <c r="EB176" s="183" t="e">
        <f>BL176/(BL176+BL177+BL178+#REF!)</f>
        <v>#REF!</v>
      </c>
      <c r="EC176" s="183" t="e">
        <f>BM176/(BM176+BM177+BM178+#REF!)</f>
        <v>#REF!</v>
      </c>
      <c r="ED176" s="183" t="e">
        <f>BN176/(BN176+BN177+BN178+#REF!)</f>
        <v>#REF!</v>
      </c>
      <c r="EE176" s="183" t="e">
        <f>BO176/(BO176+BO177+BO178+#REF!)</f>
        <v>#REF!</v>
      </c>
      <c r="EF176" s="183" t="e">
        <f>BP176/(BP176+BP177+BP178+#REF!)</f>
        <v>#REF!</v>
      </c>
      <c r="EG176" s="183" t="e">
        <f>BQ176/(BQ176+BQ177+BQ178+#REF!)</f>
        <v>#REF!</v>
      </c>
      <c r="EH176" s="183" t="e">
        <f>BR176/(BR176+BR177+BR178+#REF!)</f>
        <v>#REF!</v>
      </c>
      <c r="EI176" s="183" t="e">
        <f>BS176/(BS176+BS177+BS178+#REF!)</f>
        <v>#REF!</v>
      </c>
      <c r="EJ176" s="183" t="e">
        <f>BT176/(BT176+BT177+BT178+#REF!)</f>
        <v>#REF!</v>
      </c>
      <c r="EK176" s="183" t="e">
        <f>BU176/(BU176+BU177+BU178+#REF!)</f>
        <v>#REF!</v>
      </c>
      <c r="EL176" s="183" t="e">
        <f>BV176/(BV176+BV177+BV178+#REF!)</f>
        <v>#REF!</v>
      </c>
      <c r="EM176" s="184" t="e">
        <f>BW176/(BW176+BW177+BW178+#REF!)</f>
        <v>#REF!</v>
      </c>
    </row>
    <row r="177" spans="2:143" s="10" customFormat="1" ht="12.5" x14ac:dyDescent="0.25">
      <c r="B177" s="329"/>
      <c r="C177" s="295"/>
      <c r="D177" s="298"/>
      <c r="E177" s="30" t="s">
        <v>5</v>
      </c>
      <c r="F177" s="186">
        <v>237</v>
      </c>
      <c r="G177" s="275"/>
      <c r="H177" s="187">
        <v>46</v>
      </c>
      <c r="I177" s="188">
        <v>191</v>
      </c>
      <c r="J177" s="189">
        <v>0</v>
      </c>
      <c r="K177" s="170">
        <f t="shared" si="433"/>
        <v>237</v>
      </c>
      <c r="L177" s="189">
        <v>2</v>
      </c>
      <c r="M177" s="190">
        <f t="shared" si="355"/>
        <v>235</v>
      </c>
      <c r="N177" s="170">
        <f t="shared" si="2"/>
        <v>237</v>
      </c>
      <c r="O177" s="189">
        <v>28</v>
      </c>
      <c r="P177" s="188">
        <v>18</v>
      </c>
      <c r="Q177" s="170">
        <f t="shared" si="357"/>
        <v>46</v>
      </c>
      <c r="R177" s="189">
        <v>0</v>
      </c>
      <c r="S177" s="190">
        <f t="shared" si="364"/>
        <v>16</v>
      </c>
      <c r="T177" s="170">
        <f t="shared" si="358"/>
        <v>16</v>
      </c>
      <c r="U177" s="189">
        <v>221</v>
      </c>
      <c r="V177" s="188">
        <v>16</v>
      </c>
      <c r="W177" s="170">
        <f t="shared" si="387"/>
        <v>237</v>
      </c>
      <c r="X177" s="191">
        <v>9</v>
      </c>
      <c r="Y177" s="188">
        <v>16</v>
      </c>
      <c r="Z177" s="189">
        <v>12</v>
      </c>
      <c r="AA177" s="189">
        <v>19</v>
      </c>
      <c r="AB177" s="188">
        <v>22</v>
      </c>
      <c r="AC177" s="189">
        <v>11</v>
      </c>
      <c r="AD177" s="189">
        <v>17</v>
      </c>
      <c r="AE177" s="188">
        <v>15</v>
      </c>
      <c r="AF177" s="189">
        <v>8</v>
      </c>
      <c r="AG177" s="189">
        <v>7</v>
      </c>
      <c r="AH177" s="188">
        <v>13</v>
      </c>
      <c r="AI177" s="189">
        <v>9</v>
      </c>
      <c r="AJ177" s="189">
        <v>16</v>
      </c>
      <c r="AK177" s="188">
        <v>17</v>
      </c>
      <c r="AL177" s="170">
        <f t="shared" si="360"/>
        <v>191</v>
      </c>
      <c r="AM177" s="188">
        <v>0</v>
      </c>
      <c r="AN177" s="188">
        <v>16</v>
      </c>
      <c r="AO177" s="188">
        <v>14</v>
      </c>
      <c r="AP177" s="188">
        <v>41</v>
      </c>
      <c r="AQ177" s="188">
        <v>18</v>
      </c>
      <c r="AR177" s="188">
        <v>2</v>
      </c>
      <c r="AS177" s="188">
        <v>4</v>
      </c>
      <c r="AT177" s="192">
        <v>4</v>
      </c>
      <c r="AU177" s="188">
        <v>0</v>
      </c>
      <c r="AV177" s="193">
        <v>1</v>
      </c>
      <c r="AW177" s="194">
        <f t="shared" si="430"/>
        <v>100</v>
      </c>
      <c r="AX177" s="195">
        <f t="shared" si="362"/>
        <v>137</v>
      </c>
      <c r="AY177" s="196"/>
      <c r="AZ177" s="197"/>
      <c r="BA177" s="197"/>
      <c r="BB177" s="197"/>
      <c r="BC177" s="197"/>
      <c r="BD177" s="197"/>
      <c r="BE177" s="198"/>
      <c r="BF177" s="190"/>
      <c r="BG177" s="171"/>
      <c r="BH177" s="190"/>
      <c r="BI177" s="190"/>
      <c r="BJ177" s="190"/>
      <c r="BK177" s="190"/>
      <c r="BL177" s="190"/>
      <c r="BM177" s="190"/>
      <c r="BN177" s="190"/>
      <c r="BO177" s="190"/>
      <c r="BP177" s="190"/>
      <c r="BQ177" s="190"/>
      <c r="BR177" s="190"/>
      <c r="BS177" s="190"/>
      <c r="BT177" s="190"/>
      <c r="BU177" s="190"/>
      <c r="BV177" s="190"/>
      <c r="BW177" s="199"/>
      <c r="BY177" s="281">
        <v>0.30739299610894943</v>
      </c>
      <c r="BZ177" s="282">
        <v>0.2072072072072072</v>
      </c>
      <c r="CA177" s="283">
        <v>0.34790528233151186</v>
      </c>
      <c r="CB177" s="284" t="s">
        <v>208</v>
      </c>
      <c r="CC177" s="282">
        <v>0.4</v>
      </c>
      <c r="CD177" s="284">
        <v>0.30678851174934724</v>
      </c>
      <c r="CE177" s="282">
        <v>0.19047619047619047</v>
      </c>
      <c r="CF177" s="284">
        <v>0.24</v>
      </c>
      <c r="CG177" s="282" t="s">
        <v>208</v>
      </c>
      <c r="CH177" s="284">
        <v>0.35555555555555557</v>
      </c>
      <c r="CI177" s="282">
        <v>0.30440771349862261</v>
      </c>
      <c r="CJ177" s="284">
        <v>0.35555555555555557</v>
      </c>
      <c r="CK177" s="282">
        <v>0.24489795918367346</v>
      </c>
      <c r="CL177" s="283">
        <v>0.3728813559322034</v>
      </c>
      <c r="CM177" s="283">
        <v>0.30909090909090908</v>
      </c>
      <c r="CN177" s="283">
        <v>0.375</v>
      </c>
      <c r="CO177" s="283">
        <v>0.43636363636363634</v>
      </c>
      <c r="CP177" s="283">
        <v>0.21052631578947367</v>
      </c>
      <c r="CQ177" s="283">
        <v>0.36538461538461536</v>
      </c>
      <c r="CR177" s="283">
        <v>0.31481481481481483</v>
      </c>
      <c r="CS177" s="283">
        <v>0.18965517241379309</v>
      </c>
      <c r="CT177" s="283">
        <v>0.19607843137254902</v>
      </c>
      <c r="CU177" s="283">
        <v>0.28813559322033899</v>
      </c>
      <c r="CV177" s="283">
        <v>0.23529411764705882</v>
      </c>
      <c r="CW177" s="283">
        <v>0.36206896551724138</v>
      </c>
      <c r="CX177" s="284">
        <v>0.38596491228070173</v>
      </c>
      <c r="CY177" s="282">
        <v>0</v>
      </c>
      <c r="CZ177" s="283">
        <v>0.2807017543859649</v>
      </c>
      <c r="DA177" s="283">
        <v>0.2978723404255319</v>
      </c>
      <c r="DB177" s="283">
        <v>0.24404761904761904</v>
      </c>
      <c r="DC177" s="283">
        <v>0.47368421052631576</v>
      </c>
      <c r="DD177" s="283">
        <v>0.25</v>
      </c>
      <c r="DE177" s="283">
        <v>0.8</v>
      </c>
      <c r="DF177" s="283">
        <v>0.4</v>
      </c>
      <c r="DG177" s="283">
        <v>0</v>
      </c>
      <c r="DH177" s="284">
        <v>1</v>
      </c>
      <c r="DI177" s="282">
        <v>0.29498525073746312</v>
      </c>
      <c r="DJ177" s="284">
        <v>0.31712962962962965</v>
      </c>
      <c r="DK177" s="32" t="e">
        <f>#REF!/(#REF!+#REF!+#REF!+#REF!)</f>
        <v>#REF!</v>
      </c>
      <c r="DL177" s="34" t="e">
        <f>#REF!/(#REF!+#REF!+#REF!+#REF!)</f>
        <v>#REF!</v>
      </c>
      <c r="DM177" s="32" t="e">
        <f>#REF!/(#REF!+#REF!+#REF!+#REF!)</f>
        <v>#REF!</v>
      </c>
      <c r="DN177" s="34" t="e">
        <f>#REF!/(#REF!+#REF!+#REF!+#REF!)</f>
        <v>#REF!</v>
      </c>
      <c r="DO177" s="200" t="e">
        <f>AY177/(AY176+AY177+AY178+#REF!)</f>
        <v>#REF!</v>
      </c>
      <c r="DP177" s="201" t="e">
        <f>AZ177/(AZ176+AZ177+AZ178+#REF!)</f>
        <v>#REF!</v>
      </c>
      <c r="DQ177" s="201" t="e">
        <f>BA177/(BA176+BA177+BA178+#REF!)</f>
        <v>#REF!</v>
      </c>
      <c r="DR177" s="201" t="e">
        <f>BB177/(BB176+BB177+BB178+#REF!)</f>
        <v>#REF!</v>
      </c>
      <c r="DS177" s="201" t="e">
        <f>BC177/(BC176+BC177+BC178+#REF!)</f>
        <v>#REF!</v>
      </c>
      <c r="DT177" s="201" t="e">
        <f>BD177/(BD176+BD177+BD178+#REF!)</f>
        <v>#REF!</v>
      </c>
      <c r="DU177" s="202" t="e">
        <f>BE177/(BE176+BE177+BE178+#REF!)</f>
        <v>#REF!</v>
      </c>
      <c r="DV177" s="200" t="e">
        <f>BF177/(BF176+BF177+BF178+#REF!)</f>
        <v>#REF!</v>
      </c>
      <c r="DW177" s="203" t="e">
        <f>BG177/(BG176+BG177+BG178+#REF!)</f>
        <v>#REF!</v>
      </c>
      <c r="DX177" s="203" t="e">
        <f>BH177/(BH176+BH177+BH178+#REF!)</f>
        <v>#REF!</v>
      </c>
      <c r="DY177" s="201" t="e">
        <f>BI177/(BI176+BI177+BI178+#REF!)</f>
        <v>#REF!</v>
      </c>
      <c r="DZ177" s="201" t="e">
        <f>BJ177/(BJ176+BJ177+BJ178+#REF!)</f>
        <v>#REF!</v>
      </c>
      <c r="EA177" s="201" t="e">
        <f>BK177/(BK176+BK177+BK178+#REF!)</f>
        <v>#REF!</v>
      </c>
      <c r="EB177" s="201" t="e">
        <f>BL177/(BL176+BL177+BL178+#REF!)</f>
        <v>#REF!</v>
      </c>
      <c r="EC177" s="201" t="e">
        <f>BM177/(BM176+BM177+BM178+#REF!)</f>
        <v>#REF!</v>
      </c>
      <c r="ED177" s="201" t="e">
        <f>BN177/(BN176+BN177+BN178+#REF!)</f>
        <v>#REF!</v>
      </c>
      <c r="EE177" s="201" t="e">
        <f>BO177/(BO176+BO177+BO178+#REF!)</f>
        <v>#REF!</v>
      </c>
      <c r="EF177" s="201" t="e">
        <f>BP177/(BP176+BP177+BP178+#REF!)</f>
        <v>#REF!</v>
      </c>
      <c r="EG177" s="201" t="e">
        <f>BQ177/(BQ176+BQ177+BQ178+#REF!)</f>
        <v>#REF!</v>
      </c>
      <c r="EH177" s="201" t="e">
        <f>BR177/(BR176+BR177+BR178+#REF!)</f>
        <v>#REF!</v>
      </c>
      <c r="EI177" s="201" t="e">
        <f>BS177/(BS176+BS177+BS178+#REF!)</f>
        <v>#REF!</v>
      </c>
      <c r="EJ177" s="201" t="e">
        <f>BT177/(BT176+BT177+BT178+#REF!)</f>
        <v>#REF!</v>
      </c>
      <c r="EK177" s="201" t="e">
        <f>BU177/(BU176+BU177+BU178+#REF!)</f>
        <v>#REF!</v>
      </c>
      <c r="EL177" s="201" t="e">
        <f>BV177/(BV176+BV177+BV178+#REF!)</f>
        <v>#REF!</v>
      </c>
      <c r="EM177" s="202" t="e">
        <f>BW177/(BW176+BW177+BW178+#REF!)</f>
        <v>#REF!</v>
      </c>
    </row>
    <row r="178" spans="2:143" s="10" customFormat="1" ht="12.5" x14ac:dyDescent="0.25">
      <c r="B178" s="329"/>
      <c r="C178" s="295"/>
      <c r="D178" s="298"/>
      <c r="E178" s="44" t="s">
        <v>3</v>
      </c>
      <c r="F178" s="186">
        <v>629</v>
      </c>
      <c r="G178" s="275"/>
      <c r="H178" s="187">
        <v>58</v>
      </c>
      <c r="I178" s="188">
        <v>431</v>
      </c>
      <c r="J178" s="189">
        <v>140</v>
      </c>
      <c r="K178" s="170">
        <f t="shared" si="433"/>
        <v>629</v>
      </c>
      <c r="L178" s="189">
        <v>290</v>
      </c>
      <c r="M178" s="190">
        <f t="shared" si="355"/>
        <v>339</v>
      </c>
      <c r="N178" s="170">
        <f t="shared" si="2"/>
        <v>629</v>
      </c>
      <c r="O178" s="189">
        <v>37</v>
      </c>
      <c r="P178" s="188">
        <v>21</v>
      </c>
      <c r="Q178" s="170">
        <f t="shared" si="357"/>
        <v>58</v>
      </c>
      <c r="R178" s="189">
        <v>21</v>
      </c>
      <c r="S178" s="190">
        <f t="shared" si="364"/>
        <v>24</v>
      </c>
      <c r="T178" s="170">
        <f t="shared" si="358"/>
        <v>45</v>
      </c>
      <c r="U178" s="189">
        <v>584</v>
      </c>
      <c r="V178" s="188">
        <v>45</v>
      </c>
      <c r="W178" s="170">
        <f t="shared" si="387"/>
        <v>629</v>
      </c>
      <c r="X178" s="191">
        <v>37</v>
      </c>
      <c r="Y178" s="188">
        <v>28</v>
      </c>
      <c r="Z178" s="189">
        <v>30</v>
      </c>
      <c r="AA178" s="189">
        <v>31</v>
      </c>
      <c r="AB178" s="188">
        <v>28</v>
      </c>
      <c r="AC178" s="189">
        <v>32</v>
      </c>
      <c r="AD178" s="189">
        <v>32</v>
      </c>
      <c r="AE178" s="188">
        <v>33</v>
      </c>
      <c r="AF178" s="189">
        <v>28</v>
      </c>
      <c r="AG178" s="189">
        <v>35</v>
      </c>
      <c r="AH178" s="188">
        <v>27</v>
      </c>
      <c r="AI178" s="189">
        <v>33</v>
      </c>
      <c r="AJ178" s="189">
        <v>28</v>
      </c>
      <c r="AK178" s="188">
        <v>29</v>
      </c>
      <c r="AL178" s="170">
        <f t="shared" si="360"/>
        <v>431</v>
      </c>
      <c r="AM178" s="188">
        <v>3</v>
      </c>
      <c r="AN178" s="188">
        <v>15</v>
      </c>
      <c r="AO178" s="188">
        <v>26</v>
      </c>
      <c r="AP178" s="188">
        <v>218</v>
      </c>
      <c r="AQ178" s="188">
        <v>26</v>
      </c>
      <c r="AR178" s="188">
        <v>5</v>
      </c>
      <c r="AS178" s="188">
        <v>11</v>
      </c>
      <c r="AT178" s="192">
        <v>6</v>
      </c>
      <c r="AU178" s="188">
        <v>1</v>
      </c>
      <c r="AV178" s="193">
        <v>0</v>
      </c>
      <c r="AW178" s="194">
        <f t="shared" si="430"/>
        <v>311</v>
      </c>
      <c r="AX178" s="195">
        <f t="shared" si="362"/>
        <v>318</v>
      </c>
      <c r="AY178" s="196"/>
      <c r="AZ178" s="197"/>
      <c r="BA178" s="197"/>
      <c r="BB178" s="197"/>
      <c r="BC178" s="197"/>
      <c r="BD178" s="197"/>
      <c r="BE178" s="198"/>
      <c r="BF178" s="190"/>
      <c r="BG178" s="171"/>
      <c r="BH178" s="190"/>
      <c r="BI178" s="190"/>
      <c r="BJ178" s="190"/>
      <c r="BK178" s="190"/>
      <c r="BL178" s="190"/>
      <c r="BM178" s="190"/>
      <c r="BN178" s="190"/>
      <c r="BO178" s="190"/>
      <c r="BP178" s="190"/>
      <c r="BQ178" s="190"/>
      <c r="BR178" s="190"/>
      <c r="BS178" s="190"/>
      <c r="BT178" s="190"/>
      <c r="BU178" s="190"/>
      <c r="BV178" s="190"/>
      <c r="BW178" s="199"/>
      <c r="BY178" s="281"/>
      <c r="BZ178" s="282"/>
      <c r="CA178" s="283"/>
      <c r="CB178" s="284"/>
      <c r="CC178" s="282"/>
      <c r="CD178" s="284"/>
      <c r="CE178" s="282"/>
      <c r="CF178" s="284"/>
      <c r="CG178" s="282"/>
      <c r="CH178" s="284"/>
      <c r="CI178" s="282"/>
      <c r="CJ178" s="284"/>
      <c r="CK178" s="282"/>
      <c r="CL178" s="283"/>
      <c r="CM178" s="283"/>
      <c r="CN178" s="283"/>
      <c r="CO178" s="283"/>
      <c r="CP178" s="283"/>
      <c r="CQ178" s="283"/>
      <c r="CR178" s="283"/>
      <c r="CS178" s="283"/>
      <c r="CT178" s="283"/>
      <c r="CU178" s="283"/>
      <c r="CV178" s="283"/>
      <c r="CW178" s="283"/>
      <c r="CX178" s="284"/>
      <c r="CY178" s="282"/>
      <c r="CZ178" s="283"/>
      <c r="DA178" s="283"/>
      <c r="DB178" s="283"/>
      <c r="DC178" s="283"/>
      <c r="DD178" s="283"/>
      <c r="DE178" s="283"/>
      <c r="DF178" s="283"/>
      <c r="DG178" s="283"/>
      <c r="DH178" s="284"/>
      <c r="DI178" s="282"/>
      <c r="DJ178" s="284"/>
      <c r="DK178" s="32" t="e">
        <f>#REF!/(#REF!+#REF!+#REF!+#REF!)</f>
        <v>#REF!</v>
      </c>
      <c r="DL178" s="34" t="e">
        <f>#REF!/(#REF!+#REF!+#REF!+#REF!)</f>
        <v>#REF!</v>
      </c>
      <c r="DM178" s="32" t="e">
        <f>#REF!/(#REF!+#REF!+#REF!+#REF!)</f>
        <v>#REF!</v>
      </c>
      <c r="DN178" s="34" t="e">
        <f>#REF!/(#REF!+#REF!+#REF!+#REF!)</f>
        <v>#REF!</v>
      </c>
      <c r="DO178" s="200" t="e">
        <f>AY178/(AY176+AY177+AY178+#REF!)</f>
        <v>#REF!</v>
      </c>
      <c r="DP178" s="201" t="e">
        <f>AZ178/(AZ176+AZ177+AZ178+#REF!)</f>
        <v>#REF!</v>
      </c>
      <c r="DQ178" s="201" t="e">
        <f>BA178/(BA176+BA177+BA178+#REF!)</f>
        <v>#REF!</v>
      </c>
      <c r="DR178" s="201" t="e">
        <f>BB178/(BB176+BB177+BB178+#REF!)</f>
        <v>#REF!</v>
      </c>
      <c r="DS178" s="201" t="e">
        <f>BC178/(BC176+BC177+BC178+#REF!)</f>
        <v>#REF!</v>
      </c>
      <c r="DT178" s="201" t="e">
        <f>BD178/(BD176+BD177+BD178+#REF!)</f>
        <v>#REF!</v>
      </c>
      <c r="DU178" s="202" t="e">
        <f>BE178/(BE176+BE177+BE178+#REF!)</f>
        <v>#REF!</v>
      </c>
      <c r="DV178" s="200" t="e">
        <f>BF178/(BF176+BF177+BF178+#REF!)</f>
        <v>#REF!</v>
      </c>
      <c r="DW178" s="203" t="e">
        <f>BG178/(BG176+BG177+BG178+#REF!)</f>
        <v>#REF!</v>
      </c>
      <c r="DX178" s="203" t="e">
        <f>BH178/(BH176+BH177+BH178+#REF!)</f>
        <v>#REF!</v>
      </c>
      <c r="DY178" s="201" t="e">
        <f>BI178/(BI176+BI177+BI178+#REF!)</f>
        <v>#REF!</v>
      </c>
      <c r="DZ178" s="201" t="e">
        <f>BJ178/(BJ176+BJ177+BJ178+#REF!)</f>
        <v>#REF!</v>
      </c>
      <c r="EA178" s="201" t="e">
        <f>BK178/(BK176+BK177+BK178+#REF!)</f>
        <v>#REF!</v>
      </c>
      <c r="EB178" s="201" t="e">
        <f>BL178/(BL176+BL177+BL178+#REF!)</f>
        <v>#REF!</v>
      </c>
      <c r="EC178" s="201" t="e">
        <f>BM178/(BM176+BM177+BM178+#REF!)</f>
        <v>#REF!</v>
      </c>
      <c r="ED178" s="201" t="e">
        <f>BN178/(BN176+BN177+BN178+#REF!)</f>
        <v>#REF!</v>
      </c>
      <c r="EE178" s="201" t="e">
        <f>BO178/(BO176+BO177+BO178+#REF!)</f>
        <v>#REF!</v>
      </c>
      <c r="EF178" s="201" t="e">
        <f>BP178/(BP176+BP177+BP178+#REF!)</f>
        <v>#REF!</v>
      </c>
      <c r="EG178" s="201" t="e">
        <f>BQ178/(BQ176+BQ177+BQ178+#REF!)</f>
        <v>#REF!</v>
      </c>
      <c r="EH178" s="201" t="e">
        <f>BR178/(BR176+BR177+BR178+#REF!)</f>
        <v>#REF!</v>
      </c>
      <c r="EI178" s="201" t="e">
        <f>BS178/(BS176+BS177+BS178+#REF!)</f>
        <v>#REF!</v>
      </c>
      <c r="EJ178" s="201" t="e">
        <f>BT178/(BT176+BT177+BT178+#REF!)</f>
        <v>#REF!</v>
      </c>
      <c r="EK178" s="201" t="e">
        <f>BU178/(BU176+BU177+BU178+#REF!)</f>
        <v>#REF!</v>
      </c>
      <c r="EL178" s="201" t="e">
        <f>BV178/(BV176+BV177+BV178+#REF!)</f>
        <v>#REF!</v>
      </c>
      <c r="EM178" s="202" t="e">
        <f>BW178/(BW176+BW177+BW178+#REF!)</f>
        <v>#REF!</v>
      </c>
    </row>
    <row r="179" spans="2:143" s="10" customFormat="1" ht="12.5" x14ac:dyDescent="0.25">
      <c r="B179" s="329"/>
      <c r="C179" s="296"/>
      <c r="D179" s="299"/>
      <c r="E179" s="45" t="s">
        <v>2</v>
      </c>
      <c r="F179" s="186">
        <v>1400</v>
      </c>
      <c r="G179" s="275"/>
      <c r="H179" s="187">
        <v>280</v>
      </c>
      <c r="I179" s="188">
        <v>980</v>
      </c>
      <c r="J179" s="189">
        <v>140</v>
      </c>
      <c r="K179" s="170">
        <f t="shared" si="433"/>
        <v>1400</v>
      </c>
      <c r="L179" s="189">
        <v>295</v>
      </c>
      <c r="M179" s="190">
        <f t="shared" si="355"/>
        <v>1105</v>
      </c>
      <c r="N179" s="170">
        <f t="shared" si="2"/>
        <v>1400</v>
      </c>
      <c r="O179" s="189">
        <v>184</v>
      </c>
      <c r="P179" s="188">
        <v>96</v>
      </c>
      <c r="Q179" s="170">
        <f t="shared" si="357"/>
        <v>280</v>
      </c>
      <c r="R179" s="189">
        <v>21</v>
      </c>
      <c r="S179" s="190">
        <f t="shared" si="364"/>
        <v>69</v>
      </c>
      <c r="T179" s="170">
        <f t="shared" si="358"/>
        <v>90</v>
      </c>
      <c r="U179" s="189">
        <v>1310</v>
      </c>
      <c r="V179" s="188">
        <v>90</v>
      </c>
      <c r="W179" s="170">
        <f t="shared" si="387"/>
        <v>1400</v>
      </c>
      <c r="X179" s="191">
        <v>70</v>
      </c>
      <c r="Y179" s="188">
        <v>70</v>
      </c>
      <c r="Z179" s="189">
        <v>70</v>
      </c>
      <c r="AA179" s="189">
        <v>70</v>
      </c>
      <c r="AB179" s="188">
        <v>70</v>
      </c>
      <c r="AC179" s="189">
        <v>70</v>
      </c>
      <c r="AD179" s="189">
        <v>70</v>
      </c>
      <c r="AE179" s="188">
        <v>70</v>
      </c>
      <c r="AF179" s="189">
        <v>70</v>
      </c>
      <c r="AG179" s="189">
        <v>70</v>
      </c>
      <c r="AH179" s="188">
        <v>70</v>
      </c>
      <c r="AI179" s="189">
        <v>70</v>
      </c>
      <c r="AJ179" s="189">
        <v>70</v>
      </c>
      <c r="AK179" s="188">
        <v>70</v>
      </c>
      <c r="AL179" s="170">
        <f t="shared" si="360"/>
        <v>980</v>
      </c>
      <c r="AM179" s="188">
        <v>5</v>
      </c>
      <c r="AN179" s="188">
        <v>72</v>
      </c>
      <c r="AO179" s="188">
        <v>73</v>
      </c>
      <c r="AP179" s="188">
        <v>386</v>
      </c>
      <c r="AQ179" s="188">
        <v>64</v>
      </c>
      <c r="AR179" s="188">
        <v>13</v>
      </c>
      <c r="AS179" s="188">
        <v>16</v>
      </c>
      <c r="AT179" s="204">
        <v>16</v>
      </c>
      <c r="AU179" s="188">
        <v>4</v>
      </c>
      <c r="AV179" s="205">
        <v>1</v>
      </c>
      <c r="AW179" s="206">
        <f t="shared" si="430"/>
        <v>650</v>
      </c>
      <c r="AX179" s="207">
        <f t="shared" si="362"/>
        <v>750</v>
      </c>
      <c r="AY179" s="208"/>
      <c r="AZ179" s="209"/>
      <c r="BA179" s="209"/>
      <c r="BB179" s="209"/>
      <c r="BC179" s="209"/>
      <c r="BD179" s="209"/>
      <c r="BE179" s="210"/>
      <c r="BF179" s="190"/>
      <c r="BG179" s="171"/>
      <c r="BH179" s="190"/>
      <c r="BI179" s="190"/>
      <c r="BJ179" s="190"/>
      <c r="BK179" s="190"/>
      <c r="BL179" s="190"/>
      <c r="BM179" s="190"/>
      <c r="BN179" s="190"/>
      <c r="BO179" s="190"/>
      <c r="BP179" s="190"/>
      <c r="BQ179" s="190"/>
      <c r="BR179" s="190"/>
      <c r="BS179" s="190"/>
      <c r="BT179" s="190"/>
      <c r="BU179" s="190"/>
      <c r="BV179" s="190"/>
      <c r="BW179" s="199"/>
      <c r="BY179" s="285">
        <v>1</v>
      </c>
      <c r="BZ179" s="286">
        <v>1</v>
      </c>
      <c r="CA179" s="287">
        <v>1</v>
      </c>
      <c r="CB179" s="288" t="s">
        <v>208</v>
      </c>
      <c r="CC179" s="286">
        <v>1</v>
      </c>
      <c r="CD179" s="288">
        <v>1</v>
      </c>
      <c r="CE179" s="286">
        <v>1</v>
      </c>
      <c r="CF179" s="288">
        <v>1</v>
      </c>
      <c r="CG179" s="286" t="s">
        <v>208</v>
      </c>
      <c r="CH179" s="288">
        <v>1</v>
      </c>
      <c r="CI179" s="286">
        <v>1</v>
      </c>
      <c r="CJ179" s="288">
        <v>1</v>
      </c>
      <c r="CK179" s="286">
        <v>1</v>
      </c>
      <c r="CL179" s="287">
        <v>1</v>
      </c>
      <c r="CM179" s="287">
        <v>1</v>
      </c>
      <c r="CN179" s="287">
        <v>1</v>
      </c>
      <c r="CO179" s="287">
        <v>1</v>
      </c>
      <c r="CP179" s="287">
        <v>1</v>
      </c>
      <c r="CQ179" s="287">
        <v>1</v>
      </c>
      <c r="CR179" s="287">
        <v>1</v>
      </c>
      <c r="CS179" s="287">
        <v>1</v>
      </c>
      <c r="CT179" s="287">
        <v>1</v>
      </c>
      <c r="CU179" s="287">
        <v>1</v>
      </c>
      <c r="CV179" s="287">
        <v>1</v>
      </c>
      <c r="CW179" s="287">
        <v>1</v>
      </c>
      <c r="CX179" s="288">
        <v>1</v>
      </c>
      <c r="CY179" s="286">
        <v>1</v>
      </c>
      <c r="CZ179" s="287">
        <v>1</v>
      </c>
      <c r="DA179" s="287">
        <v>1</v>
      </c>
      <c r="DB179" s="287">
        <v>1</v>
      </c>
      <c r="DC179" s="287">
        <v>1</v>
      </c>
      <c r="DD179" s="287">
        <v>1</v>
      </c>
      <c r="DE179" s="287">
        <v>1</v>
      </c>
      <c r="DF179" s="287">
        <v>1</v>
      </c>
      <c r="DG179" s="287">
        <v>1</v>
      </c>
      <c r="DH179" s="288">
        <v>1</v>
      </c>
      <c r="DI179" s="286">
        <v>1</v>
      </c>
      <c r="DJ179" s="288">
        <v>1</v>
      </c>
      <c r="DK179" s="47" t="e">
        <f t="shared" ref="DK179" si="434">SUM(DK176:DK178)</f>
        <v>#REF!</v>
      </c>
      <c r="DL179" s="49" t="e">
        <f t="shared" ref="DL179" si="435">SUM(DL176:DL178)</f>
        <v>#REF!</v>
      </c>
      <c r="DM179" s="47" t="e">
        <f t="shared" ref="DM179" si="436">SUM(DM176:DM178)</f>
        <v>#REF!</v>
      </c>
      <c r="DN179" s="49" t="e">
        <f t="shared" ref="DN179" si="437">SUM(DN176:DN178)</f>
        <v>#REF!</v>
      </c>
      <c r="DO179" s="211" t="e">
        <f t="shared" ref="DO179" si="438">SUM(DO176:DO178)</f>
        <v>#REF!</v>
      </c>
      <c r="DP179" s="212" t="e">
        <f t="shared" ref="DP179" si="439">SUM(DP176:DP178)</f>
        <v>#REF!</v>
      </c>
      <c r="DQ179" s="212" t="e">
        <f t="shared" ref="DQ179" si="440">SUM(DQ176:DQ178)</f>
        <v>#REF!</v>
      </c>
      <c r="DR179" s="212" t="e">
        <f t="shared" ref="DR179" si="441">SUM(DR176:DR178)</f>
        <v>#REF!</v>
      </c>
      <c r="DS179" s="212" t="e">
        <f t="shared" ref="DS179" si="442">SUM(DS176:DS178)</f>
        <v>#REF!</v>
      </c>
      <c r="DT179" s="212" t="e">
        <f t="shared" ref="DT179" si="443">SUM(DT176:DT178)</f>
        <v>#REF!</v>
      </c>
      <c r="DU179" s="213" t="e">
        <f t="shared" ref="DU179" si="444">SUM(DU176:DU178)</f>
        <v>#REF!</v>
      </c>
      <c r="DV179" s="211" t="e">
        <f t="shared" ref="DV179" si="445">SUM(DV176:DV178)</f>
        <v>#REF!</v>
      </c>
      <c r="DW179" s="214" t="e">
        <f t="shared" ref="DW179" si="446">SUM(DW176:DW178)</f>
        <v>#REF!</v>
      </c>
      <c r="DX179" s="214" t="e">
        <f t="shared" ref="DX179" si="447">SUM(DX176:DX178)</f>
        <v>#REF!</v>
      </c>
      <c r="DY179" s="212" t="e">
        <f t="shared" ref="DY179" si="448">SUM(DY176:DY178)</f>
        <v>#REF!</v>
      </c>
      <c r="DZ179" s="212" t="e">
        <f t="shared" ref="DZ179" si="449">SUM(DZ176:DZ178)</f>
        <v>#REF!</v>
      </c>
      <c r="EA179" s="212" t="e">
        <f t="shared" ref="EA179" si="450">SUM(EA176:EA178)</f>
        <v>#REF!</v>
      </c>
      <c r="EB179" s="212" t="e">
        <f t="shared" ref="EB179" si="451">SUM(EB176:EB178)</f>
        <v>#REF!</v>
      </c>
      <c r="EC179" s="212" t="e">
        <f t="shared" ref="EC179" si="452">SUM(EC176:EC178)</f>
        <v>#REF!</v>
      </c>
      <c r="ED179" s="212" t="e">
        <f t="shared" ref="ED179" si="453">SUM(ED176:ED178)</f>
        <v>#REF!</v>
      </c>
      <c r="EE179" s="212" t="e">
        <f t="shared" ref="EE179" si="454">SUM(EE176:EE178)</f>
        <v>#REF!</v>
      </c>
      <c r="EF179" s="212" t="e">
        <f t="shared" ref="EF179" si="455">SUM(EF176:EF178)</f>
        <v>#REF!</v>
      </c>
      <c r="EG179" s="212" t="e">
        <f t="shared" ref="EG179" si="456">SUM(EG176:EG178)</f>
        <v>#REF!</v>
      </c>
      <c r="EH179" s="212" t="e">
        <f t="shared" ref="EH179" si="457">SUM(EH176:EH178)</f>
        <v>#REF!</v>
      </c>
      <c r="EI179" s="212" t="e">
        <f t="shared" ref="EI179" si="458">SUM(EI176:EI178)</f>
        <v>#REF!</v>
      </c>
      <c r="EJ179" s="212" t="e">
        <f t="shared" ref="EJ179" si="459">SUM(EJ176:EJ178)</f>
        <v>#REF!</v>
      </c>
      <c r="EK179" s="212" t="e">
        <f t="shared" ref="EK179" si="460">SUM(EK176:EK178)</f>
        <v>#REF!</v>
      </c>
      <c r="EL179" s="212" t="e">
        <f t="shared" ref="EL179" si="461">SUM(EL176:EL178)</f>
        <v>#REF!</v>
      </c>
      <c r="EM179" s="213" t="e">
        <f t="shared" ref="EM179" si="462">SUM(EM176:EM178)</f>
        <v>#REF!</v>
      </c>
    </row>
    <row r="180" spans="2:143" s="10" customFormat="1" ht="15" customHeight="1" x14ac:dyDescent="0.25">
      <c r="B180" s="329"/>
      <c r="C180" s="294">
        <v>35</v>
      </c>
      <c r="D180" s="297" t="s">
        <v>140</v>
      </c>
      <c r="E180" s="130" t="s">
        <v>94</v>
      </c>
      <c r="F180" s="215">
        <v>789</v>
      </c>
      <c r="G180" s="275"/>
      <c r="H180" s="216">
        <v>239</v>
      </c>
      <c r="I180" s="217">
        <v>550</v>
      </c>
      <c r="J180" s="218">
        <v>0</v>
      </c>
      <c r="K180" s="170">
        <f t="shared" ref="K180:K184" si="463">SUM(H180:J180)</f>
        <v>789</v>
      </c>
      <c r="L180" s="218">
        <v>2</v>
      </c>
      <c r="M180" s="219">
        <f t="shared" si="355"/>
        <v>787</v>
      </c>
      <c r="N180" s="170">
        <f t="shared" si="2"/>
        <v>789</v>
      </c>
      <c r="O180" s="218">
        <v>155</v>
      </c>
      <c r="P180" s="217">
        <v>84</v>
      </c>
      <c r="Q180" s="170">
        <f t="shared" si="357"/>
        <v>239</v>
      </c>
      <c r="R180" s="218">
        <v>0</v>
      </c>
      <c r="S180" s="219">
        <f t="shared" si="364"/>
        <v>49</v>
      </c>
      <c r="T180" s="170">
        <f t="shared" si="358"/>
        <v>49</v>
      </c>
      <c r="U180" s="218">
        <v>740</v>
      </c>
      <c r="V180" s="217">
        <v>49</v>
      </c>
      <c r="W180" s="170">
        <f t="shared" si="387"/>
        <v>789</v>
      </c>
      <c r="X180" s="220">
        <v>41</v>
      </c>
      <c r="Y180" s="217">
        <v>45</v>
      </c>
      <c r="Z180" s="218">
        <v>36</v>
      </c>
      <c r="AA180" s="218">
        <v>36</v>
      </c>
      <c r="AB180" s="217">
        <v>38</v>
      </c>
      <c r="AC180" s="218">
        <v>39</v>
      </c>
      <c r="AD180" s="218">
        <v>35</v>
      </c>
      <c r="AE180" s="217">
        <v>36</v>
      </c>
      <c r="AF180" s="218">
        <v>40</v>
      </c>
      <c r="AG180" s="218">
        <v>41</v>
      </c>
      <c r="AH180" s="217">
        <v>42</v>
      </c>
      <c r="AI180" s="218">
        <v>41</v>
      </c>
      <c r="AJ180" s="218">
        <v>39</v>
      </c>
      <c r="AK180" s="217">
        <v>41</v>
      </c>
      <c r="AL180" s="170">
        <f t="shared" si="360"/>
        <v>550</v>
      </c>
      <c r="AM180" s="217">
        <v>2</v>
      </c>
      <c r="AN180" s="217">
        <v>51</v>
      </c>
      <c r="AO180" s="217">
        <v>43</v>
      </c>
      <c r="AP180" s="217">
        <v>235</v>
      </c>
      <c r="AQ180" s="217">
        <v>31</v>
      </c>
      <c r="AR180" s="217">
        <v>6</v>
      </c>
      <c r="AS180" s="217">
        <v>2</v>
      </c>
      <c r="AT180" s="221">
        <v>8</v>
      </c>
      <c r="AU180" s="217">
        <v>3</v>
      </c>
      <c r="AV180" s="222">
        <v>1</v>
      </c>
      <c r="AW180" s="175">
        <f t="shared" si="430"/>
        <v>382</v>
      </c>
      <c r="AX180" s="176">
        <f t="shared" si="362"/>
        <v>407</v>
      </c>
      <c r="AY180" s="223"/>
      <c r="AZ180" s="224"/>
      <c r="BA180" s="224"/>
      <c r="BB180" s="224"/>
      <c r="BC180" s="224"/>
      <c r="BD180" s="224"/>
      <c r="BE180" s="225"/>
      <c r="BF180" s="219"/>
      <c r="BG180" s="226"/>
      <c r="BH180" s="219"/>
      <c r="BI180" s="219"/>
      <c r="BJ180" s="219"/>
      <c r="BK180" s="219"/>
      <c r="BL180" s="219"/>
      <c r="BM180" s="219"/>
      <c r="BN180" s="219"/>
      <c r="BO180" s="219"/>
      <c r="BP180" s="219"/>
      <c r="BQ180" s="219"/>
      <c r="BR180" s="219"/>
      <c r="BS180" s="219"/>
      <c r="BT180" s="219"/>
      <c r="BU180" s="219"/>
      <c r="BV180" s="219"/>
      <c r="BW180" s="227"/>
      <c r="BY180" s="277">
        <v>0.82445141065830718</v>
      </c>
      <c r="BZ180" s="278">
        <v>0.85357142857142854</v>
      </c>
      <c r="CA180" s="279">
        <v>0.81360946745562135</v>
      </c>
      <c r="CB180" s="280">
        <v>0</v>
      </c>
      <c r="CC180" s="278">
        <v>0.5</v>
      </c>
      <c r="CD180" s="280">
        <v>0.82581322140608604</v>
      </c>
      <c r="CE180" s="278">
        <v>0.84239130434782605</v>
      </c>
      <c r="CF180" s="280">
        <v>0.875</v>
      </c>
      <c r="CG180" s="278" t="s">
        <v>208</v>
      </c>
      <c r="CH180" s="280">
        <v>0.875</v>
      </c>
      <c r="CI180" s="278">
        <v>0.82130965593784688</v>
      </c>
      <c r="CJ180" s="280">
        <v>0.875</v>
      </c>
      <c r="CK180" s="278">
        <v>0.88235294117647056</v>
      </c>
      <c r="CL180" s="279">
        <v>0.88571428571428568</v>
      </c>
      <c r="CM180" s="279">
        <v>0.77941176470588236</v>
      </c>
      <c r="CN180" s="279">
        <v>0.75362318840579712</v>
      </c>
      <c r="CO180" s="279">
        <v>0.78260869565217395</v>
      </c>
      <c r="CP180" s="279">
        <v>0.82352941176470584</v>
      </c>
      <c r="CQ180" s="279">
        <v>0.75</v>
      </c>
      <c r="CR180" s="279">
        <v>0.80597014925373134</v>
      </c>
      <c r="CS180" s="279">
        <v>0.81159420289855078</v>
      </c>
      <c r="CT180" s="279">
        <v>0.86567164179104472</v>
      </c>
      <c r="CU180" s="279">
        <v>0.89552238805970152</v>
      </c>
      <c r="CV180" s="279">
        <v>0.88405797101449279</v>
      </c>
      <c r="CW180" s="279">
        <v>0.78260869565217395</v>
      </c>
      <c r="CX180" s="280">
        <v>0.84057971014492749</v>
      </c>
      <c r="CY180" s="278">
        <v>1</v>
      </c>
      <c r="CZ180" s="279">
        <v>0.89473684210526316</v>
      </c>
      <c r="DA180" s="279">
        <v>0.84313725490196079</v>
      </c>
      <c r="DB180" s="279">
        <v>0.8422939068100358</v>
      </c>
      <c r="DC180" s="279">
        <v>0.65957446808510634</v>
      </c>
      <c r="DD180" s="279">
        <v>0.75</v>
      </c>
      <c r="DE180" s="279">
        <v>0.2857142857142857</v>
      </c>
      <c r="DF180" s="279">
        <v>0.72727272727272729</v>
      </c>
      <c r="DG180" s="279">
        <v>1</v>
      </c>
      <c r="DH180" s="280">
        <v>1</v>
      </c>
      <c r="DI180" s="278">
        <v>0.81974248927038629</v>
      </c>
      <c r="DJ180" s="280">
        <v>0.82892057026476573</v>
      </c>
      <c r="DK180" s="18" t="e">
        <f>#REF!/(#REF!+#REF!+#REF!)</f>
        <v>#REF!</v>
      </c>
      <c r="DL180" s="20" t="e">
        <f>#REF!/(#REF!+#REF!+#REF!)</f>
        <v>#REF!</v>
      </c>
      <c r="DM180" s="18" t="e">
        <f>#REF!/(#REF!+#REF!+#REF!)</f>
        <v>#REF!</v>
      </c>
      <c r="DN180" s="20" t="e">
        <f>#REF!/(#REF!+#REF!+#REF!)</f>
        <v>#REF!</v>
      </c>
      <c r="DO180" s="182" t="e">
        <f t="shared" ref="DO180:EM180" si="464">AY180/(AY180+AY181+AY182)</f>
        <v>#DIV/0!</v>
      </c>
      <c r="DP180" s="183" t="e">
        <f t="shared" si="464"/>
        <v>#DIV/0!</v>
      </c>
      <c r="DQ180" s="183" t="e">
        <f t="shared" si="464"/>
        <v>#DIV/0!</v>
      </c>
      <c r="DR180" s="183" t="e">
        <f t="shared" si="464"/>
        <v>#DIV/0!</v>
      </c>
      <c r="DS180" s="183" t="e">
        <f t="shared" si="464"/>
        <v>#DIV/0!</v>
      </c>
      <c r="DT180" s="183" t="e">
        <f t="shared" si="464"/>
        <v>#DIV/0!</v>
      </c>
      <c r="DU180" s="184" t="e">
        <f t="shared" si="464"/>
        <v>#DIV/0!</v>
      </c>
      <c r="DV180" s="182" t="e">
        <f t="shared" si="464"/>
        <v>#DIV/0!</v>
      </c>
      <c r="DW180" s="185" t="e">
        <f t="shared" si="464"/>
        <v>#DIV/0!</v>
      </c>
      <c r="DX180" s="185" t="e">
        <f t="shared" si="464"/>
        <v>#DIV/0!</v>
      </c>
      <c r="DY180" s="183" t="e">
        <f t="shared" si="464"/>
        <v>#DIV/0!</v>
      </c>
      <c r="DZ180" s="183" t="e">
        <f t="shared" si="464"/>
        <v>#DIV/0!</v>
      </c>
      <c r="EA180" s="183" t="e">
        <f t="shared" si="464"/>
        <v>#DIV/0!</v>
      </c>
      <c r="EB180" s="183" t="e">
        <f t="shared" si="464"/>
        <v>#DIV/0!</v>
      </c>
      <c r="EC180" s="183" t="e">
        <f t="shared" si="464"/>
        <v>#DIV/0!</v>
      </c>
      <c r="ED180" s="183" t="e">
        <f t="shared" si="464"/>
        <v>#DIV/0!</v>
      </c>
      <c r="EE180" s="183" t="e">
        <f t="shared" si="464"/>
        <v>#DIV/0!</v>
      </c>
      <c r="EF180" s="183" t="e">
        <f t="shared" si="464"/>
        <v>#DIV/0!</v>
      </c>
      <c r="EG180" s="183" t="e">
        <f t="shared" si="464"/>
        <v>#DIV/0!</v>
      </c>
      <c r="EH180" s="183" t="e">
        <f t="shared" si="464"/>
        <v>#DIV/0!</v>
      </c>
      <c r="EI180" s="183" t="e">
        <f t="shared" si="464"/>
        <v>#DIV/0!</v>
      </c>
      <c r="EJ180" s="183" t="e">
        <f t="shared" si="464"/>
        <v>#DIV/0!</v>
      </c>
      <c r="EK180" s="183" t="e">
        <f t="shared" si="464"/>
        <v>#DIV/0!</v>
      </c>
      <c r="EL180" s="183" t="e">
        <f t="shared" si="464"/>
        <v>#DIV/0!</v>
      </c>
      <c r="EM180" s="184" t="e">
        <f t="shared" si="464"/>
        <v>#DIV/0!</v>
      </c>
    </row>
    <row r="181" spans="2:143" s="10" customFormat="1" ht="12.5" x14ac:dyDescent="0.25">
      <c r="B181" s="329"/>
      <c r="C181" s="295"/>
      <c r="D181" s="298"/>
      <c r="E181" s="138" t="s">
        <v>95</v>
      </c>
      <c r="F181" s="186">
        <v>130</v>
      </c>
      <c r="G181" s="275"/>
      <c r="H181" s="187">
        <v>33</v>
      </c>
      <c r="I181" s="188">
        <v>97</v>
      </c>
      <c r="J181" s="189">
        <v>0</v>
      </c>
      <c r="K181" s="170">
        <f t="shared" si="463"/>
        <v>130</v>
      </c>
      <c r="L181" s="189">
        <v>0</v>
      </c>
      <c r="M181" s="190">
        <f t="shared" si="355"/>
        <v>130</v>
      </c>
      <c r="N181" s="170">
        <f t="shared" si="2"/>
        <v>130</v>
      </c>
      <c r="O181" s="189">
        <v>22</v>
      </c>
      <c r="P181" s="188">
        <v>11</v>
      </c>
      <c r="Q181" s="170">
        <f t="shared" si="357"/>
        <v>33</v>
      </c>
      <c r="R181" s="189">
        <v>0</v>
      </c>
      <c r="S181" s="190">
        <f t="shared" si="364"/>
        <v>4</v>
      </c>
      <c r="T181" s="170">
        <f t="shared" si="358"/>
        <v>4</v>
      </c>
      <c r="U181" s="189">
        <v>126</v>
      </c>
      <c r="V181" s="188">
        <v>4</v>
      </c>
      <c r="W181" s="170">
        <f t="shared" si="387"/>
        <v>130</v>
      </c>
      <c r="X181" s="191">
        <v>4</v>
      </c>
      <c r="Y181" s="188">
        <v>1</v>
      </c>
      <c r="Z181" s="189">
        <v>11</v>
      </c>
      <c r="AA181" s="189">
        <v>9</v>
      </c>
      <c r="AB181" s="188">
        <v>8</v>
      </c>
      <c r="AC181" s="189">
        <v>9</v>
      </c>
      <c r="AD181" s="189">
        <v>10</v>
      </c>
      <c r="AE181" s="188">
        <v>7</v>
      </c>
      <c r="AF181" s="189">
        <v>7</v>
      </c>
      <c r="AG181" s="189">
        <v>6</v>
      </c>
      <c r="AH181" s="188">
        <v>4</v>
      </c>
      <c r="AI181" s="189">
        <v>6</v>
      </c>
      <c r="AJ181" s="189">
        <v>8</v>
      </c>
      <c r="AK181" s="188">
        <v>7</v>
      </c>
      <c r="AL181" s="170">
        <f t="shared" si="360"/>
        <v>97</v>
      </c>
      <c r="AM181" s="188">
        <v>0</v>
      </c>
      <c r="AN181" s="188">
        <v>4</v>
      </c>
      <c r="AO181" s="188">
        <v>6</v>
      </c>
      <c r="AP181" s="188">
        <v>33</v>
      </c>
      <c r="AQ181" s="188">
        <v>14</v>
      </c>
      <c r="AR181" s="188">
        <v>2</v>
      </c>
      <c r="AS181" s="188">
        <v>5</v>
      </c>
      <c r="AT181" s="192">
        <v>3</v>
      </c>
      <c r="AU181" s="188">
        <v>0</v>
      </c>
      <c r="AV181" s="193">
        <v>0</v>
      </c>
      <c r="AW181" s="194">
        <f t="shared" si="430"/>
        <v>67</v>
      </c>
      <c r="AX181" s="195">
        <f t="shared" si="362"/>
        <v>63</v>
      </c>
      <c r="AY181" s="196"/>
      <c r="AZ181" s="197"/>
      <c r="BA181" s="197"/>
      <c r="BB181" s="197"/>
      <c r="BC181" s="197"/>
      <c r="BD181" s="197"/>
      <c r="BE181" s="198"/>
      <c r="BF181" s="190"/>
      <c r="BG181" s="171"/>
      <c r="BH181" s="190"/>
      <c r="BI181" s="190"/>
      <c r="BJ181" s="190"/>
      <c r="BK181" s="190"/>
      <c r="BL181" s="190"/>
      <c r="BM181" s="190"/>
      <c r="BN181" s="190"/>
      <c r="BO181" s="190"/>
      <c r="BP181" s="190"/>
      <c r="BQ181" s="190"/>
      <c r="BR181" s="190"/>
      <c r="BS181" s="190"/>
      <c r="BT181" s="190"/>
      <c r="BU181" s="190"/>
      <c r="BV181" s="190"/>
      <c r="BW181" s="199"/>
      <c r="BY181" s="281">
        <v>0.13584117032392895</v>
      </c>
      <c r="BZ181" s="282">
        <v>0.11785714285714285</v>
      </c>
      <c r="CA181" s="283">
        <v>0.14349112426035504</v>
      </c>
      <c r="CB181" s="284">
        <v>0</v>
      </c>
      <c r="CC181" s="282">
        <v>0</v>
      </c>
      <c r="CD181" s="284">
        <v>0.13641133263378805</v>
      </c>
      <c r="CE181" s="282">
        <v>0.11956521739130435</v>
      </c>
      <c r="CF181" s="284">
        <v>0.11458333333333333</v>
      </c>
      <c r="CG181" s="282" t="s">
        <v>208</v>
      </c>
      <c r="CH181" s="284">
        <v>7.1428571428571425E-2</v>
      </c>
      <c r="CI181" s="282">
        <v>0.13984461709211987</v>
      </c>
      <c r="CJ181" s="284">
        <v>7.1428571428571425E-2</v>
      </c>
      <c r="CK181" s="282">
        <v>7.3529411764705885E-2</v>
      </c>
      <c r="CL181" s="283">
        <v>5.7142857142857141E-2</v>
      </c>
      <c r="CM181" s="283">
        <v>0.20588235294117646</v>
      </c>
      <c r="CN181" s="283">
        <v>0.17391304347826086</v>
      </c>
      <c r="CO181" s="283">
        <v>0.17391304347826086</v>
      </c>
      <c r="CP181" s="283">
        <v>0.17647058823529413</v>
      </c>
      <c r="CQ181" s="283">
        <v>0.19117647058823528</v>
      </c>
      <c r="CR181" s="283">
        <v>0.11940298507462686</v>
      </c>
      <c r="CS181" s="283">
        <v>0.15942028985507245</v>
      </c>
      <c r="CT181" s="283">
        <v>8.9552238805970144E-2</v>
      </c>
      <c r="CU181" s="283">
        <v>8.9552238805970144E-2</v>
      </c>
      <c r="CV181" s="283">
        <v>8.6956521739130432E-2</v>
      </c>
      <c r="CW181" s="283">
        <v>0.17391304347826086</v>
      </c>
      <c r="CX181" s="284">
        <v>0.13043478260869565</v>
      </c>
      <c r="CY181" s="282">
        <v>0</v>
      </c>
      <c r="CZ181" s="283">
        <v>7.0175438596491224E-2</v>
      </c>
      <c r="DA181" s="283">
        <v>0.11764705882352941</v>
      </c>
      <c r="DB181" s="283">
        <v>0.11827956989247312</v>
      </c>
      <c r="DC181" s="283">
        <v>0.2978723404255319</v>
      </c>
      <c r="DD181" s="283">
        <v>0.25</v>
      </c>
      <c r="DE181" s="283">
        <v>0.7142857142857143</v>
      </c>
      <c r="DF181" s="283">
        <v>0.27272727272727271</v>
      </c>
      <c r="DG181" s="283">
        <v>0</v>
      </c>
      <c r="DH181" s="284">
        <v>0</v>
      </c>
      <c r="DI181" s="282">
        <v>0.14377682403433475</v>
      </c>
      <c r="DJ181" s="284">
        <v>0.12830957230142567</v>
      </c>
      <c r="DK181" s="32" t="e">
        <f>#REF!/(#REF!+#REF!+#REF!)</f>
        <v>#REF!</v>
      </c>
      <c r="DL181" s="34" t="e">
        <f>#REF!/(#REF!+#REF!+#REF!)</f>
        <v>#REF!</v>
      </c>
      <c r="DM181" s="32" t="e">
        <f>#REF!/(#REF!+#REF!+#REF!)</f>
        <v>#REF!</v>
      </c>
      <c r="DN181" s="34" t="e">
        <f>#REF!/(#REF!+#REF!+#REF!)</f>
        <v>#REF!</v>
      </c>
      <c r="DO181" s="200" t="e">
        <f t="shared" ref="DO181:EM181" si="465">AY181/(AY180+AY181+AY182)</f>
        <v>#DIV/0!</v>
      </c>
      <c r="DP181" s="201" t="e">
        <f t="shared" si="465"/>
        <v>#DIV/0!</v>
      </c>
      <c r="DQ181" s="201" t="e">
        <f t="shared" si="465"/>
        <v>#DIV/0!</v>
      </c>
      <c r="DR181" s="201" t="e">
        <f t="shared" si="465"/>
        <v>#DIV/0!</v>
      </c>
      <c r="DS181" s="201" t="e">
        <f t="shared" si="465"/>
        <v>#DIV/0!</v>
      </c>
      <c r="DT181" s="201" t="e">
        <f t="shared" si="465"/>
        <v>#DIV/0!</v>
      </c>
      <c r="DU181" s="202" t="e">
        <f t="shared" si="465"/>
        <v>#DIV/0!</v>
      </c>
      <c r="DV181" s="200" t="e">
        <f t="shared" si="465"/>
        <v>#DIV/0!</v>
      </c>
      <c r="DW181" s="203" t="e">
        <f t="shared" si="465"/>
        <v>#DIV/0!</v>
      </c>
      <c r="DX181" s="203" t="e">
        <f t="shared" si="465"/>
        <v>#DIV/0!</v>
      </c>
      <c r="DY181" s="201" t="e">
        <f t="shared" si="465"/>
        <v>#DIV/0!</v>
      </c>
      <c r="DZ181" s="201" t="e">
        <f t="shared" si="465"/>
        <v>#DIV/0!</v>
      </c>
      <c r="EA181" s="201" t="e">
        <f t="shared" si="465"/>
        <v>#DIV/0!</v>
      </c>
      <c r="EB181" s="201" t="e">
        <f t="shared" si="465"/>
        <v>#DIV/0!</v>
      </c>
      <c r="EC181" s="201" t="e">
        <f t="shared" si="465"/>
        <v>#DIV/0!</v>
      </c>
      <c r="ED181" s="201" t="e">
        <f t="shared" si="465"/>
        <v>#DIV/0!</v>
      </c>
      <c r="EE181" s="201" t="e">
        <f t="shared" si="465"/>
        <v>#DIV/0!</v>
      </c>
      <c r="EF181" s="201" t="e">
        <f t="shared" si="465"/>
        <v>#DIV/0!</v>
      </c>
      <c r="EG181" s="201" t="e">
        <f t="shared" si="465"/>
        <v>#DIV/0!</v>
      </c>
      <c r="EH181" s="201" t="e">
        <f t="shared" si="465"/>
        <v>#DIV/0!</v>
      </c>
      <c r="EI181" s="201" t="e">
        <f t="shared" si="465"/>
        <v>#DIV/0!</v>
      </c>
      <c r="EJ181" s="201" t="e">
        <f t="shared" si="465"/>
        <v>#DIV/0!</v>
      </c>
      <c r="EK181" s="201" t="e">
        <f t="shared" si="465"/>
        <v>#DIV/0!</v>
      </c>
      <c r="EL181" s="201" t="e">
        <f t="shared" si="465"/>
        <v>#DIV/0!</v>
      </c>
      <c r="EM181" s="202" t="e">
        <f t="shared" si="465"/>
        <v>#DIV/0!</v>
      </c>
    </row>
    <row r="182" spans="2:143" s="10" customFormat="1" ht="12.5" x14ac:dyDescent="0.25">
      <c r="B182" s="329"/>
      <c r="C182" s="295"/>
      <c r="D182" s="298"/>
      <c r="E182" s="138" t="s">
        <v>96</v>
      </c>
      <c r="F182" s="186">
        <v>38</v>
      </c>
      <c r="G182" s="275"/>
      <c r="H182" s="187">
        <v>8</v>
      </c>
      <c r="I182" s="188">
        <v>29</v>
      </c>
      <c r="J182" s="189">
        <v>1</v>
      </c>
      <c r="K182" s="170">
        <f t="shared" si="463"/>
        <v>38</v>
      </c>
      <c r="L182" s="189">
        <v>2</v>
      </c>
      <c r="M182" s="190">
        <f t="shared" si="355"/>
        <v>36</v>
      </c>
      <c r="N182" s="170">
        <f t="shared" si="2"/>
        <v>38</v>
      </c>
      <c r="O182" s="189">
        <v>7</v>
      </c>
      <c r="P182" s="188">
        <v>1</v>
      </c>
      <c r="Q182" s="170">
        <f t="shared" si="357"/>
        <v>8</v>
      </c>
      <c r="R182" s="189">
        <v>0</v>
      </c>
      <c r="S182" s="190">
        <f t="shared" si="364"/>
        <v>3</v>
      </c>
      <c r="T182" s="170">
        <f t="shared" si="358"/>
        <v>3</v>
      </c>
      <c r="U182" s="189">
        <v>35</v>
      </c>
      <c r="V182" s="188">
        <v>3</v>
      </c>
      <c r="W182" s="170">
        <f t="shared" si="387"/>
        <v>38</v>
      </c>
      <c r="X182" s="191">
        <v>3</v>
      </c>
      <c r="Y182" s="188">
        <v>3</v>
      </c>
      <c r="Z182" s="189">
        <v>1</v>
      </c>
      <c r="AA182" s="189">
        <v>4</v>
      </c>
      <c r="AB182" s="188">
        <v>3</v>
      </c>
      <c r="AC182" s="189">
        <v>0</v>
      </c>
      <c r="AD182" s="189">
        <v>3</v>
      </c>
      <c r="AE182" s="188">
        <v>4</v>
      </c>
      <c r="AF182" s="189">
        <v>2</v>
      </c>
      <c r="AG182" s="189">
        <v>0</v>
      </c>
      <c r="AH182" s="188">
        <v>1</v>
      </c>
      <c r="AI182" s="189">
        <v>2</v>
      </c>
      <c r="AJ182" s="189">
        <v>2</v>
      </c>
      <c r="AK182" s="188">
        <v>1</v>
      </c>
      <c r="AL182" s="170">
        <f t="shared" si="360"/>
        <v>29</v>
      </c>
      <c r="AM182" s="188">
        <v>0</v>
      </c>
      <c r="AN182" s="188">
        <v>2</v>
      </c>
      <c r="AO182" s="188">
        <v>2</v>
      </c>
      <c r="AP182" s="188">
        <v>11</v>
      </c>
      <c r="AQ182" s="188">
        <v>2</v>
      </c>
      <c r="AR182" s="188">
        <v>0</v>
      </c>
      <c r="AS182" s="188">
        <v>0</v>
      </c>
      <c r="AT182" s="192">
        <v>0</v>
      </c>
      <c r="AU182" s="188">
        <v>0</v>
      </c>
      <c r="AV182" s="193">
        <v>0</v>
      </c>
      <c r="AW182" s="194">
        <f t="shared" si="430"/>
        <v>17</v>
      </c>
      <c r="AX182" s="195">
        <f t="shared" si="362"/>
        <v>21</v>
      </c>
      <c r="AY182" s="196"/>
      <c r="AZ182" s="197"/>
      <c r="BA182" s="197"/>
      <c r="BB182" s="197"/>
      <c r="BC182" s="197"/>
      <c r="BD182" s="197"/>
      <c r="BE182" s="198"/>
      <c r="BF182" s="190"/>
      <c r="BG182" s="171"/>
      <c r="BH182" s="190"/>
      <c r="BI182" s="190"/>
      <c r="BJ182" s="190"/>
      <c r="BK182" s="190"/>
      <c r="BL182" s="190"/>
      <c r="BM182" s="190"/>
      <c r="BN182" s="190"/>
      <c r="BO182" s="190"/>
      <c r="BP182" s="190"/>
      <c r="BQ182" s="190"/>
      <c r="BR182" s="190"/>
      <c r="BS182" s="190"/>
      <c r="BT182" s="190"/>
      <c r="BU182" s="190"/>
      <c r="BV182" s="190"/>
      <c r="BW182" s="199"/>
      <c r="BY182" s="281">
        <v>3.9707419017763847E-2</v>
      </c>
      <c r="BZ182" s="282">
        <v>2.8571428571428571E-2</v>
      </c>
      <c r="CA182" s="283">
        <v>4.2899408284023666E-2</v>
      </c>
      <c r="CB182" s="284">
        <v>1</v>
      </c>
      <c r="CC182" s="282">
        <v>0.5</v>
      </c>
      <c r="CD182" s="284">
        <v>3.7775445960125921E-2</v>
      </c>
      <c r="CE182" s="282">
        <v>3.8043478260869568E-2</v>
      </c>
      <c r="CF182" s="284">
        <v>1.0416666666666666E-2</v>
      </c>
      <c r="CG182" s="282" t="s">
        <v>208</v>
      </c>
      <c r="CH182" s="284">
        <v>5.3571428571428568E-2</v>
      </c>
      <c r="CI182" s="282">
        <v>3.8845726970033294E-2</v>
      </c>
      <c r="CJ182" s="284">
        <v>5.3571428571428568E-2</v>
      </c>
      <c r="CK182" s="282">
        <v>4.4117647058823532E-2</v>
      </c>
      <c r="CL182" s="283">
        <v>5.7142857142857141E-2</v>
      </c>
      <c r="CM182" s="283">
        <v>1.4705882352941176E-2</v>
      </c>
      <c r="CN182" s="283">
        <v>7.2463768115942032E-2</v>
      </c>
      <c r="CO182" s="283">
        <v>4.3478260869565216E-2</v>
      </c>
      <c r="CP182" s="283">
        <v>0</v>
      </c>
      <c r="CQ182" s="283">
        <v>5.8823529411764705E-2</v>
      </c>
      <c r="CR182" s="283">
        <v>7.4626865671641784E-2</v>
      </c>
      <c r="CS182" s="283">
        <v>2.8985507246376812E-2</v>
      </c>
      <c r="CT182" s="283">
        <v>4.4776119402985072E-2</v>
      </c>
      <c r="CU182" s="283">
        <v>1.4925373134328358E-2</v>
      </c>
      <c r="CV182" s="283">
        <v>2.8985507246376812E-2</v>
      </c>
      <c r="CW182" s="283">
        <v>4.3478260869565216E-2</v>
      </c>
      <c r="CX182" s="284">
        <v>2.8985507246376812E-2</v>
      </c>
      <c r="CY182" s="282">
        <v>0</v>
      </c>
      <c r="CZ182" s="283">
        <v>3.5087719298245612E-2</v>
      </c>
      <c r="DA182" s="283">
        <v>3.9215686274509803E-2</v>
      </c>
      <c r="DB182" s="283">
        <v>3.9426523297491037E-2</v>
      </c>
      <c r="DC182" s="283">
        <v>4.2553191489361701E-2</v>
      </c>
      <c r="DD182" s="283">
        <v>0</v>
      </c>
      <c r="DE182" s="283">
        <v>0</v>
      </c>
      <c r="DF182" s="283">
        <v>0</v>
      </c>
      <c r="DG182" s="283">
        <v>0</v>
      </c>
      <c r="DH182" s="284">
        <v>0</v>
      </c>
      <c r="DI182" s="282">
        <v>3.6480686695278972E-2</v>
      </c>
      <c r="DJ182" s="284">
        <v>4.2769857433808553E-2</v>
      </c>
      <c r="DK182" s="32" t="e">
        <f>#REF!/(#REF!+#REF!+#REF!)</f>
        <v>#REF!</v>
      </c>
      <c r="DL182" s="34" t="e">
        <f>#REF!/(#REF!+#REF!+#REF!)</f>
        <v>#REF!</v>
      </c>
      <c r="DM182" s="32" t="e">
        <f>#REF!/(#REF!+#REF!+#REF!)</f>
        <v>#REF!</v>
      </c>
      <c r="DN182" s="34" t="e">
        <f>#REF!/(#REF!+#REF!+#REF!)</f>
        <v>#REF!</v>
      </c>
      <c r="DO182" s="200" t="e">
        <f t="shared" ref="DO182:EM182" si="466">AY182/(AY180+AY181+AY182)</f>
        <v>#DIV/0!</v>
      </c>
      <c r="DP182" s="201" t="e">
        <f t="shared" si="466"/>
        <v>#DIV/0!</v>
      </c>
      <c r="DQ182" s="201" t="e">
        <f t="shared" si="466"/>
        <v>#DIV/0!</v>
      </c>
      <c r="DR182" s="201" t="e">
        <f t="shared" si="466"/>
        <v>#DIV/0!</v>
      </c>
      <c r="DS182" s="201" t="e">
        <f t="shared" si="466"/>
        <v>#DIV/0!</v>
      </c>
      <c r="DT182" s="201" t="e">
        <f t="shared" si="466"/>
        <v>#DIV/0!</v>
      </c>
      <c r="DU182" s="202" t="e">
        <f t="shared" si="466"/>
        <v>#DIV/0!</v>
      </c>
      <c r="DV182" s="200" t="e">
        <f t="shared" si="466"/>
        <v>#DIV/0!</v>
      </c>
      <c r="DW182" s="203" t="e">
        <f t="shared" si="466"/>
        <v>#DIV/0!</v>
      </c>
      <c r="DX182" s="203" t="e">
        <f t="shared" si="466"/>
        <v>#DIV/0!</v>
      </c>
      <c r="DY182" s="201" t="e">
        <f t="shared" si="466"/>
        <v>#DIV/0!</v>
      </c>
      <c r="DZ182" s="201" t="e">
        <f t="shared" si="466"/>
        <v>#DIV/0!</v>
      </c>
      <c r="EA182" s="201" t="e">
        <f t="shared" si="466"/>
        <v>#DIV/0!</v>
      </c>
      <c r="EB182" s="201" t="e">
        <f t="shared" si="466"/>
        <v>#DIV/0!</v>
      </c>
      <c r="EC182" s="201" t="e">
        <f t="shared" si="466"/>
        <v>#DIV/0!</v>
      </c>
      <c r="ED182" s="201" t="e">
        <f t="shared" si="466"/>
        <v>#DIV/0!</v>
      </c>
      <c r="EE182" s="201" t="e">
        <f t="shared" si="466"/>
        <v>#DIV/0!</v>
      </c>
      <c r="EF182" s="201" t="e">
        <f t="shared" si="466"/>
        <v>#DIV/0!</v>
      </c>
      <c r="EG182" s="201" t="e">
        <f t="shared" si="466"/>
        <v>#DIV/0!</v>
      </c>
      <c r="EH182" s="201" t="e">
        <f t="shared" si="466"/>
        <v>#DIV/0!</v>
      </c>
      <c r="EI182" s="201" t="e">
        <f t="shared" si="466"/>
        <v>#DIV/0!</v>
      </c>
      <c r="EJ182" s="201" t="e">
        <f t="shared" si="466"/>
        <v>#DIV/0!</v>
      </c>
      <c r="EK182" s="201" t="e">
        <f t="shared" si="466"/>
        <v>#DIV/0!</v>
      </c>
      <c r="EL182" s="201" t="e">
        <f t="shared" si="466"/>
        <v>#DIV/0!</v>
      </c>
      <c r="EM182" s="202" t="e">
        <f t="shared" si="466"/>
        <v>#DIV/0!</v>
      </c>
    </row>
    <row r="183" spans="2:143" s="10" customFormat="1" ht="12.5" x14ac:dyDescent="0.25">
      <c r="B183" s="329"/>
      <c r="C183" s="295"/>
      <c r="D183" s="298"/>
      <c r="E183" s="30" t="s">
        <v>3</v>
      </c>
      <c r="F183" s="186">
        <v>443</v>
      </c>
      <c r="G183" s="275"/>
      <c r="H183" s="187">
        <v>0</v>
      </c>
      <c r="I183" s="188">
        <v>304</v>
      </c>
      <c r="J183" s="189">
        <v>139</v>
      </c>
      <c r="K183" s="170">
        <f t="shared" si="463"/>
        <v>443</v>
      </c>
      <c r="L183" s="189">
        <v>291</v>
      </c>
      <c r="M183" s="190">
        <f t="shared" si="355"/>
        <v>152</v>
      </c>
      <c r="N183" s="170">
        <f t="shared" si="2"/>
        <v>443</v>
      </c>
      <c r="O183" s="189">
        <v>0</v>
      </c>
      <c r="P183" s="188">
        <v>0</v>
      </c>
      <c r="Q183" s="170">
        <f t="shared" si="357"/>
        <v>0</v>
      </c>
      <c r="R183" s="189">
        <v>21</v>
      </c>
      <c r="S183" s="190">
        <f t="shared" si="364"/>
        <v>13</v>
      </c>
      <c r="T183" s="170">
        <f t="shared" si="358"/>
        <v>34</v>
      </c>
      <c r="U183" s="189">
        <v>409</v>
      </c>
      <c r="V183" s="188">
        <v>34</v>
      </c>
      <c r="W183" s="170">
        <f t="shared" si="387"/>
        <v>443</v>
      </c>
      <c r="X183" s="191">
        <v>22</v>
      </c>
      <c r="Y183" s="188">
        <v>21</v>
      </c>
      <c r="Z183" s="189">
        <v>22</v>
      </c>
      <c r="AA183" s="189">
        <v>21</v>
      </c>
      <c r="AB183" s="188">
        <v>21</v>
      </c>
      <c r="AC183" s="189">
        <v>22</v>
      </c>
      <c r="AD183" s="189">
        <v>22</v>
      </c>
      <c r="AE183" s="188">
        <v>23</v>
      </c>
      <c r="AF183" s="189">
        <v>21</v>
      </c>
      <c r="AG183" s="189">
        <v>23</v>
      </c>
      <c r="AH183" s="188">
        <v>23</v>
      </c>
      <c r="AI183" s="189">
        <v>21</v>
      </c>
      <c r="AJ183" s="189">
        <v>21</v>
      </c>
      <c r="AK183" s="188">
        <v>21</v>
      </c>
      <c r="AL183" s="170">
        <f t="shared" si="360"/>
        <v>304</v>
      </c>
      <c r="AM183" s="188">
        <v>3</v>
      </c>
      <c r="AN183" s="188">
        <v>15</v>
      </c>
      <c r="AO183" s="188">
        <v>22</v>
      </c>
      <c r="AP183" s="188">
        <v>107</v>
      </c>
      <c r="AQ183" s="188">
        <v>17</v>
      </c>
      <c r="AR183" s="188">
        <v>5</v>
      </c>
      <c r="AS183" s="188">
        <v>9</v>
      </c>
      <c r="AT183" s="192">
        <v>5</v>
      </c>
      <c r="AU183" s="188">
        <v>1</v>
      </c>
      <c r="AV183" s="193">
        <v>0</v>
      </c>
      <c r="AW183" s="194">
        <f t="shared" si="430"/>
        <v>184</v>
      </c>
      <c r="AX183" s="195">
        <f t="shared" si="362"/>
        <v>259</v>
      </c>
      <c r="AY183" s="196"/>
      <c r="AZ183" s="197"/>
      <c r="BA183" s="197"/>
      <c r="BB183" s="197"/>
      <c r="BC183" s="197"/>
      <c r="BD183" s="197"/>
      <c r="BE183" s="198"/>
      <c r="BF183" s="190"/>
      <c r="BG183" s="171"/>
      <c r="BH183" s="190"/>
      <c r="BI183" s="190"/>
      <c r="BJ183" s="190"/>
      <c r="BK183" s="190"/>
      <c r="BL183" s="190"/>
      <c r="BM183" s="190"/>
      <c r="BN183" s="190"/>
      <c r="BO183" s="190"/>
      <c r="BP183" s="190"/>
      <c r="BQ183" s="190"/>
      <c r="BR183" s="190"/>
      <c r="BS183" s="190"/>
      <c r="BT183" s="190"/>
      <c r="BU183" s="190"/>
      <c r="BV183" s="190"/>
      <c r="BW183" s="199"/>
      <c r="BY183" s="281"/>
      <c r="BZ183" s="282"/>
      <c r="CA183" s="283"/>
      <c r="CB183" s="284"/>
      <c r="CC183" s="282"/>
      <c r="CD183" s="284"/>
      <c r="CE183" s="282"/>
      <c r="CF183" s="284"/>
      <c r="CG183" s="282"/>
      <c r="CH183" s="284"/>
      <c r="CI183" s="282"/>
      <c r="CJ183" s="284"/>
      <c r="CK183" s="282"/>
      <c r="CL183" s="283"/>
      <c r="CM183" s="283"/>
      <c r="CN183" s="283"/>
      <c r="CO183" s="283"/>
      <c r="CP183" s="283"/>
      <c r="CQ183" s="283"/>
      <c r="CR183" s="283"/>
      <c r="CS183" s="283"/>
      <c r="CT183" s="283"/>
      <c r="CU183" s="283"/>
      <c r="CV183" s="283"/>
      <c r="CW183" s="283"/>
      <c r="CX183" s="284"/>
      <c r="CY183" s="282"/>
      <c r="CZ183" s="283"/>
      <c r="DA183" s="283"/>
      <c r="DB183" s="283"/>
      <c r="DC183" s="283"/>
      <c r="DD183" s="283"/>
      <c r="DE183" s="283"/>
      <c r="DF183" s="283"/>
      <c r="DG183" s="283"/>
      <c r="DH183" s="284"/>
      <c r="DI183" s="282"/>
      <c r="DJ183" s="284"/>
      <c r="DK183" s="32"/>
      <c r="DL183" s="34"/>
      <c r="DM183" s="32"/>
      <c r="DN183" s="34"/>
      <c r="DO183" s="200"/>
      <c r="DP183" s="201"/>
      <c r="DQ183" s="201"/>
      <c r="DR183" s="201"/>
      <c r="DS183" s="201"/>
      <c r="DT183" s="201"/>
      <c r="DU183" s="202"/>
      <c r="DV183" s="200"/>
      <c r="DW183" s="203"/>
      <c r="DX183" s="203"/>
      <c r="DY183" s="201"/>
      <c r="DZ183" s="201"/>
      <c r="EA183" s="201"/>
      <c r="EB183" s="201"/>
      <c r="EC183" s="201"/>
      <c r="ED183" s="201"/>
      <c r="EE183" s="201"/>
      <c r="EF183" s="201"/>
      <c r="EG183" s="201"/>
      <c r="EH183" s="201"/>
      <c r="EI183" s="201"/>
      <c r="EJ183" s="201"/>
      <c r="EK183" s="201"/>
      <c r="EL183" s="201"/>
      <c r="EM183" s="202"/>
    </row>
    <row r="184" spans="2:143" s="10" customFormat="1" ht="12.5" x14ac:dyDescent="0.25">
      <c r="B184" s="329"/>
      <c r="C184" s="296"/>
      <c r="D184" s="299"/>
      <c r="E184" s="80" t="s">
        <v>2</v>
      </c>
      <c r="F184" s="228">
        <v>1400</v>
      </c>
      <c r="G184" s="275"/>
      <c r="H184" s="229">
        <v>280</v>
      </c>
      <c r="I184" s="230">
        <v>980</v>
      </c>
      <c r="J184" s="231">
        <v>140</v>
      </c>
      <c r="K184" s="170">
        <f t="shared" si="463"/>
        <v>1400</v>
      </c>
      <c r="L184" s="231">
        <v>295</v>
      </c>
      <c r="M184" s="232">
        <f t="shared" si="355"/>
        <v>1105</v>
      </c>
      <c r="N184" s="170">
        <f t="shared" si="2"/>
        <v>1400</v>
      </c>
      <c r="O184" s="231">
        <v>184</v>
      </c>
      <c r="P184" s="230">
        <v>96</v>
      </c>
      <c r="Q184" s="170">
        <f t="shared" si="357"/>
        <v>280</v>
      </c>
      <c r="R184" s="231">
        <v>21</v>
      </c>
      <c r="S184" s="232">
        <f t="shared" si="364"/>
        <v>69</v>
      </c>
      <c r="T184" s="170">
        <f t="shared" si="358"/>
        <v>90</v>
      </c>
      <c r="U184" s="231">
        <v>1310</v>
      </c>
      <c r="V184" s="230">
        <v>90</v>
      </c>
      <c r="W184" s="170">
        <f t="shared" si="387"/>
        <v>1400</v>
      </c>
      <c r="X184" s="233">
        <v>70</v>
      </c>
      <c r="Y184" s="230">
        <v>70</v>
      </c>
      <c r="Z184" s="231">
        <v>70</v>
      </c>
      <c r="AA184" s="231">
        <v>70</v>
      </c>
      <c r="AB184" s="230">
        <v>70</v>
      </c>
      <c r="AC184" s="231">
        <v>70</v>
      </c>
      <c r="AD184" s="231">
        <v>70</v>
      </c>
      <c r="AE184" s="230">
        <v>70</v>
      </c>
      <c r="AF184" s="231">
        <v>70</v>
      </c>
      <c r="AG184" s="231">
        <v>70</v>
      </c>
      <c r="AH184" s="230">
        <v>70</v>
      </c>
      <c r="AI184" s="231">
        <v>70</v>
      </c>
      <c r="AJ184" s="231">
        <v>70</v>
      </c>
      <c r="AK184" s="230">
        <v>70</v>
      </c>
      <c r="AL184" s="170">
        <f t="shared" si="360"/>
        <v>980</v>
      </c>
      <c r="AM184" s="230">
        <v>5</v>
      </c>
      <c r="AN184" s="230">
        <v>72</v>
      </c>
      <c r="AO184" s="230">
        <v>73</v>
      </c>
      <c r="AP184" s="230">
        <v>386</v>
      </c>
      <c r="AQ184" s="230">
        <v>64</v>
      </c>
      <c r="AR184" s="230">
        <v>13</v>
      </c>
      <c r="AS184" s="230">
        <v>16</v>
      </c>
      <c r="AT184" s="204">
        <v>16</v>
      </c>
      <c r="AU184" s="230">
        <v>4</v>
      </c>
      <c r="AV184" s="205">
        <v>1</v>
      </c>
      <c r="AW184" s="206">
        <f t="shared" si="430"/>
        <v>650</v>
      </c>
      <c r="AX184" s="207">
        <f t="shared" si="362"/>
        <v>750</v>
      </c>
      <c r="AY184" s="208"/>
      <c r="AZ184" s="209"/>
      <c r="BA184" s="209"/>
      <c r="BB184" s="209"/>
      <c r="BC184" s="209"/>
      <c r="BD184" s="209"/>
      <c r="BE184" s="210"/>
      <c r="BF184" s="232"/>
      <c r="BG184" s="234"/>
      <c r="BH184" s="232"/>
      <c r="BI184" s="232"/>
      <c r="BJ184" s="232"/>
      <c r="BK184" s="232"/>
      <c r="BL184" s="232"/>
      <c r="BM184" s="232"/>
      <c r="BN184" s="232"/>
      <c r="BO184" s="232"/>
      <c r="BP184" s="232"/>
      <c r="BQ184" s="232"/>
      <c r="BR184" s="232"/>
      <c r="BS184" s="232"/>
      <c r="BT184" s="232"/>
      <c r="BU184" s="232"/>
      <c r="BV184" s="232"/>
      <c r="BW184" s="235"/>
      <c r="BY184" s="285">
        <v>1</v>
      </c>
      <c r="BZ184" s="286">
        <v>1</v>
      </c>
      <c r="CA184" s="287">
        <v>1</v>
      </c>
      <c r="CB184" s="288">
        <v>1</v>
      </c>
      <c r="CC184" s="286">
        <v>1</v>
      </c>
      <c r="CD184" s="288">
        <v>1</v>
      </c>
      <c r="CE184" s="286">
        <v>1</v>
      </c>
      <c r="CF184" s="288">
        <v>1</v>
      </c>
      <c r="CG184" s="286" t="s">
        <v>208</v>
      </c>
      <c r="CH184" s="288">
        <v>1</v>
      </c>
      <c r="CI184" s="286">
        <v>1</v>
      </c>
      <c r="CJ184" s="288">
        <v>1</v>
      </c>
      <c r="CK184" s="286">
        <v>0.99999999999999989</v>
      </c>
      <c r="CL184" s="287">
        <v>1</v>
      </c>
      <c r="CM184" s="287">
        <v>1</v>
      </c>
      <c r="CN184" s="287">
        <v>1</v>
      </c>
      <c r="CO184" s="287">
        <v>1</v>
      </c>
      <c r="CP184" s="287">
        <v>1</v>
      </c>
      <c r="CQ184" s="287">
        <v>1</v>
      </c>
      <c r="CR184" s="287">
        <v>1</v>
      </c>
      <c r="CS184" s="287">
        <v>1</v>
      </c>
      <c r="CT184" s="287">
        <v>1</v>
      </c>
      <c r="CU184" s="287">
        <v>1</v>
      </c>
      <c r="CV184" s="287">
        <v>1</v>
      </c>
      <c r="CW184" s="287">
        <v>1</v>
      </c>
      <c r="CX184" s="288">
        <v>1</v>
      </c>
      <c r="CY184" s="286">
        <v>1</v>
      </c>
      <c r="CZ184" s="287">
        <v>1</v>
      </c>
      <c r="DA184" s="287">
        <v>1</v>
      </c>
      <c r="DB184" s="287">
        <v>1</v>
      </c>
      <c r="DC184" s="287">
        <v>0.99999999999999989</v>
      </c>
      <c r="DD184" s="287">
        <v>1</v>
      </c>
      <c r="DE184" s="287">
        <v>1</v>
      </c>
      <c r="DF184" s="287">
        <v>1</v>
      </c>
      <c r="DG184" s="287">
        <v>1</v>
      </c>
      <c r="DH184" s="288">
        <v>1</v>
      </c>
      <c r="DI184" s="286">
        <v>1</v>
      </c>
      <c r="DJ184" s="288">
        <v>1</v>
      </c>
      <c r="DK184" s="47" t="e">
        <f t="shared" ref="DK184:EM184" si="467">SUM(DK180:DK182)</f>
        <v>#REF!</v>
      </c>
      <c r="DL184" s="49" t="e">
        <f t="shared" si="467"/>
        <v>#REF!</v>
      </c>
      <c r="DM184" s="47" t="e">
        <f t="shared" si="467"/>
        <v>#REF!</v>
      </c>
      <c r="DN184" s="49" t="e">
        <f t="shared" si="467"/>
        <v>#REF!</v>
      </c>
      <c r="DO184" s="211" t="e">
        <f t="shared" si="467"/>
        <v>#DIV/0!</v>
      </c>
      <c r="DP184" s="212" t="e">
        <f t="shared" si="467"/>
        <v>#DIV/0!</v>
      </c>
      <c r="DQ184" s="212" t="e">
        <f t="shared" si="467"/>
        <v>#DIV/0!</v>
      </c>
      <c r="DR184" s="212" t="e">
        <f t="shared" si="467"/>
        <v>#DIV/0!</v>
      </c>
      <c r="DS184" s="212" t="e">
        <f t="shared" si="467"/>
        <v>#DIV/0!</v>
      </c>
      <c r="DT184" s="212" t="e">
        <f t="shared" si="467"/>
        <v>#DIV/0!</v>
      </c>
      <c r="DU184" s="213" t="e">
        <f t="shared" si="467"/>
        <v>#DIV/0!</v>
      </c>
      <c r="DV184" s="211" t="e">
        <f t="shared" si="467"/>
        <v>#DIV/0!</v>
      </c>
      <c r="DW184" s="214" t="e">
        <f t="shared" si="467"/>
        <v>#DIV/0!</v>
      </c>
      <c r="DX184" s="214" t="e">
        <f t="shared" si="467"/>
        <v>#DIV/0!</v>
      </c>
      <c r="DY184" s="212" t="e">
        <f t="shared" si="467"/>
        <v>#DIV/0!</v>
      </c>
      <c r="DZ184" s="212" t="e">
        <f t="shared" si="467"/>
        <v>#DIV/0!</v>
      </c>
      <c r="EA184" s="212" t="e">
        <f t="shared" si="467"/>
        <v>#DIV/0!</v>
      </c>
      <c r="EB184" s="212" t="e">
        <f t="shared" si="467"/>
        <v>#DIV/0!</v>
      </c>
      <c r="EC184" s="212" t="e">
        <f t="shared" si="467"/>
        <v>#DIV/0!</v>
      </c>
      <c r="ED184" s="212" t="e">
        <f t="shared" si="467"/>
        <v>#DIV/0!</v>
      </c>
      <c r="EE184" s="212" t="e">
        <f t="shared" si="467"/>
        <v>#DIV/0!</v>
      </c>
      <c r="EF184" s="212" t="e">
        <f t="shared" si="467"/>
        <v>#DIV/0!</v>
      </c>
      <c r="EG184" s="212" t="e">
        <f t="shared" si="467"/>
        <v>#DIV/0!</v>
      </c>
      <c r="EH184" s="212" t="e">
        <f t="shared" si="467"/>
        <v>#DIV/0!</v>
      </c>
      <c r="EI184" s="212" t="e">
        <f t="shared" si="467"/>
        <v>#DIV/0!</v>
      </c>
      <c r="EJ184" s="212" t="e">
        <f t="shared" si="467"/>
        <v>#DIV/0!</v>
      </c>
      <c r="EK184" s="212" t="e">
        <f t="shared" si="467"/>
        <v>#DIV/0!</v>
      </c>
      <c r="EL184" s="212" t="e">
        <f t="shared" si="467"/>
        <v>#DIV/0!</v>
      </c>
      <c r="EM184" s="213" t="e">
        <f t="shared" si="467"/>
        <v>#DIV/0!</v>
      </c>
    </row>
    <row r="185" spans="2:143" s="10" customFormat="1" ht="15" customHeight="1" x14ac:dyDescent="0.25">
      <c r="B185" s="329"/>
      <c r="C185" s="294">
        <v>36</v>
      </c>
      <c r="D185" s="297" t="s">
        <v>141</v>
      </c>
      <c r="E185" s="16" t="s">
        <v>4</v>
      </c>
      <c r="F185" s="236">
        <v>589</v>
      </c>
      <c r="G185" s="275"/>
      <c r="H185" s="237">
        <v>173</v>
      </c>
      <c r="I185" s="238">
        <v>416</v>
      </c>
      <c r="J185" s="239">
        <v>0</v>
      </c>
      <c r="K185" s="170">
        <f>SUM(H185:J185)</f>
        <v>589</v>
      </c>
      <c r="L185" s="239">
        <v>103</v>
      </c>
      <c r="M185" s="226">
        <f t="shared" si="355"/>
        <v>486</v>
      </c>
      <c r="N185" s="170">
        <f t="shared" ref="N185:N201" si="468">SUM(L185:M185)</f>
        <v>589</v>
      </c>
      <c r="O185" s="239">
        <v>118</v>
      </c>
      <c r="P185" s="238">
        <v>55</v>
      </c>
      <c r="Q185" s="170">
        <f t="shared" si="357"/>
        <v>173</v>
      </c>
      <c r="R185" s="239">
        <v>7</v>
      </c>
      <c r="S185" s="226">
        <f t="shared" si="364"/>
        <v>29</v>
      </c>
      <c r="T185" s="170">
        <f t="shared" si="358"/>
        <v>36</v>
      </c>
      <c r="U185" s="239">
        <v>553</v>
      </c>
      <c r="V185" s="238">
        <v>36</v>
      </c>
      <c r="W185" s="170">
        <f t="shared" ref="W185:W201" si="469">SUM(U185:V185)</f>
        <v>589</v>
      </c>
      <c r="X185" s="237">
        <v>33</v>
      </c>
      <c r="Y185" s="238">
        <v>33</v>
      </c>
      <c r="Z185" s="239">
        <v>27</v>
      </c>
      <c r="AA185" s="239">
        <v>31</v>
      </c>
      <c r="AB185" s="238">
        <v>30</v>
      </c>
      <c r="AC185" s="239">
        <v>30</v>
      </c>
      <c r="AD185" s="239">
        <v>21</v>
      </c>
      <c r="AE185" s="238">
        <v>29</v>
      </c>
      <c r="AF185" s="239">
        <v>37</v>
      </c>
      <c r="AG185" s="239">
        <v>30</v>
      </c>
      <c r="AH185" s="238">
        <v>36</v>
      </c>
      <c r="AI185" s="239">
        <v>21</v>
      </c>
      <c r="AJ185" s="239">
        <v>34</v>
      </c>
      <c r="AK185" s="238">
        <v>24</v>
      </c>
      <c r="AL185" s="170">
        <f t="shared" si="360"/>
        <v>416</v>
      </c>
      <c r="AM185" s="238">
        <v>3</v>
      </c>
      <c r="AN185" s="238">
        <v>28</v>
      </c>
      <c r="AO185" s="238">
        <v>32</v>
      </c>
      <c r="AP185" s="238">
        <v>187</v>
      </c>
      <c r="AQ185" s="238">
        <v>32</v>
      </c>
      <c r="AR185" s="238">
        <v>5</v>
      </c>
      <c r="AS185" s="238">
        <v>6</v>
      </c>
      <c r="AT185" s="173">
        <v>6</v>
      </c>
      <c r="AU185" s="238">
        <v>1</v>
      </c>
      <c r="AV185" s="174">
        <v>0</v>
      </c>
      <c r="AW185" s="175">
        <f>SUM(AM185:AV185)</f>
        <v>300</v>
      </c>
      <c r="AX185" s="176">
        <f t="shared" si="362"/>
        <v>289</v>
      </c>
      <c r="AY185" s="175"/>
      <c r="AZ185" s="240"/>
      <c r="BA185" s="240"/>
      <c r="BB185" s="240"/>
      <c r="BC185" s="240"/>
      <c r="BD185" s="240"/>
      <c r="BE185" s="241"/>
      <c r="BF185" s="226"/>
      <c r="BG185" s="226"/>
      <c r="BH185" s="226"/>
      <c r="BI185" s="226"/>
      <c r="BJ185" s="226"/>
      <c r="BK185" s="226"/>
      <c r="BL185" s="226"/>
      <c r="BM185" s="226"/>
      <c r="BN185" s="226"/>
      <c r="BO185" s="226"/>
      <c r="BP185" s="226"/>
      <c r="BQ185" s="226"/>
      <c r="BR185" s="226"/>
      <c r="BS185" s="226"/>
      <c r="BT185" s="226"/>
      <c r="BU185" s="226"/>
      <c r="BV185" s="226"/>
      <c r="BW185" s="242"/>
      <c r="BY185" s="277">
        <v>0.65957446808510634</v>
      </c>
      <c r="BZ185" s="278">
        <v>0.73931623931623935</v>
      </c>
      <c r="CA185" s="279">
        <v>0.6312594840667678</v>
      </c>
      <c r="CB185" s="280" t="s">
        <v>208</v>
      </c>
      <c r="CC185" s="278">
        <v>0.65189873417721522</v>
      </c>
      <c r="CD185" s="280">
        <v>0.66122448979591841</v>
      </c>
      <c r="CE185" s="278">
        <v>0.76623376623376627</v>
      </c>
      <c r="CF185" s="280">
        <v>0.6875</v>
      </c>
      <c r="CG185" s="278">
        <v>0.53846153846153844</v>
      </c>
      <c r="CH185" s="280">
        <v>0.63043478260869568</v>
      </c>
      <c r="CI185" s="278">
        <v>0.66306954436450838</v>
      </c>
      <c r="CJ185" s="280">
        <v>0.61016949152542377</v>
      </c>
      <c r="CK185" s="278">
        <v>0.83018867924528306</v>
      </c>
      <c r="CL185" s="279">
        <v>0.647887323943662</v>
      </c>
      <c r="CM185" s="279">
        <v>0.6029411764705882</v>
      </c>
      <c r="CN185" s="279">
        <v>0.66666666666666663</v>
      </c>
      <c r="CO185" s="279">
        <v>0.60606060606060608</v>
      </c>
      <c r="CP185" s="279">
        <v>0.71186440677966101</v>
      </c>
      <c r="CQ185" s="279">
        <v>0.58333333333333337</v>
      </c>
      <c r="CR185" s="279">
        <v>0.64615384615384619</v>
      </c>
      <c r="CS185" s="279">
        <v>0.79032258064516125</v>
      </c>
      <c r="CT185" s="279">
        <v>0.64615384615384619</v>
      </c>
      <c r="CU185" s="279">
        <v>0.6619718309859155</v>
      </c>
      <c r="CV185" s="279">
        <v>0.58620689655172409</v>
      </c>
      <c r="CW185" s="279">
        <v>0.676056338028169</v>
      </c>
      <c r="CX185" s="280">
        <v>0.60344827586206895</v>
      </c>
      <c r="CY185" s="278">
        <v>1</v>
      </c>
      <c r="CZ185" s="279">
        <v>0.5957446808510638</v>
      </c>
      <c r="DA185" s="279">
        <v>0.69565217391304346</v>
      </c>
      <c r="DB185" s="279">
        <v>0.64482758620689651</v>
      </c>
      <c r="DC185" s="279">
        <v>0.7441860465116279</v>
      </c>
      <c r="DD185" s="279">
        <v>0.83333333333333337</v>
      </c>
      <c r="DE185" s="279">
        <v>0.75</v>
      </c>
      <c r="DF185" s="279">
        <v>0.54545454545454541</v>
      </c>
      <c r="DG185" s="279">
        <v>1</v>
      </c>
      <c r="DH185" s="280" t="s">
        <v>208</v>
      </c>
      <c r="DI185" s="278">
        <v>0.65934065934065933</v>
      </c>
      <c r="DJ185" s="280">
        <v>0.65981735159817356</v>
      </c>
      <c r="DK185" s="243" t="e">
        <f>#REF!/(#REF!+#REF!)</f>
        <v>#REF!</v>
      </c>
      <c r="DL185" s="244" t="e">
        <f>#REF!/(#REF!+#REF!)</f>
        <v>#REF!</v>
      </c>
      <c r="DM185" s="243" t="e">
        <f>#REF!/(#REF!+#REF!)</f>
        <v>#REF!</v>
      </c>
      <c r="DN185" s="244" t="e">
        <f>#REF!/(#REF!+#REF!)</f>
        <v>#REF!</v>
      </c>
      <c r="DO185" s="245" t="e">
        <f t="shared" ref="DO185:EM185" si="470">AY185/(AY185+AY186)</f>
        <v>#DIV/0!</v>
      </c>
      <c r="DP185" s="246" t="e">
        <f t="shared" si="470"/>
        <v>#DIV/0!</v>
      </c>
      <c r="DQ185" s="246" t="e">
        <f t="shared" si="470"/>
        <v>#DIV/0!</v>
      </c>
      <c r="DR185" s="246" t="e">
        <f t="shared" si="470"/>
        <v>#DIV/0!</v>
      </c>
      <c r="DS185" s="246" t="e">
        <f t="shared" si="470"/>
        <v>#DIV/0!</v>
      </c>
      <c r="DT185" s="246" t="e">
        <f t="shared" si="470"/>
        <v>#DIV/0!</v>
      </c>
      <c r="DU185" s="247" t="e">
        <f t="shared" si="470"/>
        <v>#DIV/0!</v>
      </c>
      <c r="DV185" s="245" t="e">
        <f t="shared" si="470"/>
        <v>#DIV/0!</v>
      </c>
      <c r="DW185" s="248" t="e">
        <f t="shared" si="470"/>
        <v>#DIV/0!</v>
      </c>
      <c r="DX185" s="248" t="e">
        <f t="shared" si="470"/>
        <v>#DIV/0!</v>
      </c>
      <c r="DY185" s="246" t="e">
        <f t="shared" si="470"/>
        <v>#DIV/0!</v>
      </c>
      <c r="DZ185" s="246" t="e">
        <f t="shared" si="470"/>
        <v>#DIV/0!</v>
      </c>
      <c r="EA185" s="246" t="e">
        <f t="shared" si="470"/>
        <v>#DIV/0!</v>
      </c>
      <c r="EB185" s="246" t="e">
        <f t="shared" si="470"/>
        <v>#DIV/0!</v>
      </c>
      <c r="EC185" s="246" t="e">
        <f t="shared" si="470"/>
        <v>#DIV/0!</v>
      </c>
      <c r="ED185" s="246" t="e">
        <f t="shared" si="470"/>
        <v>#DIV/0!</v>
      </c>
      <c r="EE185" s="246" t="e">
        <f t="shared" si="470"/>
        <v>#DIV/0!</v>
      </c>
      <c r="EF185" s="246" t="e">
        <f t="shared" si="470"/>
        <v>#DIV/0!</v>
      </c>
      <c r="EG185" s="246" t="e">
        <f t="shared" si="470"/>
        <v>#DIV/0!</v>
      </c>
      <c r="EH185" s="246" t="e">
        <f t="shared" si="470"/>
        <v>#DIV/0!</v>
      </c>
      <c r="EI185" s="246" t="e">
        <f t="shared" si="470"/>
        <v>#DIV/0!</v>
      </c>
      <c r="EJ185" s="246" t="e">
        <f t="shared" si="470"/>
        <v>#DIV/0!</v>
      </c>
      <c r="EK185" s="246" t="e">
        <f t="shared" si="470"/>
        <v>#DIV/0!</v>
      </c>
      <c r="EL185" s="246" t="e">
        <f t="shared" si="470"/>
        <v>#DIV/0!</v>
      </c>
      <c r="EM185" s="247" t="e">
        <f t="shared" si="470"/>
        <v>#DIV/0!</v>
      </c>
    </row>
    <row r="186" spans="2:143" s="10" customFormat="1" ht="12.5" x14ac:dyDescent="0.25">
      <c r="B186" s="329"/>
      <c r="C186" s="295"/>
      <c r="D186" s="298"/>
      <c r="E186" s="30" t="s">
        <v>5</v>
      </c>
      <c r="F186" s="186">
        <v>304</v>
      </c>
      <c r="G186" s="275"/>
      <c r="H186" s="191">
        <v>61</v>
      </c>
      <c r="I186" s="188">
        <v>243</v>
      </c>
      <c r="J186" s="189">
        <v>0</v>
      </c>
      <c r="K186" s="170">
        <f t="shared" ref="K186:K188" si="471">SUM(H186:J186)</f>
        <v>304</v>
      </c>
      <c r="L186" s="189">
        <v>55</v>
      </c>
      <c r="M186" s="190">
        <f t="shared" si="355"/>
        <v>249</v>
      </c>
      <c r="N186" s="170">
        <f t="shared" si="468"/>
        <v>304</v>
      </c>
      <c r="O186" s="189">
        <v>36</v>
      </c>
      <c r="P186" s="188">
        <v>25</v>
      </c>
      <c r="Q186" s="170">
        <f t="shared" si="357"/>
        <v>61</v>
      </c>
      <c r="R186" s="189">
        <v>6</v>
      </c>
      <c r="S186" s="190">
        <f t="shared" si="364"/>
        <v>17</v>
      </c>
      <c r="T186" s="170">
        <f t="shared" si="358"/>
        <v>23</v>
      </c>
      <c r="U186" s="189">
        <v>281</v>
      </c>
      <c r="V186" s="188">
        <v>23</v>
      </c>
      <c r="W186" s="170">
        <f t="shared" si="469"/>
        <v>304</v>
      </c>
      <c r="X186" s="191">
        <v>9</v>
      </c>
      <c r="Y186" s="188">
        <v>19</v>
      </c>
      <c r="Z186" s="189">
        <v>25</v>
      </c>
      <c r="AA186" s="189">
        <v>19</v>
      </c>
      <c r="AB186" s="188">
        <v>18</v>
      </c>
      <c r="AC186" s="189">
        <v>12</v>
      </c>
      <c r="AD186" s="189">
        <v>22</v>
      </c>
      <c r="AE186" s="188">
        <v>18</v>
      </c>
      <c r="AF186" s="189">
        <v>10</v>
      </c>
      <c r="AG186" s="189">
        <v>18</v>
      </c>
      <c r="AH186" s="188">
        <v>16</v>
      </c>
      <c r="AI186" s="189">
        <v>18</v>
      </c>
      <c r="AJ186" s="189">
        <v>21</v>
      </c>
      <c r="AK186" s="188">
        <v>18</v>
      </c>
      <c r="AL186" s="170">
        <f t="shared" si="360"/>
        <v>243</v>
      </c>
      <c r="AM186" s="188">
        <v>0</v>
      </c>
      <c r="AN186" s="188">
        <v>19</v>
      </c>
      <c r="AO186" s="188">
        <v>14</v>
      </c>
      <c r="AP186" s="188">
        <v>103</v>
      </c>
      <c r="AQ186" s="188">
        <v>11</v>
      </c>
      <c r="AR186" s="188">
        <v>1</v>
      </c>
      <c r="AS186" s="188">
        <v>2</v>
      </c>
      <c r="AT186" s="192">
        <v>5</v>
      </c>
      <c r="AU186" s="188">
        <v>0</v>
      </c>
      <c r="AV186" s="193">
        <v>0</v>
      </c>
      <c r="AW186" s="194">
        <f t="shared" ref="AW186:AW201" si="472">SUM(AM186:AV186)</f>
        <v>155</v>
      </c>
      <c r="AX186" s="195">
        <f t="shared" si="362"/>
        <v>149</v>
      </c>
      <c r="AY186" s="196"/>
      <c r="AZ186" s="197"/>
      <c r="BA186" s="197"/>
      <c r="BB186" s="197"/>
      <c r="BC186" s="197"/>
      <c r="BD186" s="197"/>
      <c r="BE186" s="198"/>
      <c r="BF186" s="190"/>
      <c r="BG186" s="171"/>
      <c r="BH186" s="190"/>
      <c r="BI186" s="190"/>
      <c r="BJ186" s="190"/>
      <c r="BK186" s="190"/>
      <c r="BL186" s="190"/>
      <c r="BM186" s="190"/>
      <c r="BN186" s="190"/>
      <c r="BO186" s="190"/>
      <c r="BP186" s="190"/>
      <c r="BQ186" s="190"/>
      <c r="BR186" s="190"/>
      <c r="BS186" s="190"/>
      <c r="BT186" s="190"/>
      <c r="BU186" s="190"/>
      <c r="BV186" s="190"/>
      <c r="BW186" s="199"/>
      <c r="BY186" s="281">
        <v>0.34042553191489361</v>
      </c>
      <c r="BZ186" s="282">
        <v>0.2606837606837607</v>
      </c>
      <c r="CA186" s="283">
        <v>0.36874051593323215</v>
      </c>
      <c r="CB186" s="284" t="s">
        <v>208</v>
      </c>
      <c r="CC186" s="282">
        <v>0.34810126582278483</v>
      </c>
      <c r="CD186" s="284">
        <v>0.33877551020408164</v>
      </c>
      <c r="CE186" s="282">
        <v>0.23376623376623376</v>
      </c>
      <c r="CF186" s="284">
        <v>0.3125</v>
      </c>
      <c r="CG186" s="282">
        <v>0.46153846153846156</v>
      </c>
      <c r="CH186" s="284">
        <v>0.36956521739130432</v>
      </c>
      <c r="CI186" s="282">
        <v>0.33693045563549162</v>
      </c>
      <c r="CJ186" s="284">
        <v>0.38983050847457629</v>
      </c>
      <c r="CK186" s="282">
        <v>0.16981132075471697</v>
      </c>
      <c r="CL186" s="283">
        <v>0.352112676056338</v>
      </c>
      <c r="CM186" s="283">
        <v>0.39705882352941174</v>
      </c>
      <c r="CN186" s="283">
        <v>0.33333333333333331</v>
      </c>
      <c r="CO186" s="283">
        <v>0.39393939393939392</v>
      </c>
      <c r="CP186" s="283">
        <v>0.28813559322033899</v>
      </c>
      <c r="CQ186" s="283">
        <v>0.41666666666666669</v>
      </c>
      <c r="CR186" s="283">
        <v>0.35384615384615387</v>
      </c>
      <c r="CS186" s="283">
        <v>0.20967741935483872</v>
      </c>
      <c r="CT186" s="283">
        <v>0.35384615384615387</v>
      </c>
      <c r="CU186" s="283">
        <v>0.3380281690140845</v>
      </c>
      <c r="CV186" s="283">
        <v>0.41379310344827586</v>
      </c>
      <c r="CW186" s="283">
        <v>0.323943661971831</v>
      </c>
      <c r="CX186" s="284">
        <v>0.39655172413793105</v>
      </c>
      <c r="CY186" s="282">
        <v>0</v>
      </c>
      <c r="CZ186" s="283">
        <v>0.40425531914893614</v>
      </c>
      <c r="DA186" s="283">
        <v>0.30434782608695654</v>
      </c>
      <c r="DB186" s="283">
        <v>0.35517241379310344</v>
      </c>
      <c r="DC186" s="283">
        <v>0.2558139534883721</v>
      </c>
      <c r="DD186" s="283">
        <v>0.16666666666666666</v>
      </c>
      <c r="DE186" s="283">
        <v>0.25</v>
      </c>
      <c r="DF186" s="283">
        <v>0.45454545454545453</v>
      </c>
      <c r="DG186" s="283">
        <v>0</v>
      </c>
      <c r="DH186" s="284" t="s">
        <v>208</v>
      </c>
      <c r="DI186" s="282">
        <v>0.34065934065934067</v>
      </c>
      <c r="DJ186" s="284">
        <v>0.34018264840182649</v>
      </c>
      <c r="DK186" s="32" t="e">
        <f>#REF!/(#REF!+#REF!)</f>
        <v>#REF!</v>
      </c>
      <c r="DL186" s="34" t="e">
        <f>#REF!/(#REF!+#REF!)</f>
        <v>#REF!</v>
      </c>
      <c r="DM186" s="32" t="e">
        <f>#REF!/(#REF!+#REF!)</f>
        <v>#REF!</v>
      </c>
      <c r="DN186" s="34" t="e">
        <f>#REF!/(#REF!+#REF!)</f>
        <v>#REF!</v>
      </c>
      <c r="DO186" s="200" t="e">
        <f t="shared" ref="DO186:EM186" si="473">AY186/(AY185+AY186)</f>
        <v>#DIV/0!</v>
      </c>
      <c r="DP186" s="201" t="e">
        <f t="shared" si="473"/>
        <v>#DIV/0!</v>
      </c>
      <c r="DQ186" s="201" t="e">
        <f t="shared" si="473"/>
        <v>#DIV/0!</v>
      </c>
      <c r="DR186" s="201" t="e">
        <f t="shared" si="473"/>
        <v>#DIV/0!</v>
      </c>
      <c r="DS186" s="201" t="e">
        <f t="shared" si="473"/>
        <v>#DIV/0!</v>
      </c>
      <c r="DT186" s="201" t="e">
        <f t="shared" si="473"/>
        <v>#DIV/0!</v>
      </c>
      <c r="DU186" s="202" t="e">
        <f t="shared" si="473"/>
        <v>#DIV/0!</v>
      </c>
      <c r="DV186" s="200" t="e">
        <f t="shared" si="473"/>
        <v>#DIV/0!</v>
      </c>
      <c r="DW186" s="203" t="e">
        <f t="shared" si="473"/>
        <v>#DIV/0!</v>
      </c>
      <c r="DX186" s="203" t="e">
        <f t="shared" si="473"/>
        <v>#DIV/0!</v>
      </c>
      <c r="DY186" s="201" t="e">
        <f t="shared" si="473"/>
        <v>#DIV/0!</v>
      </c>
      <c r="DZ186" s="201" t="e">
        <f t="shared" si="473"/>
        <v>#DIV/0!</v>
      </c>
      <c r="EA186" s="201" t="e">
        <f t="shared" si="473"/>
        <v>#DIV/0!</v>
      </c>
      <c r="EB186" s="201" t="e">
        <f t="shared" si="473"/>
        <v>#DIV/0!</v>
      </c>
      <c r="EC186" s="201" t="e">
        <f t="shared" si="473"/>
        <v>#DIV/0!</v>
      </c>
      <c r="ED186" s="201" t="e">
        <f t="shared" si="473"/>
        <v>#DIV/0!</v>
      </c>
      <c r="EE186" s="201" t="e">
        <f t="shared" si="473"/>
        <v>#DIV/0!</v>
      </c>
      <c r="EF186" s="201" t="e">
        <f t="shared" si="473"/>
        <v>#DIV/0!</v>
      </c>
      <c r="EG186" s="201" t="e">
        <f t="shared" si="473"/>
        <v>#DIV/0!</v>
      </c>
      <c r="EH186" s="201" t="e">
        <f t="shared" si="473"/>
        <v>#DIV/0!</v>
      </c>
      <c r="EI186" s="201" t="e">
        <f t="shared" si="473"/>
        <v>#DIV/0!</v>
      </c>
      <c r="EJ186" s="201" t="e">
        <f t="shared" si="473"/>
        <v>#DIV/0!</v>
      </c>
      <c r="EK186" s="201" t="e">
        <f t="shared" si="473"/>
        <v>#DIV/0!</v>
      </c>
      <c r="EL186" s="201" t="e">
        <f t="shared" si="473"/>
        <v>#DIV/0!</v>
      </c>
      <c r="EM186" s="202" t="e">
        <f t="shared" si="473"/>
        <v>#DIV/0!</v>
      </c>
    </row>
    <row r="187" spans="2:143" s="10" customFormat="1" ht="12.5" x14ac:dyDescent="0.25">
      <c r="B187" s="329"/>
      <c r="C187" s="295"/>
      <c r="D187" s="298"/>
      <c r="E187" s="30" t="s">
        <v>3</v>
      </c>
      <c r="F187" s="186">
        <v>507</v>
      </c>
      <c r="G187" s="275"/>
      <c r="H187" s="191">
        <v>46</v>
      </c>
      <c r="I187" s="188">
        <v>321</v>
      </c>
      <c r="J187" s="189">
        <v>140</v>
      </c>
      <c r="K187" s="170">
        <f t="shared" si="471"/>
        <v>507</v>
      </c>
      <c r="L187" s="189">
        <v>137</v>
      </c>
      <c r="M187" s="190">
        <f t="shared" si="355"/>
        <v>370</v>
      </c>
      <c r="N187" s="170">
        <f t="shared" si="468"/>
        <v>507</v>
      </c>
      <c r="O187" s="189">
        <v>30</v>
      </c>
      <c r="P187" s="188">
        <v>16</v>
      </c>
      <c r="Q187" s="170">
        <f t="shared" si="357"/>
        <v>46</v>
      </c>
      <c r="R187" s="189">
        <v>8</v>
      </c>
      <c r="S187" s="190">
        <f t="shared" si="364"/>
        <v>23</v>
      </c>
      <c r="T187" s="170">
        <f t="shared" si="358"/>
        <v>31</v>
      </c>
      <c r="U187" s="189">
        <v>476</v>
      </c>
      <c r="V187" s="188">
        <v>31</v>
      </c>
      <c r="W187" s="170">
        <f t="shared" si="469"/>
        <v>507</v>
      </c>
      <c r="X187" s="191">
        <v>28</v>
      </c>
      <c r="Y187" s="188">
        <v>18</v>
      </c>
      <c r="Z187" s="189">
        <v>18</v>
      </c>
      <c r="AA187" s="189">
        <v>20</v>
      </c>
      <c r="AB187" s="188">
        <v>22</v>
      </c>
      <c r="AC187" s="189">
        <v>28</v>
      </c>
      <c r="AD187" s="189">
        <v>27</v>
      </c>
      <c r="AE187" s="188">
        <v>23</v>
      </c>
      <c r="AF187" s="189">
        <v>23</v>
      </c>
      <c r="AG187" s="189">
        <v>22</v>
      </c>
      <c r="AH187" s="188">
        <v>18</v>
      </c>
      <c r="AI187" s="189">
        <v>31</v>
      </c>
      <c r="AJ187" s="189">
        <v>15</v>
      </c>
      <c r="AK187" s="188">
        <v>28</v>
      </c>
      <c r="AL187" s="170">
        <f t="shared" si="360"/>
        <v>321</v>
      </c>
      <c r="AM187" s="188">
        <v>2</v>
      </c>
      <c r="AN187" s="188">
        <v>25</v>
      </c>
      <c r="AO187" s="188">
        <v>27</v>
      </c>
      <c r="AP187" s="188">
        <v>96</v>
      </c>
      <c r="AQ187" s="188">
        <v>21</v>
      </c>
      <c r="AR187" s="188">
        <v>7</v>
      </c>
      <c r="AS187" s="188">
        <v>8</v>
      </c>
      <c r="AT187" s="192">
        <v>5</v>
      </c>
      <c r="AU187" s="188">
        <v>3</v>
      </c>
      <c r="AV187" s="193">
        <v>1</v>
      </c>
      <c r="AW187" s="194">
        <f t="shared" si="472"/>
        <v>195</v>
      </c>
      <c r="AX187" s="195">
        <f t="shared" si="362"/>
        <v>312</v>
      </c>
      <c r="AY187" s="196"/>
      <c r="AZ187" s="197"/>
      <c r="BA187" s="197"/>
      <c r="BB187" s="197"/>
      <c r="BC187" s="197"/>
      <c r="BD187" s="197"/>
      <c r="BE187" s="198"/>
      <c r="BF187" s="190"/>
      <c r="BG187" s="171"/>
      <c r="BH187" s="190"/>
      <c r="BI187" s="190"/>
      <c r="BJ187" s="190"/>
      <c r="BK187" s="190"/>
      <c r="BL187" s="190"/>
      <c r="BM187" s="190"/>
      <c r="BN187" s="190"/>
      <c r="BO187" s="190"/>
      <c r="BP187" s="190"/>
      <c r="BQ187" s="190"/>
      <c r="BR187" s="190"/>
      <c r="BS187" s="190"/>
      <c r="BT187" s="190"/>
      <c r="BU187" s="190"/>
      <c r="BV187" s="190"/>
      <c r="BW187" s="199"/>
      <c r="BY187" s="281"/>
      <c r="BZ187" s="282"/>
      <c r="CA187" s="283"/>
      <c r="CB187" s="284"/>
      <c r="CC187" s="282"/>
      <c r="CD187" s="284"/>
      <c r="CE187" s="282"/>
      <c r="CF187" s="284"/>
      <c r="CG187" s="282"/>
      <c r="CH187" s="284"/>
      <c r="CI187" s="282"/>
      <c r="CJ187" s="284"/>
      <c r="CK187" s="282"/>
      <c r="CL187" s="283"/>
      <c r="CM187" s="283"/>
      <c r="CN187" s="283"/>
      <c r="CO187" s="283"/>
      <c r="CP187" s="283"/>
      <c r="CQ187" s="283"/>
      <c r="CR187" s="283"/>
      <c r="CS187" s="283"/>
      <c r="CT187" s="283"/>
      <c r="CU187" s="283"/>
      <c r="CV187" s="283"/>
      <c r="CW187" s="283"/>
      <c r="CX187" s="284"/>
      <c r="CY187" s="282"/>
      <c r="CZ187" s="283"/>
      <c r="DA187" s="283"/>
      <c r="DB187" s="283"/>
      <c r="DC187" s="283"/>
      <c r="DD187" s="283"/>
      <c r="DE187" s="283"/>
      <c r="DF187" s="283"/>
      <c r="DG187" s="283"/>
      <c r="DH187" s="284"/>
      <c r="DI187" s="282"/>
      <c r="DJ187" s="284"/>
      <c r="DK187" s="32"/>
      <c r="DL187" s="34"/>
      <c r="DM187" s="32"/>
      <c r="DN187" s="34"/>
      <c r="DO187" s="200"/>
      <c r="DP187" s="201"/>
      <c r="DQ187" s="201"/>
      <c r="DR187" s="201"/>
      <c r="DS187" s="201"/>
      <c r="DT187" s="201"/>
      <c r="DU187" s="202"/>
      <c r="DV187" s="200"/>
      <c r="DW187" s="203"/>
      <c r="DX187" s="203"/>
      <c r="DY187" s="201"/>
      <c r="DZ187" s="201"/>
      <c r="EA187" s="201"/>
      <c r="EB187" s="201"/>
      <c r="EC187" s="201"/>
      <c r="ED187" s="201"/>
      <c r="EE187" s="201"/>
      <c r="EF187" s="201"/>
      <c r="EG187" s="201"/>
      <c r="EH187" s="201"/>
      <c r="EI187" s="201"/>
      <c r="EJ187" s="201"/>
      <c r="EK187" s="201"/>
      <c r="EL187" s="201"/>
      <c r="EM187" s="202"/>
    </row>
    <row r="188" spans="2:143" s="10" customFormat="1" ht="12.5" x14ac:dyDescent="0.25">
      <c r="B188" s="329"/>
      <c r="C188" s="296"/>
      <c r="D188" s="299"/>
      <c r="E188" s="80" t="s">
        <v>2</v>
      </c>
      <c r="F188" s="228">
        <v>1400</v>
      </c>
      <c r="G188" s="275"/>
      <c r="H188" s="233">
        <v>280</v>
      </c>
      <c r="I188" s="230">
        <v>980</v>
      </c>
      <c r="J188" s="231">
        <v>140</v>
      </c>
      <c r="K188" s="170">
        <f t="shared" si="471"/>
        <v>1400</v>
      </c>
      <c r="L188" s="231">
        <v>295</v>
      </c>
      <c r="M188" s="232">
        <f t="shared" si="355"/>
        <v>1105</v>
      </c>
      <c r="N188" s="170">
        <f t="shared" si="468"/>
        <v>1400</v>
      </c>
      <c r="O188" s="231">
        <v>184</v>
      </c>
      <c r="P188" s="230">
        <v>96</v>
      </c>
      <c r="Q188" s="170">
        <f t="shared" si="357"/>
        <v>280</v>
      </c>
      <c r="R188" s="231">
        <v>21</v>
      </c>
      <c r="S188" s="232">
        <f t="shared" si="364"/>
        <v>69</v>
      </c>
      <c r="T188" s="170">
        <f t="shared" si="358"/>
        <v>90</v>
      </c>
      <c r="U188" s="231">
        <v>1310</v>
      </c>
      <c r="V188" s="230">
        <v>90</v>
      </c>
      <c r="W188" s="170">
        <f t="shared" si="469"/>
        <v>1400</v>
      </c>
      <c r="X188" s="233">
        <v>70</v>
      </c>
      <c r="Y188" s="230">
        <v>70</v>
      </c>
      <c r="Z188" s="231">
        <v>70</v>
      </c>
      <c r="AA188" s="231">
        <v>70</v>
      </c>
      <c r="AB188" s="230">
        <v>70</v>
      </c>
      <c r="AC188" s="231">
        <v>70</v>
      </c>
      <c r="AD188" s="231">
        <v>70</v>
      </c>
      <c r="AE188" s="230">
        <v>70</v>
      </c>
      <c r="AF188" s="231">
        <v>70</v>
      </c>
      <c r="AG188" s="231">
        <v>70</v>
      </c>
      <c r="AH188" s="230">
        <v>70</v>
      </c>
      <c r="AI188" s="231">
        <v>70</v>
      </c>
      <c r="AJ188" s="231">
        <v>70</v>
      </c>
      <c r="AK188" s="230">
        <v>70</v>
      </c>
      <c r="AL188" s="170">
        <f t="shared" si="360"/>
        <v>980</v>
      </c>
      <c r="AM188" s="230">
        <v>5</v>
      </c>
      <c r="AN188" s="230">
        <v>72</v>
      </c>
      <c r="AO188" s="230">
        <v>73</v>
      </c>
      <c r="AP188" s="230">
        <v>386</v>
      </c>
      <c r="AQ188" s="230">
        <v>64</v>
      </c>
      <c r="AR188" s="230">
        <v>13</v>
      </c>
      <c r="AS188" s="230">
        <v>16</v>
      </c>
      <c r="AT188" s="204">
        <v>16</v>
      </c>
      <c r="AU188" s="230">
        <v>4</v>
      </c>
      <c r="AV188" s="205">
        <v>1</v>
      </c>
      <c r="AW188" s="206">
        <f t="shared" si="472"/>
        <v>650</v>
      </c>
      <c r="AX188" s="207">
        <f t="shared" si="362"/>
        <v>750</v>
      </c>
      <c r="AY188" s="208"/>
      <c r="AZ188" s="209"/>
      <c r="BA188" s="209"/>
      <c r="BB188" s="209"/>
      <c r="BC188" s="209"/>
      <c r="BD188" s="209"/>
      <c r="BE188" s="210"/>
      <c r="BF188" s="232"/>
      <c r="BG188" s="234"/>
      <c r="BH188" s="232"/>
      <c r="BI188" s="232"/>
      <c r="BJ188" s="232"/>
      <c r="BK188" s="232"/>
      <c r="BL188" s="232"/>
      <c r="BM188" s="232"/>
      <c r="BN188" s="232"/>
      <c r="BO188" s="232"/>
      <c r="BP188" s="232"/>
      <c r="BQ188" s="232"/>
      <c r="BR188" s="232"/>
      <c r="BS188" s="232"/>
      <c r="BT188" s="232"/>
      <c r="BU188" s="232"/>
      <c r="BV188" s="232"/>
      <c r="BW188" s="235"/>
      <c r="BY188" s="285">
        <v>1</v>
      </c>
      <c r="BZ188" s="286">
        <v>1</v>
      </c>
      <c r="CA188" s="287">
        <v>1</v>
      </c>
      <c r="CB188" s="288" t="s">
        <v>208</v>
      </c>
      <c r="CC188" s="286">
        <v>1</v>
      </c>
      <c r="CD188" s="288">
        <v>1</v>
      </c>
      <c r="CE188" s="286">
        <v>1</v>
      </c>
      <c r="CF188" s="288">
        <v>1</v>
      </c>
      <c r="CG188" s="286">
        <v>1</v>
      </c>
      <c r="CH188" s="288">
        <v>1</v>
      </c>
      <c r="CI188" s="286">
        <v>1</v>
      </c>
      <c r="CJ188" s="288">
        <v>1</v>
      </c>
      <c r="CK188" s="286">
        <v>1</v>
      </c>
      <c r="CL188" s="287">
        <v>1</v>
      </c>
      <c r="CM188" s="287">
        <v>1</v>
      </c>
      <c r="CN188" s="287">
        <v>1</v>
      </c>
      <c r="CO188" s="287">
        <v>1</v>
      </c>
      <c r="CP188" s="287">
        <v>1</v>
      </c>
      <c r="CQ188" s="287">
        <v>1</v>
      </c>
      <c r="CR188" s="287">
        <v>1</v>
      </c>
      <c r="CS188" s="287">
        <v>1</v>
      </c>
      <c r="CT188" s="287">
        <v>1</v>
      </c>
      <c r="CU188" s="287">
        <v>1</v>
      </c>
      <c r="CV188" s="287">
        <v>1</v>
      </c>
      <c r="CW188" s="287">
        <v>1</v>
      </c>
      <c r="CX188" s="288">
        <v>1</v>
      </c>
      <c r="CY188" s="286">
        <v>1</v>
      </c>
      <c r="CZ188" s="287">
        <v>1</v>
      </c>
      <c r="DA188" s="287">
        <v>1</v>
      </c>
      <c r="DB188" s="287">
        <v>1</v>
      </c>
      <c r="DC188" s="287">
        <v>1</v>
      </c>
      <c r="DD188" s="287">
        <v>1</v>
      </c>
      <c r="DE188" s="287">
        <v>1</v>
      </c>
      <c r="DF188" s="287">
        <v>1</v>
      </c>
      <c r="DG188" s="287">
        <v>1</v>
      </c>
      <c r="DH188" s="288" t="s">
        <v>208</v>
      </c>
      <c r="DI188" s="286">
        <v>1</v>
      </c>
      <c r="DJ188" s="288">
        <v>1</v>
      </c>
      <c r="DK188" s="47" t="e">
        <f t="shared" ref="DK188:EM188" si="474">SUM(DK185:DK186)</f>
        <v>#REF!</v>
      </c>
      <c r="DL188" s="49" t="e">
        <f t="shared" si="474"/>
        <v>#REF!</v>
      </c>
      <c r="DM188" s="47" t="e">
        <f t="shared" si="474"/>
        <v>#REF!</v>
      </c>
      <c r="DN188" s="49" t="e">
        <f t="shared" si="474"/>
        <v>#REF!</v>
      </c>
      <c r="DO188" s="211" t="e">
        <f t="shared" si="474"/>
        <v>#DIV/0!</v>
      </c>
      <c r="DP188" s="212" t="e">
        <f t="shared" si="474"/>
        <v>#DIV/0!</v>
      </c>
      <c r="DQ188" s="212" t="e">
        <f t="shared" si="474"/>
        <v>#DIV/0!</v>
      </c>
      <c r="DR188" s="212" t="e">
        <f t="shared" si="474"/>
        <v>#DIV/0!</v>
      </c>
      <c r="DS188" s="212" t="e">
        <f t="shared" si="474"/>
        <v>#DIV/0!</v>
      </c>
      <c r="DT188" s="212" t="e">
        <f t="shared" si="474"/>
        <v>#DIV/0!</v>
      </c>
      <c r="DU188" s="213" t="e">
        <f t="shared" si="474"/>
        <v>#DIV/0!</v>
      </c>
      <c r="DV188" s="211" t="e">
        <f t="shared" si="474"/>
        <v>#DIV/0!</v>
      </c>
      <c r="DW188" s="214" t="e">
        <f t="shared" si="474"/>
        <v>#DIV/0!</v>
      </c>
      <c r="DX188" s="214" t="e">
        <f t="shared" si="474"/>
        <v>#DIV/0!</v>
      </c>
      <c r="DY188" s="212" t="e">
        <f t="shared" si="474"/>
        <v>#DIV/0!</v>
      </c>
      <c r="DZ188" s="212" t="e">
        <f t="shared" si="474"/>
        <v>#DIV/0!</v>
      </c>
      <c r="EA188" s="212" t="e">
        <f t="shared" si="474"/>
        <v>#DIV/0!</v>
      </c>
      <c r="EB188" s="212" t="e">
        <f t="shared" si="474"/>
        <v>#DIV/0!</v>
      </c>
      <c r="EC188" s="212" t="e">
        <f t="shared" si="474"/>
        <v>#DIV/0!</v>
      </c>
      <c r="ED188" s="212" t="e">
        <f t="shared" si="474"/>
        <v>#DIV/0!</v>
      </c>
      <c r="EE188" s="212" t="e">
        <f t="shared" si="474"/>
        <v>#DIV/0!</v>
      </c>
      <c r="EF188" s="212" t="e">
        <f t="shared" si="474"/>
        <v>#DIV/0!</v>
      </c>
      <c r="EG188" s="212" t="e">
        <f t="shared" si="474"/>
        <v>#DIV/0!</v>
      </c>
      <c r="EH188" s="212" t="e">
        <f t="shared" si="474"/>
        <v>#DIV/0!</v>
      </c>
      <c r="EI188" s="212" t="e">
        <f t="shared" si="474"/>
        <v>#DIV/0!</v>
      </c>
      <c r="EJ188" s="212" t="e">
        <f t="shared" si="474"/>
        <v>#DIV/0!</v>
      </c>
      <c r="EK188" s="212" t="e">
        <f t="shared" si="474"/>
        <v>#DIV/0!</v>
      </c>
      <c r="EL188" s="212" t="e">
        <f t="shared" si="474"/>
        <v>#DIV/0!</v>
      </c>
      <c r="EM188" s="213" t="e">
        <f t="shared" si="474"/>
        <v>#DIV/0!</v>
      </c>
    </row>
    <row r="189" spans="2:143" s="10" customFormat="1" ht="12.75" customHeight="1" x14ac:dyDescent="0.25">
      <c r="B189" s="329"/>
      <c r="C189" s="294">
        <v>37</v>
      </c>
      <c r="D189" s="297" t="s">
        <v>142</v>
      </c>
      <c r="E189" s="16" t="s">
        <v>4</v>
      </c>
      <c r="F189" s="236">
        <v>766</v>
      </c>
      <c r="G189" s="275"/>
      <c r="H189" s="265">
        <v>222</v>
      </c>
      <c r="I189" s="238">
        <v>544</v>
      </c>
      <c r="J189" s="239">
        <v>0</v>
      </c>
      <c r="K189" s="170">
        <f t="shared" ref="K189:K192" si="475">SUM(H189:J189)</f>
        <v>766</v>
      </c>
      <c r="L189" s="239">
        <v>136</v>
      </c>
      <c r="M189" s="226">
        <f t="shared" si="355"/>
        <v>630</v>
      </c>
      <c r="N189" s="170">
        <f t="shared" si="468"/>
        <v>766</v>
      </c>
      <c r="O189" s="239">
        <v>148</v>
      </c>
      <c r="P189" s="238">
        <v>74</v>
      </c>
      <c r="Q189" s="170">
        <f t="shared" si="357"/>
        <v>222</v>
      </c>
      <c r="R189" s="239">
        <v>8</v>
      </c>
      <c r="S189" s="226">
        <f t="shared" si="364"/>
        <v>41</v>
      </c>
      <c r="T189" s="170">
        <f t="shared" si="358"/>
        <v>49</v>
      </c>
      <c r="U189" s="239">
        <v>717</v>
      </c>
      <c r="V189" s="238">
        <v>49</v>
      </c>
      <c r="W189" s="170">
        <f t="shared" si="469"/>
        <v>766</v>
      </c>
      <c r="X189" s="237">
        <v>39</v>
      </c>
      <c r="Y189" s="238">
        <v>42</v>
      </c>
      <c r="Z189" s="239">
        <v>35</v>
      </c>
      <c r="AA189" s="239">
        <v>47</v>
      </c>
      <c r="AB189" s="238">
        <v>43</v>
      </c>
      <c r="AC189" s="239">
        <v>27</v>
      </c>
      <c r="AD189" s="239">
        <v>31</v>
      </c>
      <c r="AE189" s="238">
        <v>41</v>
      </c>
      <c r="AF189" s="239">
        <v>43</v>
      </c>
      <c r="AG189" s="239">
        <v>40</v>
      </c>
      <c r="AH189" s="238">
        <v>47</v>
      </c>
      <c r="AI189" s="239">
        <v>31</v>
      </c>
      <c r="AJ189" s="239">
        <v>45</v>
      </c>
      <c r="AK189" s="238">
        <v>33</v>
      </c>
      <c r="AL189" s="170">
        <f t="shared" si="360"/>
        <v>544</v>
      </c>
      <c r="AM189" s="238">
        <v>1</v>
      </c>
      <c r="AN189" s="238">
        <v>37</v>
      </c>
      <c r="AO189" s="238">
        <v>32</v>
      </c>
      <c r="AP189" s="238">
        <v>255</v>
      </c>
      <c r="AQ189" s="238">
        <v>41</v>
      </c>
      <c r="AR189" s="238">
        <v>5</v>
      </c>
      <c r="AS189" s="238">
        <v>7</v>
      </c>
      <c r="AT189" s="173">
        <v>7</v>
      </c>
      <c r="AU189" s="238">
        <v>1</v>
      </c>
      <c r="AV189" s="174">
        <v>0</v>
      </c>
      <c r="AW189" s="175">
        <f t="shared" si="472"/>
        <v>386</v>
      </c>
      <c r="AX189" s="176">
        <f t="shared" si="362"/>
        <v>380</v>
      </c>
      <c r="AY189" s="223"/>
      <c r="AZ189" s="224"/>
      <c r="BA189" s="224"/>
      <c r="BB189" s="224"/>
      <c r="BC189" s="224"/>
      <c r="BD189" s="224"/>
      <c r="BE189" s="225"/>
      <c r="BF189" s="266"/>
      <c r="BG189" s="226"/>
      <c r="BH189" s="219"/>
      <c r="BI189" s="219"/>
      <c r="BJ189" s="219"/>
      <c r="BK189" s="219"/>
      <c r="BL189" s="219"/>
      <c r="BM189" s="219"/>
      <c r="BN189" s="219"/>
      <c r="BO189" s="219"/>
      <c r="BP189" s="219"/>
      <c r="BQ189" s="219"/>
      <c r="BR189" s="219"/>
      <c r="BS189" s="219"/>
      <c r="BT189" s="219"/>
      <c r="BU189" s="219"/>
      <c r="BV189" s="219"/>
      <c r="BW189" s="227"/>
      <c r="BY189" s="277">
        <v>0.91846522781774576</v>
      </c>
      <c r="BZ189" s="278">
        <v>0.96943231441048039</v>
      </c>
      <c r="CA189" s="279">
        <v>0.89917355371900831</v>
      </c>
      <c r="CB189" s="280" t="s">
        <v>208</v>
      </c>
      <c r="CC189" s="278">
        <v>0.91275167785234901</v>
      </c>
      <c r="CD189" s="280">
        <v>0.91970802919708028</v>
      </c>
      <c r="CE189" s="278">
        <v>0.9673202614379085</v>
      </c>
      <c r="CF189" s="280">
        <v>0.97368421052631582</v>
      </c>
      <c r="CG189" s="278">
        <v>0.8</v>
      </c>
      <c r="CH189" s="280">
        <v>0.95348837209302328</v>
      </c>
      <c r="CI189" s="278">
        <v>0.91805377720870673</v>
      </c>
      <c r="CJ189" s="280">
        <v>0.92452830188679247</v>
      </c>
      <c r="CK189" s="278">
        <v>0.96153846153846156</v>
      </c>
      <c r="CL189" s="279">
        <v>0.9375</v>
      </c>
      <c r="CM189" s="279">
        <v>0.79032258064516125</v>
      </c>
      <c r="CN189" s="279">
        <v>0.984375</v>
      </c>
      <c r="CO189" s="279">
        <v>0.95238095238095233</v>
      </c>
      <c r="CP189" s="279">
        <v>0.7857142857142857</v>
      </c>
      <c r="CQ189" s="279">
        <v>0.90196078431372551</v>
      </c>
      <c r="CR189" s="279">
        <v>0.95081967213114749</v>
      </c>
      <c r="CS189" s="279">
        <v>0.96666666666666667</v>
      </c>
      <c r="CT189" s="279">
        <v>0.91666666666666663</v>
      </c>
      <c r="CU189" s="279">
        <v>0.95652173913043481</v>
      </c>
      <c r="CV189" s="279">
        <v>0.88888888888888884</v>
      </c>
      <c r="CW189" s="279">
        <v>0.953125</v>
      </c>
      <c r="CX189" s="280">
        <v>0.88888888888888884</v>
      </c>
      <c r="CY189" s="278">
        <v>0.33333333333333331</v>
      </c>
      <c r="CZ189" s="279">
        <v>0.84090909090909094</v>
      </c>
      <c r="DA189" s="279">
        <v>0.84210526315789469</v>
      </c>
      <c r="DB189" s="279">
        <v>0.94095940959409596</v>
      </c>
      <c r="DC189" s="279">
        <v>0.95348837209302328</v>
      </c>
      <c r="DD189" s="279">
        <v>0.83333333333333337</v>
      </c>
      <c r="DE189" s="279">
        <v>1</v>
      </c>
      <c r="DF189" s="279">
        <v>0.77777777777777779</v>
      </c>
      <c r="DG189" s="279">
        <v>1</v>
      </c>
      <c r="DH189" s="280" t="s">
        <v>208</v>
      </c>
      <c r="DI189" s="278">
        <v>0.91469194312796209</v>
      </c>
      <c r="DJ189" s="280">
        <v>0.92233009708737868</v>
      </c>
      <c r="DK189" s="18" t="e">
        <f>#REF!/(#REF!+#REF!+#REF!+#REF!)</f>
        <v>#REF!</v>
      </c>
      <c r="DL189" s="20" t="e">
        <f>#REF!/(#REF!+#REF!+#REF!+#REF!)</f>
        <v>#REF!</v>
      </c>
      <c r="DM189" s="18" t="e">
        <f>#REF!/(#REF!+#REF!+#REF!+#REF!)</f>
        <v>#REF!</v>
      </c>
      <c r="DN189" s="20" t="e">
        <f>#REF!/(#REF!+#REF!+#REF!+#REF!)</f>
        <v>#REF!</v>
      </c>
      <c r="DO189" s="182" t="e">
        <f>AY189/(AY189+AY190+AY191+#REF!)</f>
        <v>#REF!</v>
      </c>
      <c r="DP189" s="183" t="e">
        <f>AZ189/(AZ189+AZ190+AZ191+#REF!)</f>
        <v>#REF!</v>
      </c>
      <c r="DQ189" s="183" t="e">
        <f>BA189/(BA189+BA190+BA191+#REF!)</f>
        <v>#REF!</v>
      </c>
      <c r="DR189" s="183" t="e">
        <f>BB189/(BB189+BB190+BB191+#REF!)</f>
        <v>#REF!</v>
      </c>
      <c r="DS189" s="183" t="e">
        <f>BC189/(BC189+BC190+BC191+#REF!)</f>
        <v>#REF!</v>
      </c>
      <c r="DT189" s="183" t="e">
        <f>BD189/(BD189+BD190+BD191+#REF!)</f>
        <v>#REF!</v>
      </c>
      <c r="DU189" s="184" t="e">
        <f>BE189/(BE189+BE190+BE191+#REF!)</f>
        <v>#REF!</v>
      </c>
      <c r="DV189" s="182" t="e">
        <f>BF189/(BF189+BF190+BF191+#REF!)</f>
        <v>#REF!</v>
      </c>
      <c r="DW189" s="185" t="e">
        <f>BG189/(BG189+BG190+BG191+#REF!)</f>
        <v>#REF!</v>
      </c>
      <c r="DX189" s="185" t="e">
        <f>BH189/(BH189+BH190+BH191+#REF!)</f>
        <v>#REF!</v>
      </c>
      <c r="DY189" s="183" t="e">
        <f>BI189/(BI189+BI190+BI191+#REF!)</f>
        <v>#REF!</v>
      </c>
      <c r="DZ189" s="183" t="e">
        <f>BJ189/(BJ189+BJ190+BJ191+#REF!)</f>
        <v>#REF!</v>
      </c>
      <c r="EA189" s="183" t="e">
        <f>BK189/(BK189+BK190+BK191+#REF!)</f>
        <v>#REF!</v>
      </c>
      <c r="EB189" s="183" t="e">
        <f>BL189/(BL189+BL190+BL191+#REF!)</f>
        <v>#REF!</v>
      </c>
      <c r="EC189" s="183" t="e">
        <f>BM189/(BM189+BM190+BM191+#REF!)</f>
        <v>#REF!</v>
      </c>
      <c r="ED189" s="183" t="e">
        <f>BN189/(BN189+BN190+BN191+#REF!)</f>
        <v>#REF!</v>
      </c>
      <c r="EE189" s="183" t="e">
        <f>BO189/(BO189+BO190+BO191+#REF!)</f>
        <v>#REF!</v>
      </c>
      <c r="EF189" s="183" t="e">
        <f>BP189/(BP189+BP190+BP191+#REF!)</f>
        <v>#REF!</v>
      </c>
      <c r="EG189" s="183" t="e">
        <f>BQ189/(BQ189+BQ190+BQ191+#REF!)</f>
        <v>#REF!</v>
      </c>
      <c r="EH189" s="183" t="e">
        <f>BR189/(BR189+BR190+BR191+#REF!)</f>
        <v>#REF!</v>
      </c>
      <c r="EI189" s="183" t="e">
        <f>BS189/(BS189+BS190+BS191+#REF!)</f>
        <v>#REF!</v>
      </c>
      <c r="EJ189" s="183" t="e">
        <f>BT189/(BT189+BT190+BT191+#REF!)</f>
        <v>#REF!</v>
      </c>
      <c r="EK189" s="183" t="e">
        <f>BU189/(BU189+BU190+BU191+#REF!)</f>
        <v>#REF!</v>
      </c>
      <c r="EL189" s="183" t="e">
        <f>BV189/(BV189+BV190+BV191+#REF!)</f>
        <v>#REF!</v>
      </c>
      <c r="EM189" s="184" t="e">
        <f>BW189/(BW189+BW190+BW191+#REF!)</f>
        <v>#REF!</v>
      </c>
    </row>
    <row r="190" spans="2:143" s="10" customFormat="1" ht="12.5" x14ac:dyDescent="0.25">
      <c r="B190" s="329"/>
      <c r="C190" s="295"/>
      <c r="D190" s="298"/>
      <c r="E190" s="30" t="s">
        <v>5</v>
      </c>
      <c r="F190" s="186">
        <v>68</v>
      </c>
      <c r="G190" s="275"/>
      <c r="H190" s="187">
        <v>7</v>
      </c>
      <c r="I190" s="188">
        <v>61</v>
      </c>
      <c r="J190" s="189">
        <v>0</v>
      </c>
      <c r="K190" s="170">
        <f t="shared" si="475"/>
        <v>68</v>
      </c>
      <c r="L190" s="189">
        <v>13</v>
      </c>
      <c r="M190" s="190">
        <f t="shared" si="355"/>
        <v>55</v>
      </c>
      <c r="N190" s="170">
        <f t="shared" si="468"/>
        <v>68</v>
      </c>
      <c r="O190" s="189">
        <v>5</v>
      </c>
      <c r="P190" s="188">
        <v>2</v>
      </c>
      <c r="Q190" s="170">
        <f t="shared" si="357"/>
        <v>7</v>
      </c>
      <c r="R190" s="189">
        <v>2</v>
      </c>
      <c r="S190" s="190">
        <f t="shared" si="364"/>
        <v>2</v>
      </c>
      <c r="T190" s="170">
        <f t="shared" si="358"/>
        <v>4</v>
      </c>
      <c r="U190" s="189">
        <v>64</v>
      </c>
      <c r="V190" s="188">
        <v>4</v>
      </c>
      <c r="W190" s="170">
        <f t="shared" si="469"/>
        <v>68</v>
      </c>
      <c r="X190" s="191">
        <v>2</v>
      </c>
      <c r="Y190" s="188">
        <v>4</v>
      </c>
      <c r="Z190" s="189">
        <v>13</v>
      </c>
      <c r="AA190" s="189">
        <v>1</v>
      </c>
      <c r="AB190" s="188">
        <v>2</v>
      </c>
      <c r="AC190" s="189">
        <v>12</v>
      </c>
      <c r="AD190" s="189">
        <v>4</v>
      </c>
      <c r="AE190" s="188">
        <v>2</v>
      </c>
      <c r="AF190" s="189">
        <v>2</v>
      </c>
      <c r="AG190" s="189">
        <v>3</v>
      </c>
      <c r="AH190" s="188">
        <v>3</v>
      </c>
      <c r="AI190" s="189">
        <v>4</v>
      </c>
      <c r="AJ190" s="189">
        <v>3</v>
      </c>
      <c r="AK190" s="188">
        <v>6</v>
      </c>
      <c r="AL190" s="170">
        <f t="shared" si="360"/>
        <v>61</v>
      </c>
      <c r="AM190" s="188">
        <v>2</v>
      </c>
      <c r="AN190" s="188">
        <v>7</v>
      </c>
      <c r="AO190" s="188">
        <v>6</v>
      </c>
      <c r="AP190" s="188">
        <v>16</v>
      </c>
      <c r="AQ190" s="188">
        <v>2</v>
      </c>
      <c r="AR190" s="188">
        <v>1</v>
      </c>
      <c r="AS190" s="188">
        <v>0</v>
      </c>
      <c r="AT190" s="192">
        <v>2</v>
      </c>
      <c r="AU190" s="188">
        <v>0</v>
      </c>
      <c r="AV190" s="193">
        <v>0</v>
      </c>
      <c r="AW190" s="194">
        <f t="shared" si="472"/>
        <v>36</v>
      </c>
      <c r="AX190" s="195">
        <f t="shared" si="362"/>
        <v>32</v>
      </c>
      <c r="AY190" s="196"/>
      <c r="AZ190" s="197"/>
      <c r="BA190" s="197"/>
      <c r="BB190" s="197"/>
      <c r="BC190" s="197"/>
      <c r="BD190" s="197"/>
      <c r="BE190" s="198"/>
      <c r="BF190" s="267"/>
      <c r="BG190" s="171"/>
      <c r="BH190" s="190"/>
      <c r="BI190" s="190"/>
      <c r="BJ190" s="190"/>
      <c r="BK190" s="190"/>
      <c r="BL190" s="190"/>
      <c r="BM190" s="190"/>
      <c r="BN190" s="190"/>
      <c r="BO190" s="190"/>
      <c r="BP190" s="190"/>
      <c r="BQ190" s="190"/>
      <c r="BR190" s="190"/>
      <c r="BS190" s="190"/>
      <c r="BT190" s="190"/>
      <c r="BU190" s="190"/>
      <c r="BV190" s="190"/>
      <c r="BW190" s="199"/>
      <c r="BY190" s="281">
        <v>8.1534772182254203E-2</v>
      </c>
      <c r="BZ190" s="282">
        <v>3.0567685589519649E-2</v>
      </c>
      <c r="CA190" s="283">
        <v>0.10082644628099173</v>
      </c>
      <c r="CB190" s="284" t="s">
        <v>208</v>
      </c>
      <c r="CC190" s="282">
        <v>8.7248322147651006E-2</v>
      </c>
      <c r="CD190" s="284">
        <v>8.0291970802919707E-2</v>
      </c>
      <c r="CE190" s="282">
        <v>3.2679738562091505E-2</v>
      </c>
      <c r="CF190" s="284">
        <v>2.6315789473684209E-2</v>
      </c>
      <c r="CG190" s="282">
        <v>0.2</v>
      </c>
      <c r="CH190" s="284">
        <v>4.6511627906976744E-2</v>
      </c>
      <c r="CI190" s="282">
        <v>8.1946222791293211E-2</v>
      </c>
      <c r="CJ190" s="284">
        <v>7.5471698113207544E-2</v>
      </c>
      <c r="CK190" s="282">
        <v>3.8461538461538464E-2</v>
      </c>
      <c r="CL190" s="283">
        <v>6.25E-2</v>
      </c>
      <c r="CM190" s="283">
        <v>0.20967741935483872</v>
      </c>
      <c r="CN190" s="283">
        <v>1.5625E-2</v>
      </c>
      <c r="CO190" s="283">
        <v>4.7619047619047616E-2</v>
      </c>
      <c r="CP190" s="283">
        <v>0.21428571428571427</v>
      </c>
      <c r="CQ190" s="283">
        <v>9.8039215686274508E-2</v>
      </c>
      <c r="CR190" s="283">
        <v>4.9180327868852458E-2</v>
      </c>
      <c r="CS190" s="283">
        <v>3.3333333333333333E-2</v>
      </c>
      <c r="CT190" s="283">
        <v>8.3333333333333329E-2</v>
      </c>
      <c r="CU190" s="283">
        <v>4.3478260869565216E-2</v>
      </c>
      <c r="CV190" s="283">
        <v>0.1111111111111111</v>
      </c>
      <c r="CW190" s="283">
        <v>4.6875E-2</v>
      </c>
      <c r="CX190" s="284">
        <v>0.1111111111111111</v>
      </c>
      <c r="CY190" s="282">
        <v>0.66666666666666663</v>
      </c>
      <c r="CZ190" s="283">
        <v>0.15909090909090909</v>
      </c>
      <c r="DA190" s="283">
        <v>0.15789473684210525</v>
      </c>
      <c r="DB190" s="283">
        <v>5.9040590405904057E-2</v>
      </c>
      <c r="DC190" s="283">
        <v>4.6511627906976744E-2</v>
      </c>
      <c r="DD190" s="283">
        <v>0.16666666666666666</v>
      </c>
      <c r="DE190" s="283">
        <v>0</v>
      </c>
      <c r="DF190" s="283">
        <v>0.22222222222222221</v>
      </c>
      <c r="DG190" s="283">
        <v>0</v>
      </c>
      <c r="DH190" s="284" t="s">
        <v>208</v>
      </c>
      <c r="DI190" s="282">
        <v>8.5308056872037921E-2</v>
      </c>
      <c r="DJ190" s="284">
        <v>7.7669902912621352E-2</v>
      </c>
      <c r="DK190" s="32" t="e">
        <f>#REF!/(#REF!+#REF!+#REF!+#REF!)</f>
        <v>#REF!</v>
      </c>
      <c r="DL190" s="34" t="e">
        <f>#REF!/(#REF!+#REF!+#REF!+#REF!)</f>
        <v>#REF!</v>
      </c>
      <c r="DM190" s="32" t="e">
        <f>#REF!/(#REF!+#REF!+#REF!+#REF!)</f>
        <v>#REF!</v>
      </c>
      <c r="DN190" s="34" t="e">
        <f>#REF!/(#REF!+#REF!+#REF!+#REF!)</f>
        <v>#REF!</v>
      </c>
      <c r="DO190" s="200" t="e">
        <f>AY190/(AY189+AY190+AY191+#REF!)</f>
        <v>#REF!</v>
      </c>
      <c r="DP190" s="201" t="e">
        <f>AZ190/(AZ189+AZ190+AZ191+#REF!)</f>
        <v>#REF!</v>
      </c>
      <c r="DQ190" s="201" t="e">
        <f>BA190/(BA189+BA190+BA191+#REF!)</f>
        <v>#REF!</v>
      </c>
      <c r="DR190" s="201" t="e">
        <f>BB190/(BB189+BB190+BB191+#REF!)</f>
        <v>#REF!</v>
      </c>
      <c r="DS190" s="201" t="e">
        <f>BC190/(BC189+BC190+BC191+#REF!)</f>
        <v>#REF!</v>
      </c>
      <c r="DT190" s="201" t="e">
        <f>BD190/(BD189+BD190+BD191+#REF!)</f>
        <v>#REF!</v>
      </c>
      <c r="DU190" s="202" t="e">
        <f>BE190/(BE189+BE190+BE191+#REF!)</f>
        <v>#REF!</v>
      </c>
      <c r="DV190" s="200" t="e">
        <f>BF190/(BF189+BF190+BF191+#REF!)</f>
        <v>#REF!</v>
      </c>
      <c r="DW190" s="203" t="e">
        <f>BG190/(BG189+BG190+BG191+#REF!)</f>
        <v>#REF!</v>
      </c>
      <c r="DX190" s="203" t="e">
        <f>BH190/(BH189+BH190+BH191+#REF!)</f>
        <v>#REF!</v>
      </c>
      <c r="DY190" s="201" t="e">
        <f>BI190/(BI189+BI190+BI191+#REF!)</f>
        <v>#REF!</v>
      </c>
      <c r="DZ190" s="201" t="e">
        <f>BJ190/(BJ189+BJ190+BJ191+#REF!)</f>
        <v>#REF!</v>
      </c>
      <c r="EA190" s="201" t="e">
        <f>BK190/(BK189+BK190+BK191+#REF!)</f>
        <v>#REF!</v>
      </c>
      <c r="EB190" s="201" t="e">
        <f>BL190/(BL189+BL190+BL191+#REF!)</f>
        <v>#REF!</v>
      </c>
      <c r="EC190" s="201" t="e">
        <f>BM190/(BM189+BM190+BM191+#REF!)</f>
        <v>#REF!</v>
      </c>
      <c r="ED190" s="201" t="e">
        <f>BN190/(BN189+BN190+BN191+#REF!)</f>
        <v>#REF!</v>
      </c>
      <c r="EE190" s="201" t="e">
        <f>BO190/(BO189+BO190+BO191+#REF!)</f>
        <v>#REF!</v>
      </c>
      <c r="EF190" s="201" t="e">
        <f>BP190/(BP189+BP190+BP191+#REF!)</f>
        <v>#REF!</v>
      </c>
      <c r="EG190" s="201" t="e">
        <f>BQ190/(BQ189+BQ190+BQ191+#REF!)</f>
        <v>#REF!</v>
      </c>
      <c r="EH190" s="201" t="e">
        <f>BR190/(BR189+BR190+BR191+#REF!)</f>
        <v>#REF!</v>
      </c>
      <c r="EI190" s="201" t="e">
        <f>BS190/(BS189+BS190+BS191+#REF!)</f>
        <v>#REF!</v>
      </c>
      <c r="EJ190" s="201" t="e">
        <f>BT190/(BT189+BT190+BT191+#REF!)</f>
        <v>#REF!</v>
      </c>
      <c r="EK190" s="201" t="e">
        <f>BU190/(BU189+BU190+BU191+#REF!)</f>
        <v>#REF!</v>
      </c>
      <c r="EL190" s="201" t="e">
        <f>BV190/(BV189+BV190+BV191+#REF!)</f>
        <v>#REF!</v>
      </c>
      <c r="EM190" s="202" t="e">
        <f>BW190/(BW189+BW190+BW191+#REF!)</f>
        <v>#REF!</v>
      </c>
    </row>
    <row r="191" spans="2:143" s="10" customFormat="1" ht="12.5" x14ac:dyDescent="0.25">
      <c r="B191" s="329"/>
      <c r="C191" s="295"/>
      <c r="D191" s="298"/>
      <c r="E191" s="44" t="s">
        <v>3</v>
      </c>
      <c r="F191" s="186">
        <v>566</v>
      </c>
      <c r="G191" s="275"/>
      <c r="H191" s="187">
        <v>51</v>
      </c>
      <c r="I191" s="188">
        <v>375</v>
      </c>
      <c r="J191" s="189">
        <v>140</v>
      </c>
      <c r="K191" s="170">
        <f t="shared" si="475"/>
        <v>566</v>
      </c>
      <c r="L191" s="189">
        <v>146</v>
      </c>
      <c r="M191" s="190">
        <f t="shared" si="355"/>
        <v>420</v>
      </c>
      <c r="N191" s="170">
        <f t="shared" si="468"/>
        <v>566</v>
      </c>
      <c r="O191" s="189">
        <v>31</v>
      </c>
      <c r="P191" s="188">
        <v>20</v>
      </c>
      <c r="Q191" s="170">
        <f t="shared" si="357"/>
        <v>51</v>
      </c>
      <c r="R191" s="189">
        <v>11</v>
      </c>
      <c r="S191" s="190">
        <f t="shared" si="364"/>
        <v>26</v>
      </c>
      <c r="T191" s="170">
        <f t="shared" si="358"/>
        <v>37</v>
      </c>
      <c r="U191" s="189">
        <v>529</v>
      </c>
      <c r="V191" s="188">
        <v>37</v>
      </c>
      <c r="W191" s="170">
        <f t="shared" si="469"/>
        <v>566</v>
      </c>
      <c r="X191" s="191">
        <v>29</v>
      </c>
      <c r="Y191" s="188">
        <v>24</v>
      </c>
      <c r="Z191" s="189">
        <v>22</v>
      </c>
      <c r="AA191" s="189">
        <v>22</v>
      </c>
      <c r="AB191" s="188">
        <v>25</v>
      </c>
      <c r="AC191" s="189">
        <v>31</v>
      </c>
      <c r="AD191" s="189">
        <v>35</v>
      </c>
      <c r="AE191" s="188">
        <v>27</v>
      </c>
      <c r="AF191" s="189">
        <v>25</v>
      </c>
      <c r="AG191" s="189">
        <v>27</v>
      </c>
      <c r="AH191" s="188">
        <v>20</v>
      </c>
      <c r="AI191" s="189">
        <v>35</v>
      </c>
      <c r="AJ191" s="189">
        <v>22</v>
      </c>
      <c r="AK191" s="188">
        <v>31</v>
      </c>
      <c r="AL191" s="170">
        <f t="shared" si="360"/>
        <v>375</v>
      </c>
      <c r="AM191" s="188">
        <v>2</v>
      </c>
      <c r="AN191" s="188">
        <v>28</v>
      </c>
      <c r="AO191" s="188">
        <v>35</v>
      </c>
      <c r="AP191" s="188">
        <v>115</v>
      </c>
      <c r="AQ191" s="188">
        <v>21</v>
      </c>
      <c r="AR191" s="188">
        <v>7</v>
      </c>
      <c r="AS191" s="188">
        <v>9</v>
      </c>
      <c r="AT191" s="192">
        <v>7</v>
      </c>
      <c r="AU191" s="188">
        <v>3</v>
      </c>
      <c r="AV191" s="193">
        <v>1</v>
      </c>
      <c r="AW191" s="194">
        <f t="shared" si="472"/>
        <v>228</v>
      </c>
      <c r="AX191" s="195">
        <f t="shared" si="362"/>
        <v>338</v>
      </c>
      <c r="AY191" s="196"/>
      <c r="AZ191" s="197"/>
      <c r="BA191" s="197"/>
      <c r="BB191" s="197"/>
      <c r="BC191" s="197"/>
      <c r="BD191" s="197"/>
      <c r="BE191" s="198"/>
      <c r="BF191" s="267"/>
      <c r="BG191" s="171"/>
      <c r="BH191" s="190"/>
      <c r="BI191" s="190"/>
      <c r="BJ191" s="190"/>
      <c r="BK191" s="190"/>
      <c r="BL191" s="190"/>
      <c r="BM191" s="190"/>
      <c r="BN191" s="190"/>
      <c r="BO191" s="190"/>
      <c r="BP191" s="190"/>
      <c r="BQ191" s="190"/>
      <c r="BR191" s="190"/>
      <c r="BS191" s="190"/>
      <c r="BT191" s="190"/>
      <c r="BU191" s="190"/>
      <c r="BV191" s="190"/>
      <c r="BW191" s="199"/>
      <c r="BY191" s="281"/>
      <c r="BZ191" s="282"/>
      <c r="CA191" s="283"/>
      <c r="CB191" s="284"/>
      <c r="CC191" s="282"/>
      <c r="CD191" s="284"/>
      <c r="CE191" s="282"/>
      <c r="CF191" s="284"/>
      <c r="CG191" s="282"/>
      <c r="CH191" s="284"/>
      <c r="CI191" s="282"/>
      <c r="CJ191" s="284"/>
      <c r="CK191" s="282"/>
      <c r="CL191" s="283"/>
      <c r="CM191" s="283"/>
      <c r="CN191" s="283"/>
      <c r="CO191" s="283"/>
      <c r="CP191" s="283"/>
      <c r="CQ191" s="283"/>
      <c r="CR191" s="283"/>
      <c r="CS191" s="283"/>
      <c r="CT191" s="283"/>
      <c r="CU191" s="283"/>
      <c r="CV191" s="283"/>
      <c r="CW191" s="283"/>
      <c r="CX191" s="284"/>
      <c r="CY191" s="282"/>
      <c r="CZ191" s="283"/>
      <c r="DA191" s="283"/>
      <c r="DB191" s="283"/>
      <c r="DC191" s="283"/>
      <c r="DD191" s="283"/>
      <c r="DE191" s="283"/>
      <c r="DF191" s="283"/>
      <c r="DG191" s="283"/>
      <c r="DH191" s="284"/>
      <c r="DI191" s="282"/>
      <c r="DJ191" s="284"/>
      <c r="DK191" s="32" t="e">
        <f>#REF!/(#REF!+#REF!+#REF!+#REF!)</f>
        <v>#REF!</v>
      </c>
      <c r="DL191" s="34" t="e">
        <f>#REF!/(#REF!+#REF!+#REF!+#REF!)</f>
        <v>#REF!</v>
      </c>
      <c r="DM191" s="32" t="e">
        <f>#REF!/(#REF!+#REF!+#REF!+#REF!)</f>
        <v>#REF!</v>
      </c>
      <c r="DN191" s="34" t="e">
        <f>#REF!/(#REF!+#REF!+#REF!+#REF!)</f>
        <v>#REF!</v>
      </c>
      <c r="DO191" s="200" t="e">
        <f>AY191/(AY189+AY190+AY191+#REF!)</f>
        <v>#REF!</v>
      </c>
      <c r="DP191" s="201" t="e">
        <f>AZ191/(AZ189+AZ190+AZ191+#REF!)</f>
        <v>#REF!</v>
      </c>
      <c r="DQ191" s="201" t="e">
        <f>BA191/(BA189+BA190+BA191+#REF!)</f>
        <v>#REF!</v>
      </c>
      <c r="DR191" s="201" t="e">
        <f>BB191/(BB189+BB190+BB191+#REF!)</f>
        <v>#REF!</v>
      </c>
      <c r="DS191" s="201" t="e">
        <f>BC191/(BC189+BC190+BC191+#REF!)</f>
        <v>#REF!</v>
      </c>
      <c r="DT191" s="201" t="e">
        <f>BD191/(BD189+BD190+BD191+#REF!)</f>
        <v>#REF!</v>
      </c>
      <c r="DU191" s="202" t="e">
        <f>BE191/(BE189+BE190+BE191+#REF!)</f>
        <v>#REF!</v>
      </c>
      <c r="DV191" s="200" t="e">
        <f>BF191/(BF189+BF190+BF191+#REF!)</f>
        <v>#REF!</v>
      </c>
      <c r="DW191" s="203" t="e">
        <f>BG191/(BG189+BG190+BG191+#REF!)</f>
        <v>#REF!</v>
      </c>
      <c r="DX191" s="203" t="e">
        <f>BH191/(BH189+BH190+BH191+#REF!)</f>
        <v>#REF!</v>
      </c>
      <c r="DY191" s="201" t="e">
        <f>BI191/(BI189+BI190+BI191+#REF!)</f>
        <v>#REF!</v>
      </c>
      <c r="DZ191" s="201" t="e">
        <f>BJ191/(BJ189+BJ190+BJ191+#REF!)</f>
        <v>#REF!</v>
      </c>
      <c r="EA191" s="201" t="e">
        <f>BK191/(BK189+BK190+BK191+#REF!)</f>
        <v>#REF!</v>
      </c>
      <c r="EB191" s="201" t="e">
        <f>BL191/(BL189+BL190+BL191+#REF!)</f>
        <v>#REF!</v>
      </c>
      <c r="EC191" s="201" t="e">
        <f>BM191/(BM189+BM190+BM191+#REF!)</f>
        <v>#REF!</v>
      </c>
      <c r="ED191" s="201" t="e">
        <f>BN191/(BN189+BN190+BN191+#REF!)</f>
        <v>#REF!</v>
      </c>
      <c r="EE191" s="201" t="e">
        <f>BO191/(BO189+BO190+BO191+#REF!)</f>
        <v>#REF!</v>
      </c>
      <c r="EF191" s="201" t="e">
        <f>BP191/(BP189+BP190+BP191+#REF!)</f>
        <v>#REF!</v>
      </c>
      <c r="EG191" s="201" t="e">
        <f>BQ191/(BQ189+BQ190+BQ191+#REF!)</f>
        <v>#REF!</v>
      </c>
      <c r="EH191" s="201" t="e">
        <f>BR191/(BR189+BR190+BR191+#REF!)</f>
        <v>#REF!</v>
      </c>
      <c r="EI191" s="201" t="e">
        <f>BS191/(BS189+BS190+BS191+#REF!)</f>
        <v>#REF!</v>
      </c>
      <c r="EJ191" s="201" t="e">
        <f>BT191/(BT189+BT190+BT191+#REF!)</f>
        <v>#REF!</v>
      </c>
      <c r="EK191" s="201" t="e">
        <f>BU191/(BU189+BU190+BU191+#REF!)</f>
        <v>#REF!</v>
      </c>
      <c r="EL191" s="201" t="e">
        <f>BV191/(BV189+BV190+BV191+#REF!)</f>
        <v>#REF!</v>
      </c>
      <c r="EM191" s="202" t="e">
        <f>BW191/(BW189+BW190+BW191+#REF!)</f>
        <v>#REF!</v>
      </c>
    </row>
    <row r="192" spans="2:143" s="10" customFormat="1" ht="12.5" x14ac:dyDescent="0.25">
      <c r="B192" s="329"/>
      <c r="C192" s="296"/>
      <c r="D192" s="299"/>
      <c r="E192" s="45" t="s">
        <v>2</v>
      </c>
      <c r="F192" s="228">
        <v>1400</v>
      </c>
      <c r="G192" s="275"/>
      <c r="H192" s="229">
        <v>280</v>
      </c>
      <c r="I192" s="230">
        <v>980</v>
      </c>
      <c r="J192" s="231">
        <v>140</v>
      </c>
      <c r="K192" s="170">
        <f t="shared" si="475"/>
        <v>1400</v>
      </c>
      <c r="L192" s="231">
        <v>295</v>
      </c>
      <c r="M192" s="232">
        <f t="shared" si="355"/>
        <v>1105</v>
      </c>
      <c r="N192" s="170">
        <f t="shared" si="468"/>
        <v>1400</v>
      </c>
      <c r="O192" s="231">
        <v>184</v>
      </c>
      <c r="P192" s="230">
        <v>96</v>
      </c>
      <c r="Q192" s="170">
        <f t="shared" si="357"/>
        <v>280</v>
      </c>
      <c r="R192" s="231">
        <v>21</v>
      </c>
      <c r="S192" s="232">
        <f t="shared" si="364"/>
        <v>69</v>
      </c>
      <c r="T192" s="170">
        <f t="shared" si="358"/>
        <v>90</v>
      </c>
      <c r="U192" s="231">
        <v>1310</v>
      </c>
      <c r="V192" s="230">
        <v>90</v>
      </c>
      <c r="W192" s="170">
        <f t="shared" si="469"/>
        <v>1400</v>
      </c>
      <c r="X192" s="233">
        <v>70</v>
      </c>
      <c r="Y192" s="230">
        <v>70</v>
      </c>
      <c r="Z192" s="231">
        <v>70</v>
      </c>
      <c r="AA192" s="231">
        <v>70</v>
      </c>
      <c r="AB192" s="230">
        <v>70</v>
      </c>
      <c r="AC192" s="231">
        <v>70</v>
      </c>
      <c r="AD192" s="231">
        <v>70</v>
      </c>
      <c r="AE192" s="230">
        <v>70</v>
      </c>
      <c r="AF192" s="231">
        <v>70</v>
      </c>
      <c r="AG192" s="231">
        <v>70</v>
      </c>
      <c r="AH192" s="230">
        <v>70</v>
      </c>
      <c r="AI192" s="231">
        <v>70</v>
      </c>
      <c r="AJ192" s="231">
        <v>70</v>
      </c>
      <c r="AK192" s="230">
        <v>70</v>
      </c>
      <c r="AL192" s="170">
        <f t="shared" si="360"/>
        <v>980</v>
      </c>
      <c r="AM192" s="230">
        <v>5</v>
      </c>
      <c r="AN192" s="230">
        <v>72</v>
      </c>
      <c r="AO192" s="230">
        <v>73</v>
      </c>
      <c r="AP192" s="230">
        <v>386</v>
      </c>
      <c r="AQ192" s="230">
        <v>64</v>
      </c>
      <c r="AR192" s="230">
        <v>13</v>
      </c>
      <c r="AS192" s="230">
        <v>16</v>
      </c>
      <c r="AT192" s="204">
        <v>16</v>
      </c>
      <c r="AU192" s="230">
        <v>4</v>
      </c>
      <c r="AV192" s="205">
        <v>1</v>
      </c>
      <c r="AW192" s="206">
        <f t="shared" si="472"/>
        <v>650</v>
      </c>
      <c r="AX192" s="207">
        <f t="shared" si="362"/>
        <v>750</v>
      </c>
      <c r="AY192" s="208"/>
      <c r="AZ192" s="209"/>
      <c r="BA192" s="209"/>
      <c r="BB192" s="209"/>
      <c r="BC192" s="209"/>
      <c r="BD192" s="209"/>
      <c r="BE192" s="210"/>
      <c r="BF192" s="256"/>
      <c r="BG192" s="234"/>
      <c r="BH192" s="232"/>
      <c r="BI192" s="261"/>
      <c r="BJ192" s="232"/>
      <c r="BK192" s="232"/>
      <c r="BL192" s="232"/>
      <c r="BM192" s="232"/>
      <c r="BN192" s="232"/>
      <c r="BO192" s="232"/>
      <c r="BP192" s="232"/>
      <c r="BQ192" s="232"/>
      <c r="BR192" s="232"/>
      <c r="BS192" s="232"/>
      <c r="BT192" s="232"/>
      <c r="BU192" s="232"/>
      <c r="BV192" s="232"/>
      <c r="BW192" s="235"/>
      <c r="BY192" s="285">
        <v>1</v>
      </c>
      <c r="BZ192" s="286">
        <v>1</v>
      </c>
      <c r="CA192" s="287">
        <v>1</v>
      </c>
      <c r="CB192" s="288" t="s">
        <v>208</v>
      </c>
      <c r="CC192" s="286">
        <v>1</v>
      </c>
      <c r="CD192" s="288">
        <v>1</v>
      </c>
      <c r="CE192" s="286">
        <v>1</v>
      </c>
      <c r="CF192" s="288">
        <v>1</v>
      </c>
      <c r="CG192" s="286">
        <v>1</v>
      </c>
      <c r="CH192" s="288">
        <v>1</v>
      </c>
      <c r="CI192" s="286">
        <v>1</v>
      </c>
      <c r="CJ192" s="288">
        <v>1</v>
      </c>
      <c r="CK192" s="286">
        <v>1</v>
      </c>
      <c r="CL192" s="287">
        <v>1</v>
      </c>
      <c r="CM192" s="287">
        <v>1</v>
      </c>
      <c r="CN192" s="287">
        <v>1</v>
      </c>
      <c r="CO192" s="287">
        <v>1</v>
      </c>
      <c r="CP192" s="287">
        <v>1</v>
      </c>
      <c r="CQ192" s="287">
        <v>1</v>
      </c>
      <c r="CR192" s="287">
        <v>1</v>
      </c>
      <c r="CS192" s="287">
        <v>1</v>
      </c>
      <c r="CT192" s="287">
        <v>1</v>
      </c>
      <c r="CU192" s="287">
        <v>1</v>
      </c>
      <c r="CV192" s="287">
        <v>1</v>
      </c>
      <c r="CW192" s="287">
        <v>1</v>
      </c>
      <c r="CX192" s="288">
        <v>1</v>
      </c>
      <c r="CY192" s="286">
        <v>1</v>
      </c>
      <c r="CZ192" s="287">
        <v>1</v>
      </c>
      <c r="DA192" s="287">
        <v>1</v>
      </c>
      <c r="DB192" s="287">
        <v>1</v>
      </c>
      <c r="DC192" s="287">
        <v>1</v>
      </c>
      <c r="DD192" s="287">
        <v>1</v>
      </c>
      <c r="DE192" s="287">
        <v>1</v>
      </c>
      <c r="DF192" s="287">
        <v>1</v>
      </c>
      <c r="DG192" s="287">
        <v>1</v>
      </c>
      <c r="DH192" s="288" t="s">
        <v>208</v>
      </c>
      <c r="DI192" s="286">
        <v>1</v>
      </c>
      <c r="DJ192" s="288">
        <v>1</v>
      </c>
      <c r="DK192" s="47" t="e">
        <f t="shared" ref="DK192" si="476">SUM(DK189:DK191)</f>
        <v>#REF!</v>
      </c>
      <c r="DL192" s="49" t="e">
        <f t="shared" ref="DL192" si="477">SUM(DL189:DL191)</f>
        <v>#REF!</v>
      </c>
      <c r="DM192" s="47" t="e">
        <f t="shared" ref="DM192" si="478">SUM(DM189:DM191)</f>
        <v>#REF!</v>
      </c>
      <c r="DN192" s="49" t="e">
        <f t="shared" ref="DN192" si="479">SUM(DN189:DN191)</f>
        <v>#REF!</v>
      </c>
      <c r="DO192" s="211" t="e">
        <f t="shared" ref="DO192" si="480">SUM(DO189:DO191)</f>
        <v>#REF!</v>
      </c>
      <c r="DP192" s="212" t="e">
        <f t="shared" ref="DP192" si="481">SUM(DP189:DP191)</f>
        <v>#REF!</v>
      </c>
      <c r="DQ192" s="212" t="e">
        <f t="shared" ref="DQ192" si="482">SUM(DQ189:DQ191)</f>
        <v>#REF!</v>
      </c>
      <c r="DR192" s="212" t="e">
        <f t="shared" ref="DR192" si="483">SUM(DR189:DR191)</f>
        <v>#REF!</v>
      </c>
      <c r="DS192" s="212" t="e">
        <f t="shared" ref="DS192" si="484">SUM(DS189:DS191)</f>
        <v>#REF!</v>
      </c>
      <c r="DT192" s="212" t="e">
        <f t="shared" ref="DT192" si="485">SUM(DT189:DT191)</f>
        <v>#REF!</v>
      </c>
      <c r="DU192" s="213" t="e">
        <f t="shared" ref="DU192" si="486">SUM(DU189:DU191)</f>
        <v>#REF!</v>
      </c>
      <c r="DV192" s="211" t="e">
        <f t="shared" ref="DV192" si="487">SUM(DV189:DV191)</f>
        <v>#REF!</v>
      </c>
      <c r="DW192" s="214" t="e">
        <f t="shared" ref="DW192" si="488">SUM(DW189:DW191)</f>
        <v>#REF!</v>
      </c>
      <c r="DX192" s="214" t="e">
        <f t="shared" ref="DX192" si="489">SUM(DX189:DX191)</f>
        <v>#REF!</v>
      </c>
      <c r="DY192" s="212" t="e">
        <f t="shared" ref="DY192" si="490">SUM(DY189:DY191)</f>
        <v>#REF!</v>
      </c>
      <c r="DZ192" s="212" t="e">
        <f t="shared" ref="DZ192" si="491">SUM(DZ189:DZ191)</f>
        <v>#REF!</v>
      </c>
      <c r="EA192" s="212" t="e">
        <f t="shared" ref="EA192" si="492">SUM(EA189:EA191)</f>
        <v>#REF!</v>
      </c>
      <c r="EB192" s="212" t="e">
        <f t="shared" ref="EB192" si="493">SUM(EB189:EB191)</f>
        <v>#REF!</v>
      </c>
      <c r="EC192" s="212" t="e">
        <f t="shared" ref="EC192" si="494">SUM(EC189:EC191)</f>
        <v>#REF!</v>
      </c>
      <c r="ED192" s="212" t="e">
        <f t="shared" ref="ED192" si="495">SUM(ED189:ED191)</f>
        <v>#REF!</v>
      </c>
      <c r="EE192" s="212" t="e">
        <f t="shared" ref="EE192" si="496">SUM(EE189:EE191)</f>
        <v>#REF!</v>
      </c>
      <c r="EF192" s="212" t="e">
        <f t="shared" ref="EF192" si="497">SUM(EF189:EF191)</f>
        <v>#REF!</v>
      </c>
      <c r="EG192" s="212" t="e">
        <f t="shared" ref="EG192" si="498">SUM(EG189:EG191)</f>
        <v>#REF!</v>
      </c>
      <c r="EH192" s="212" t="e">
        <f t="shared" ref="EH192" si="499">SUM(EH189:EH191)</f>
        <v>#REF!</v>
      </c>
      <c r="EI192" s="212" t="e">
        <f t="shared" ref="EI192" si="500">SUM(EI189:EI191)</f>
        <v>#REF!</v>
      </c>
      <c r="EJ192" s="212" t="e">
        <f t="shared" ref="EJ192" si="501">SUM(EJ189:EJ191)</f>
        <v>#REF!</v>
      </c>
      <c r="EK192" s="212" t="e">
        <f t="shared" ref="EK192" si="502">SUM(EK189:EK191)</f>
        <v>#REF!</v>
      </c>
      <c r="EL192" s="212" t="e">
        <f t="shared" ref="EL192" si="503">SUM(EL189:EL191)</f>
        <v>#REF!</v>
      </c>
      <c r="EM192" s="213" t="e">
        <f t="shared" ref="EM192" si="504">SUM(EM189:EM191)</f>
        <v>#REF!</v>
      </c>
    </row>
    <row r="193" spans="2:143" s="10" customFormat="1" ht="15" customHeight="1" x14ac:dyDescent="0.25">
      <c r="B193" s="329"/>
      <c r="C193" s="295">
        <v>38</v>
      </c>
      <c r="D193" s="326" t="s">
        <v>143</v>
      </c>
      <c r="E193" s="139" t="s">
        <v>144</v>
      </c>
      <c r="F193" s="186">
        <v>575</v>
      </c>
      <c r="G193" s="275"/>
      <c r="H193" s="187">
        <v>167</v>
      </c>
      <c r="I193" s="188">
        <v>408</v>
      </c>
      <c r="J193" s="189">
        <v>0</v>
      </c>
      <c r="K193" s="258">
        <f t="shared" ref="K193:K201" si="505">SUM(H193:J193)</f>
        <v>575</v>
      </c>
      <c r="L193" s="189">
        <v>100</v>
      </c>
      <c r="M193" s="190">
        <f t="shared" si="355"/>
        <v>475</v>
      </c>
      <c r="N193" s="258">
        <f t="shared" si="468"/>
        <v>575</v>
      </c>
      <c r="O193" s="189">
        <v>115</v>
      </c>
      <c r="P193" s="188">
        <v>52</v>
      </c>
      <c r="Q193" s="170">
        <f t="shared" si="357"/>
        <v>167</v>
      </c>
      <c r="R193" s="189">
        <v>7</v>
      </c>
      <c r="S193" s="190">
        <f t="shared" si="364"/>
        <v>27</v>
      </c>
      <c r="T193" s="170">
        <f t="shared" si="358"/>
        <v>34</v>
      </c>
      <c r="U193" s="189">
        <v>541</v>
      </c>
      <c r="V193" s="188">
        <v>34</v>
      </c>
      <c r="W193" s="258">
        <f t="shared" si="469"/>
        <v>575</v>
      </c>
      <c r="X193" s="191">
        <v>33</v>
      </c>
      <c r="Y193" s="188">
        <v>32</v>
      </c>
      <c r="Z193" s="189">
        <v>29</v>
      </c>
      <c r="AA193" s="189">
        <v>29</v>
      </c>
      <c r="AB193" s="188">
        <v>30</v>
      </c>
      <c r="AC193" s="189">
        <v>28</v>
      </c>
      <c r="AD193" s="189">
        <v>19</v>
      </c>
      <c r="AE193" s="188">
        <v>28</v>
      </c>
      <c r="AF193" s="189">
        <v>37</v>
      </c>
      <c r="AG193" s="189">
        <v>30</v>
      </c>
      <c r="AH193" s="188">
        <v>34</v>
      </c>
      <c r="AI193" s="189">
        <v>21</v>
      </c>
      <c r="AJ193" s="189">
        <v>32</v>
      </c>
      <c r="AK193" s="188">
        <v>26</v>
      </c>
      <c r="AL193" s="170">
        <f t="shared" si="360"/>
        <v>408</v>
      </c>
      <c r="AM193" s="188">
        <v>3</v>
      </c>
      <c r="AN193" s="188">
        <v>27</v>
      </c>
      <c r="AO193" s="188">
        <v>29</v>
      </c>
      <c r="AP193" s="188">
        <v>180</v>
      </c>
      <c r="AQ193" s="188">
        <v>31</v>
      </c>
      <c r="AR193" s="188">
        <v>5</v>
      </c>
      <c r="AS193" s="188">
        <v>6</v>
      </c>
      <c r="AT193" s="192">
        <v>7</v>
      </c>
      <c r="AU193" s="188">
        <v>1</v>
      </c>
      <c r="AV193" s="193">
        <v>0</v>
      </c>
      <c r="AW193" s="194">
        <f t="shared" si="472"/>
        <v>289</v>
      </c>
      <c r="AX193" s="195">
        <f t="shared" si="362"/>
        <v>286</v>
      </c>
      <c r="AY193" s="223"/>
      <c r="AZ193" s="224"/>
      <c r="BA193" s="224"/>
      <c r="BB193" s="224"/>
      <c r="BC193" s="224"/>
      <c r="BD193" s="224"/>
      <c r="BE193" s="225"/>
      <c r="BF193" s="190"/>
      <c r="BG193" s="171"/>
      <c r="BH193" s="190"/>
      <c r="BI193" s="190"/>
      <c r="BJ193" s="190"/>
      <c r="BK193" s="190"/>
      <c r="BL193" s="190"/>
      <c r="BM193" s="190"/>
      <c r="BN193" s="190"/>
      <c r="BO193" s="190"/>
      <c r="BP193" s="190"/>
      <c r="BQ193" s="190"/>
      <c r="BR193" s="190"/>
      <c r="BS193" s="190"/>
      <c r="BT193" s="190"/>
      <c r="BU193" s="190"/>
      <c r="BV193" s="190"/>
      <c r="BW193" s="199"/>
      <c r="BY193" s="277">
        <v>0.64389697648376265</v>
      </c>
      <c r="BZ193" s="278">
        <v>0.71367521367521369</v>
      </c>
      <c r="CA193" s="279">
        <v>0.61911987860394535</v>
      </c>
      <c r="CB193" s="280" t="s">
        <v>208</v>
      </c>
      <c r="CC193" s="278">
        <v>0.63291139240506333</v>
      </c>
      <c r="CD193" s="280">
        <v>0.6462585034013606</v>
      </c>
      <c r="CE193" s="278">
        <v>0.74675324675324672</v>
      </c>
      <c r="CF193" s="280">
        <v>0.65</v>
      </c>
      <c r="CG193" s="278">
        <v>0.53846153846153844</v>
      </c>
      <c r="CH193" s="280">
        <v>0.58695652173913049</v>
      </c>
      <c r="CI193" s="278">
        <v>0.64868105515587526</v>
      </c>
      <c r="CJ193" s="280">
        <v>0.57627118644067798</v>
      </c>
      <c r="CK193" s="278">
        <v>0.81132075471698117</v>
      </c>
      <c r="CL193" s="279">
        <v>0.63380281690140849</v>
      </c>
      <c r="CM193" s="279">
        <v>0.61764705882352944</v>
      </c>
      <c r="CN193" s="279">
        <v>0.63636363636363635</v>
      </c>
      <c r="CO193" s="279">
        <v>0.62121212121212122</v>
      </c>
      <c r="CP193" s="279">
        <v>0.67796610169491522</v>
      </c>
      <c r="CQ193" s="279">
        <v>0.53333333333333333</v>
      </c>
      <c r="CR193" s="279">
        <v>0.61538461538461542</v>
      </c>
      <c r="CS193" s="279">
        <v>0.77419354838709675</v>
      </c>
      <c r="CT193" s="279">
        <v>0.63076923076923075</v>
      </c>
      <c r="CU193" s="279">
        <v>0.63380281690140849</v>
      </c>
      <c r="CV193" s="279">
        <v>0.58620689655172409</v>
      </c>
      <c r="CW193" s="279">
        <v>0.647887323943662</v>
      </c>
      <c r="CX193" s="280">
        <v>0.62068965517241381</v>
      </c>
      <c r="CY193" s="278">
        <v>1</v>
      </c>
      <c r="CZ193" s="279">
        <v>0.57446808510638303</v>
      </c>
      <c r="DA193" s="279">
        <v>0.63043478260869568</v>
      </c>
      <c r="DB193" s="279">
        <v>0.62068965517241381</v>
      </c>
      <c r="DC193" s="279">
        <v>0.72093023255813948</v>
      </c>
      <c r="DD193" s="279">
        <v>0.83333333333333337</v>
      </c>
      <c r="DE193" s="279">
        <v>0.75</v>
      </c>
      <c r="DF193" s="279">
        <v>0.63636363636363635</v>
      </c>
      <c r="DG193" s="279">
        <v>1</v>
      </c>
      <c r="DH193" s="280" t="s">
        <v>208</v>
      </c>
      <c r="DI193" s="278">
        <v>0.63516483516483513</v>
      </c>
      <c r="DJ193" s="280">
        <v>0.65296803652968038</v>
      </c>
      <c r="DK193" s="18" t="e">
        <f>#REF!/(#REF!+#REF!+#REF!+#REF!+#REF!+#REF!)</f>
        <v>#REF!</v>
      </c>
      <c r="DL193" s="20" t="e">
        <f>#REF!/(#REF!+#REF!+#REF!+#REF!+#REF!+#REF!)</f>
        <v>#REF!</v>
      </c>
      <c r="DM193" s="18" t="e">
        <f>#REF!/(#REF!+#REF!+#REF!+#REF!+#REF!+#REF!)</f>
        <v>#REF!</v>
      </c>
      <c r="DN193" s="20" t="e">
        <f>#REF!/(#REF!+#REF!+#REF!+#REF!+#REF!+#REF!)</f>
        <v>#REF!</v>
      </c>
      <c r="DO193" s="182" t="e">
        <f t="shared" ref="DO193:EM193" si="506">AY193/(AY193+AY194+AY195+AY196+AY197+AY199)</f>
        <v>#DIV/0!</v>
      </c>
      <c r="DP193" s="183" t="e">
        <f t="shared" si="506"/>
        <v>#DIV/0!</v>
      </c>
      <c r="DQ193" s="183" t="e">
        <f t="shared" si="506"/>
        <v>#DIV/0!</v>
      </c>
      <c r="DR193" s="183" t="e">
        <f t="shared" si="506"/>
        <v>#DIV/0!</v>
      </c>
      <c r="DS193" s="183" t="e">
        <f t="shared" si="506"/>
        <v>#DIV/0!</v>
      </c>
      <c r="DT193" s="183" t="e">
        <f t="shared" si="506"/>
        <v>#DIV/0!</v>
      </c>
      <c r="DU193" s="184" t="e">
        <f t="shared" si="506"/>
        <v>#DIV/0!</v>
      </c>
      <c r="DV193" s="182" t="e">
        <f t="shared" si="506"/>
        <v>#DIV/0!</v>
      </c>
      <c r="DW193" s="185" t="e">
        <f t="shared" si="506"/>
        <v>#DIV/0!</v>
      </c>
      <c r="DX193" s="185" t="e">
        <f t="shared" si="506"/>
        <v>#DIV/0!</v>
      </c>
      <c r="DY193" s="183" t="e">
        <f t="shared" si="506"/>
        <v>#DIV/0!</v>
      </c>
      <c r="DZ193" s="183" t="e">
        <f t="shared" si="506"/>
        <v>#DIV/0!</v>
      </c>
      <c r="EA193" s="183" t="e">
        <f t="shared" si="506"/>
        <v>#DIV/0!</v>
      </c>
      <c r="EB193" s="183" t="e">
        <f t="shared" si="506"/>
        <v>#DIV/0!</v>
      </c>
      <c r="EC193" s="183" t="e">
        <f t="shared" si="506"/>
        <v>#DIV/0!</v>
      </c>
      <c r="ED193" s="183" t="e">
        <f t="shared" si="506"/>
        <v>#DIV/0!</v>
      </c>
      <c r="EE193" s="183" t="e">
        <f t="shared" si="506"/>
        <v>#DIV/0!</v>
      </c>
      <c r="EF193" s="183" t="e">
        <f t="shared" si="506"/>
        <v>#DIV/0!</v>
      </c>
      <c r="EG193" s="183" t="e">
        <f t="shared" si="506"/>
        <v>#DIV/0!</v>
      </c>
      <c r="EH193" s="183" t="e">
        <f t="shared" si="506"/>
        <v>#DIV/0!</v>
      </c>
      <c r="EI193" s="183" t="e">
        <f t="shared" si="506"/>
        <v>#DIV/0!</v>
      </c>
      <c r="EJ193" s="183" t="e">
        <f t="shared" si="506"/>
        <v>#DIV/0!</v>
      </c>
      <c r="EK193" s="183" t="e">
        <f t="shared" si="506"/>
        <v>#DIV/0!</v>
      </c>
      <c r="EL193" s="183" t="e">
        <f t="shared" si="506"/>
        <v>#DIV/0!</v>
      </c>
      <c r="EM193" s="184" t="e">
        <f t="shared" si="506"/>
        <v>#DIV/0!</v>
      </c>
    </row>
    <row r="194" spans="2:143" s="10" customFormat="1" ht="16.5" customHeight="1" x14ac:dyDescent="0.25">
      <c r="B194" s="329"/>
      <c r="C194" s="295"/>
      <c r="D194" s="326"/>
      <c r="E194" s="111" t="s">
        <v>145</v>
      </c>
      <c r="F194" s="186">
        <v>1</v>
      </c>
      <c r="G194" s="275"/>
      <c r="H194" s="187">
        <v>0</v>
      </c>
      <c r="I194" s="188">
        <v>1</v>
      </c>
      <c r="J194" s="189">
        <v>0</v>
      </c>
      <c r="K194" s="170">
        <f t="shared" si="505"/>
        <v>1</v>
      </c>
      <c r="L194" s="189">
        <v>1</v>
      </c>
      <c r="M194" s="190">
        <f t="shared" si="355"/>
        <v>0</v>
      </c>
      <c r="N194" s="170">
        <f t="shared" si="468"/>
        <v>1</v>
      </c>
      <c r="O194" s="189">
        <v>0</v>
      </c>
      <c r="P194" s="188">
        <v>0</v>
      </c>
      <c r="Q194" s="170">
        <f t="shared" si="357"/>
        <v>0</v>
      </c>
      <c r="R194" s="189">
        <v>0</v>
      </c>
      <c r="S194" s="190">
        <f t="shared" si="364"/>
        <v>0</v>
      </c>
      <c r="T194" s="170">
        <f t="shared" si="358"/>
        <v>0</v>
      </c>
      <c r="U194" s="189">
        <v>1</v>
      </c>
      <c r="V194" s="188">
        <v>0</v>
      </c>
      <c r="W194" s="170">
        <f t="shared" si="469"/>
        <v>1</v>
      </c>
      <c r="X194" s="191">
        <v>0</v>
      </c>
      <c r="Y194" s="188">
        <v>0</v>
      </c>
      <c r="Z194" s="189">
        <v>1</v>
      </c>
      <c r="AA194" s="189">
        <v>0</v>
      </c>
      <c r="AB194" s="188">
        <v>0</v>
      </c>
      <c r="AC194" s="189">
        <v>0</v>
      </c>
      <c r="AD194" s="189">
        <v>0</v>
      </c>
      <c r="AE194" s="188">
        <v>0</v>
      </c>
      <c r="AF194" s="189">
        <v>0</v>
      </c>
      <c r="AG194" s="189">
        <v>0</v>
      </c>
      <c r="AH194" s="188">
        <v>0</v>
      </c>
      <c r="AI194" s="189">
        <v>0</v>
      </c>
      <c r="AJ194" s="189">
        <v>0</v>
      </c>
      <c r="AK194" s="188">
        <v>0</v>
      </c>
      <c r="AL194" s="170">
        <f t="shared" si="360"/>
        <v>1</v>
      </c>
      <c r="AM194" s="188">
        <v>0</v>
      </c>
      <c r="AN194" s="188">
        <v>0</v>
      </c>
      <c r="AO194" s="188">
        <v>0</v>
      </c>
      <c r="AP194" s="188">
        <v>1</v>
      </c>
      <c r="AQ194" s="188">
        <v>0</v>
      </c>
      <c r="AR194" s="188">
        <v>0</v>
      </c>
      <c r="AS194" s="188">
        <v>0</v>
      </c>
      <c r="AT194" s="192">
        <v>0</v>
      </c>
      <c r="AU194" s="188">
        <v>0</v>
      </c>
      <c r="AV194" s="193">
        <v>0</v>
      </c>
      <c r="AW194" s="194">
        <f t="shared" si="472"/>
        <v>1</v>
      </c>
      <c r="AX194" s="195">
        <f t="shared" si="362"/>
        <v>0</v>
      </c>
      <c r="AY194" s="196"/>
      <c r="AZ194" s="197"/>
      <c r="BA194" s="197"/>
      <c r="BB194" s="197"/>
      <c r="BC194" s="197"/>
      <c r="BD194" s="197"/>
      <c r="BE194" s="198"/>
      <c r="BF194" s="190"/>
      <c r="BG194" s="171"/>
      <c r="BH194" s="190"/>
      <c r="BI194" s="190"/>
      <c r="BJ194" s="190"/>
      <c r="BK194" s="190"/>
      <c r="BL194" s="190"/>
      <c r="BM194" s="190"/>
      <c r="BN194" s="190"/>
      <c r="BO194" s="190"/>
      <c r="BP194" s="190"/>
      <c r="BQ194" s="190"/>
      <c r="BR194" s="190"/>
      <c r="BS194" s="190"/>
      <c r="BT194" s="190"/>
      <c r="BU194" s="190"/>
      <c r="BV194" s="190"/>
      <c r="BW194" s="199"/>
      <c r="BY194" s="281">
        <v>1.1198208286674132E-3</v>
      </c>
      <c r="BZ194" s="282">
        <v>0</v>
      </c>
      <c r="CA194" s="283">
        <v>1.5174506828528073E-3</v>
      </c>
      <c r="CB194" s="284" t="s">
        <v>208</v>
      </c>
      <c r="CC194" s="282">
        <v>6.3291139240506328E-3</v>
      </c>
      <c r="CD194" s="284">
        <v>0</v>
      </c>
      <c r="CE194" s="282">
        <v>0</v>
      </c>
      <c r="CF194" s="284">
        <v>0</v>
      </c>
      <c r="CG194" s="282">
        <v>0</v>
      </c>
      <c r="CH194" s="284">
        <v>0</v>
      </c>
      <c r="CI194" s="282">
        <v>1.199040767386091E-3</v>
      </c>
      <c r="CJ194" s="284">
        <v>0</v>
      </c>
      <c r="CK194" s="282">
        <v>0</v>
      </c>
      <c r="CL194" s="283">
        <v>0</v>
      </c>
      <c r="CM194" s="283">
        <v>1.4705882352941176E-2</v>
      </c>
      <c r="CN194" s="283">
        <v>0</v>
      </c>
      <c r="CO194" s="283">
        <v>0</v>
      </c>
      <c r="CP194" s="283">
        <v>0</v>
      </c>
      <c r="CQ194" s="283">
        <v>0</v>
      </c>
      <c r="CR194" s="283">
        <v>0</v>
      </c>
      <c r="CS194" s="283">
        <v>0</v>
      </c>
      <c r="CT194" s="283">
        <v>0</v>
      </c>
      <c r="CU194" s="283">
        <v>0</v>
      </c>
      <c r="CV194" s="283">
        <v>0</v>
      </c>
      <c r="CW194" s="283">
        <v>0</v>
      </c>
      <c r="CX194" s="284">
        <v>0</v>
      </c>
      <c r="CY194" s="282">
        <v>0</v>
      </c>
      <c r="CZ194" s="283">
        <v>0</v>
      </c>
      <c r="DA194" s="283">
        <v>0</v>
      </c>
      <c r="DB194" s="283">
        <v>3.4482758620689655E-3</v>
      </c>
      <c r="DC194" s="283">
        <v>0</v>
      </c>
      <c r="DD194" s="283">
        <v>0</v>
      </c>
      <c r="DE194" s="283">
        <v>0</v>
      </c>
      <c r="DF194" s="283">
        <v>0</v>
      </c>
      <c r="DG194" s="283">
        <v>0</v>
      </c>
      <c r="DH194" s="284" t="s">
        <v>208</v>
      </c>
      <c r="DI194" s="282">
        <v>2.1978021978021978E-3</v>
      </c>
      <c r="DJ194" s="284">
        <v>0</v>
      </c>
      <c r="DK194" s="32" t="e">
        <f>#REF!/(#REF!+#REF!+#REF!+#REF!+#REF!+#REF!)</f>
        <v>#REF!</v>
      </c>
      <c r="DL194" s="34" t="e">
        <f>#REF!/(#REF!+#REF!+#REF!+#REF!+#REF!+#REF!)</f>
        <v>#REF!</v>
      </c>
      <c r="DM194" s="32" t="e">
        <f>#REF!/(#REF!+#REF!+#REF!+#REF!+#REF!+#REF!)</f>
        <v>#REF!</v>
      </c>
      <c r="DN194" s="34" t="e">
        <f>#REF!/(#REF!+#REF!+#REF!+#REF!+#REF!+#REF!)</f>
        <v>#REF!</v>
      </c>
      <c r="DO194" s="200" t="e">
        <f t="shared" ref="DO194:EM194" si="507">AY194/(AY193+AY194+AY195+AY196+AY197+AY199)</f>
        <v>#DIV/0!</v>
      </c>
      <c r="DP194" s="201" t="e">
        <f t="shared" si="507"/>
        <v>#DIV/0!</v>
      </c>
      <c r="DQ194" s="201" t="e">
        <f t="shared" si="507"/>
        <v>#DIV/0!</v>
      </c>
      <c r="DR194" s="201" t="e">
        <f t="shared" si="507"/>
        <v>#DIV/0!</v>
      </c>
      <c r="DS194" s="201" t="e">
        <f t="shared" si="507"/>
        <v>#DIV/0!</v>
      </c>
      <c r="DT194" s="201" t="e">
        <f t="shared" si="507"/>
        <v>#DIV/0!</v>
      </c>
      <c r="DU194" s="202" t="e">
        <f t="shared" si="507"/>
        <v>#DIV/0!</v>
      </c>
      <c r="DV194" s="200" t="e">
        <f t="shared" si="507"/>
        <v>#DIV/0!</v>
      </c>
      <c r="DW194" s="203" t="e">
        <f t="shared" si="507"/>
        <v>#DIV/0!</v>
      </c>
      <c r="DX194" s="203" t="e">
        <f t="shared" si="507"/>
        <v>#DIV/0!</v>
      </c>
      <c r="DY194" s="201" t="e">
        <f t="shared" si="507"/>
        <v>#DIV/0!</v>
      </c>
      <c r="DZ194" s="201" t="e">
        <f t="shared" si="507"/>
        <v>#DIV/0!</v>
      </c>
      <c r="EA194" s="201" t="e">
        <f t="shared" si="507"/>
        <v>#DIV/0!</v>
      </c>
      <c r="EB194" s="201" t="e">
        <f t="shared" si="507"/>
        <v>#DIV/0!</v>
      </c>
      <c r="EC194" s="201" t="e">
        <f t="shared" si="507"/>
        <v>#DIV/0!</v>
      </c>
      <c r="ED194" s="201" t="e">
        <f t="shared" si="507"/>
        <v>#DIV/0!</v>
      </c>
      <c r="EE194" s="201" t="e">
        <f t="shared" si="507"/>
        <v>#DIV/0!</v>
      </c>
      <c r="EF194" s="201" t="e">
        <f t="shared" si="507"/>
        <v>#DIV/0!</v>
      </c>
      <c r="EG194" s="201" t="e">
        <f t="shared" si="507"/>
        <v>#DIV/0!</v>
      </c>
      <c r="EH194" s="201" t="e">
        <f t="shared" si="507"/>
        <v>#DIV/0!</v>
      </c>
      <c r="EI194" s="201" t="e">
        <f t="shared" si="507"/>
        <v>#DIV/0!</v>
      </c>
      <c r="EJ194" s="201" t="e">
        <f t="shared" si="507"/>
        <v>#DIV/0!</v>
      </c>
      <c r="EK194" s="201" t="e">
        <f t="shared" si="507"/>
        <v>#DIV/0!</v>
      </c>
      <c r="EL194" s="201" t="e">
        <f t="shared" si="507"/>
        <v>#DIV/0!</v>
      </c>
      <c r="EM194" s="202" t="e">
        <f t="shared" si="507"/>
        <v>#DIV/0!</v>
      </c>
    </row>
    <row r="195" spans="2:143" s="10" customFormat="1" ht="12.5" x14ac:dyDescent="0.25">
      <c r="B195" s="329"/>
      <c r="C195" s="295"/>
      <c r="D195" s="326"/>
      <c r="E195" s="111" t="s">
        <v>146</v>
      </c>
      <c r="F195" s="186">
        <v>79</v>
      </c>
      <c r="G195" s="275"/>
      <c r="H195" s="187">
        <v>15</v>
      </c>
      <c r="I195" s="188">
        <v>64</v>
      </c>
      <c r="J195" s="189">
        <v>0</v>
      </c>
      <c r="K195" s="170">
        <f t="shared" si="505"/>
        <v>79</v>
      </c>
      <c r="L195" s="189">
        <v>25</v>
      </c>
      <c r="M195" s="190">
        <f t="shared" si="355"/>
        <v>54</v>
      </c>
      <c r="N195" s="170">
        <f t="shared" si="468"/>
        <v>79</v>
      </c>
      <c r="O195" s="189">
        <v>6</v>
      </c>
      <c r="P195" s="188">
        <v>9</v>
      </c>
      <c r="Q195" s="170">
        <f t="shared" si="357"/>
        <v>15</v>
      </c>
      <c r="R195" s="189">
        <v>2</v>
      </c>
      <c r="S195" s="190">
        <f t="shared" si="364"/>
        <v>2</v>
      </c>
      <c r="T195" s="170">
        <f t="shared" si="358"/>
        <v>4</v>
      </c>
      <c r="U195" s="189">
        <v>75</v>
      </c>
      <c r="V195" s="188">
        <v>4</v>
      </c>
      <c r="W195" s="170">
        <f t="shared" si="469"/>
        <v>79</v>
      </c>
      <c r="X195" s="191">
        <v>2</v>
      </c>
      <c r="Y195" s="188">
        <v>4</v>
      </c>
      <c r="Z195" s="189">
        <v>9</v>
      </c>
      <c r="AA195" s="189">
        <v>5</v>
      </c>
      <c r="AB195" s="188">
        <v>6</v>
      </c>
      <c r="AC195" s="189">
        <v>2</v>
      </c>
      <c r="AD195" s="189">
        <v>3</v>
      </c>
      <c r="AE195" s="188">
        <v>3</v>
      </c>
      <c r="AF195" s="189">
        <v>4</v>
      </c>
      <c r="AG195" s="189">
        <v>8</v>
      </c>
      <c r="AH195" s="188">
        <v>3</v>
      </c>
      <c r="AI195" s="189">
        <v>5</v>
      </c>
      <c r="AJ195" s="189">
        <v>5</v>
      </c>
      <c r="AK195" s="188">
        <v>5</v>
      </c>
      <c r="AL195" s="170">
        <f t="shared" si="360"/>
        <v>64</v>
      </c>
      <c r="AM195" s="188">
        <v>0</v>
      </c>
      <c r="AN195" s="188">
        <v>4</v>
      </c>
      <c r="AO195" s="188">
        <v>3</v>
      </c>
      <c r="AP195" s="188">
        <v>31</v>
      </c>
      <c r="AQ195" s="188">
        <v>5</v>
      </c>
      <c r="AR195" s="188">
        <v>0</v>
      </c>
      <c r="AS195" s="188">
        <v>1</v>
      </c>
      <c r="AT195" s="192">
        <v>0</v>
      </c>
      <c r="AU195" s="188">
        <v>0</v>
      </c>
      <c r="AV195" s="193">
        <v>0</v>
      </c>
      <c r="AW195" s="194">
        <f t="shared" si="472"/>
        <v>44</v>
      </c>
      <c r="AX195" s="195">
        <f t="shared" si="362"/>
        <v>35</v>
      </c>
      <c r="AY195" s="196"/>
      <c r="AZ195" s="197"/>
      <c r="BA195" s="197"/>
      <c r="BB195" s="197"/>
      <c r="BC195" s="197"/>
      <c r="BD195" s="197"/>
      <c r="BE195" s="198"/>
      <c r="BF195" s="190"/>
      <c r="BG195" s="171"/>
      <c r="BH195" s="190"/>
      <c r="BI195" s="190"/>
      <c r="BJ195" s="190"/>
      <c r="BK195" s="190"/>
      <c r="BL195" s="190"/>
      <c r="BM195" s="190"/>
      <c r="BN195" s="190"/>
      <c r="BO195" s="190"/>
      <c r="BP195" s="190"/>
      <c r="BQ195" s="190"/>
      <c r="BR195" s="190"/>
      <c r="BS195" s="190"/>
      <c r="BT195" s="190"/>
      <c r="BU195" s="190"/>
      <c r="BV195" s="190"/>
      <c r="BW195" s="199"/>
      <c r="BY195" s="281">
        <v>8.8465845464725648E-2</v>
      </c>
      <c r="BZ195" s="282">
        <v>6.4102564102564097E-2</v>
      </c>
      <c r="CA195" s="283">
        <v>9.7116843702579669E-2</v>
      </c>
      <c r="CB195" s="284" t="s">
        <v>208</v>
      </c>
      <c r="CC195" s="282">
        <v>0.15822784810126583</v>
      </c>
      <c r="CD195" s="284">
        <v>7.3469387755102047E-2</v>
      </c>
      <c r="CE195" s="282">
        <v>3.896103896103896E-2</v>
      </c>
      <c r="CF195" s="284">
        <v>0.1125</v>
      </c>
      <c r="CG195" s="282">
        <v>0.15384615384615385</v>
      </c>
      <c r="CH195" s="284">
        <v>4.3478260869565216E-2</v>
      </c>
      <c r="CI195" s="282">
        <v>8.9928057553956831E-2</v>
      </c>
      <c r="CJ195" s="284">
        <v>6.7796610169491525E-2</v>
      </c>
      <c r="CK195" s="282">
        <v>5.6603773584905662E-2</v>
      </c>
      <c r="CL195" s="283">
        <v>7.0422535211267609E-2</v>
      </c>
      <c r="CM195" s="283">
        <v>0.14705882352941177</v>
      </c>
      <c r="CN195" s="283">
        <v>9.0909090909090912E-2</v>
      </c>
      <c r="CO195" s="283">
        <v>0.10606060606060606</v>
      </c>
      <c r="CP195" s="283">
        <v>8.4745762711864403E-2</v>
      </c>
      <c r="CQ195" s="283">
        <v>0.05</v>
      </c>
      <c r="CR195" s="283">
        <v>7.6923076923076927E-2</v>
      </c>
      <c r="CS195" s="283">
        <v>6.4516129032258063E-2</v>
      </c>
      <c r="CT195" s="283">
        <v>0.15384615384615385</v>
      </c>
      <c r="CU195" s="283">
        <v>5.6338028169014086E-2</v>
      </c>
      <c r="CV195" s="283">
        <v>0.10344827586206896</v>
      </c>
      <c r="CW195" s="283">
        <v>7.0422535211267609E-2</v>
      </c>
      <c r="CX195" s="284">
        <v>0.10344827586206896</v>
      </c>
      <c r="CY195" s="282">
        <v>0</v>
      </c>
      <c r="CZ195" s="283">
        <v>8.5106382978723402E-2</v>
      </c>
      <c r="DA195" s="283">
        <v>6.5217391304347824E-2</v>
      </c>
      <c r="DB195" s="283">
        <v>0.10689655172413794</v>
      </c>
      <c r="DC195" s="283">
        <v>0.11627906976744186</v>
      </c>
      <c r="DD195" s="283">
        <v>0</v>
      </c>
      <c r="DE195" s="283">
        <v>0.125</v>
      </c>
      <c r="DF195" s="283">
        <v>0</v>
      </c>
      <c r="DG195" s="283">
        <v>0</v>
      </c>
      <c r="DH195" s="284" t="s">
        <v>208</v>
      </c>
      <c r="DI195" s="282">
        <v>9.6703296703296707E-2</v>
      </c>
      <c r="DJ195" s="284">
        <v>7.9908675799086754E-2</v>
      </c>
      <c r="DK195" s="32" t="e">
        <f>#REF!/(#REF!+#REF!+#REF!+#REF!+#REF!+#REF!)</f>
        <v>#REF!</v>
      </c>
      <c r="DL195" s="34" t="e">
        <f>#REF!/(#REF!+#REF!+#REF!+#REF!+#REF!+#REF!)</f>
        <v>#REF!</v>
      </c>
      <c r="DM195" s="32" t="e">
        <f>#REF!/(#REF!+#REF!+#REF!+#REF!+#REF!+#REF!)</f>
        <v>#REF!</v>
      </c>
      <c r="DN195" s="34" t="e">
        <f>#REF!/(#REF!+#REF!+#REF!+#REF!+#REF!+#REF!)</f>
        <v>#REF!</v>
      </c>
      <c r="DO195" s="200" t="e">
        <f t="shared" ref="DO195:EM195" si="508">AY195/(AY193+AY194+AY195+AY196+AY197+AY199)</f>
        <v>#DIV/0!</v>
      </c>
      <c r="DP195" s="201" t="e">
        <f t="shared" si="508"/>
        <v>#DIV/0!</v>
      </c>
      <c r="DQ195" s="201" t="e">
        <f t="shared" si="508"/>
        <v>#DIV/0!</v>
      </c>
      <c r="DR195" s="201" t="e">
        <f t="shared" si="508"/>
        <v>#DIV/0!</v>
      </c>
      <c r="DS195" s="201" t="e">
        <f t="shared" si="508"/>
        <v>#DIV/0!</v>
      </c>
      <c r="DT195" s="201" t="e">
        <f t="shared" si="508"/>
        <v>#DIV/0!</v>
      </c>
      <c r="DU195" s="202" t="e">
        <f t="shared" si="508"/>
        <v>#DIV/0!</v>
      </c>
      <c r="DV195" s="200" t="e">
        <f t="shared" si="508"/>
        <v>#DIV/0!</v>
      </c>
      <c r="DW195" s="203" t="e">
        <f t="shared" si="508"/>
        <v>#DIV/0!</v>
      </c>
      <c r="DX195" s="203" t="e">
        <f t="shared" si="508"/>
        <v>#DIV/0!</v>
      </c>
      <c r="DY195" s="201" t="e">
        <f t="shared" si="508"/>
        <v>#DIV/0!</v>
      </c>
      <c r="DZ195" s="201" t="e">
        <f t="shared" si="508"/>
        <v>#DIV/0!</v>
      </c>
      <c r="EA195" s="201" t="e">
        <f t="shared" si="508"/>
        <v>#DIV/0!</v>
      </c>
      <c r="EB195" s="201" t="e">
        <f t="shared" si="508"/>
        <v>#DIV/0!</v>
      </c>
      <c r="EC195" s="201" t="e">
        <f t="shared" si="508"/>
        <v>#DIV/0!</v>
      </c>
      <c r="ED195" s="201" t="e">
        <f t="shared" si="508"/>
        <v>#DIV/0!</v>
      </c>
      <c r="EE195" s="201" t="e">
        <f t="shared" si="508"/>
        <v>#DIV/0!</v>
      </c>
      <c r="EF195" s="201" t="e">
        <f t="shared" si="508"/>
        <v>#DIV/0!</v>
      </c>
      <c r="EG195" s="201" t="e">
        <f t="shared" si="508"/>
        <v>#DIV/0!</v>
      </c>
      <c r="EH195" s="201" t="e">
        <f t="shared" si="508"/>
        <v>#DIV/0!</v>
      </c>
      <c r="EI195" s="201" t="e">
        <f t="shared" si="508"/>
        <v>#DIV/0!</v>
      </c>
      <c r="EJ195" s="201" t="e">
        <f t="shared" si="508"/>
        <v>#DIV/0!</v>
      </c>
      <c r="EK195" s="201" t="e">
        <f t="shared" si="508"/>
        <v>#DIV/0!</v>
      </c>
      <c r="EL195" s="201" t="e">
        <f t="shared" si="508"/>
        <v>#DIV/0!</v>
      </c>
      <c r="EM195" s="202" t="e">
        <f t="shared" si="508"/>
        <v>#DIV/0!</v>
      </c>
    </row>
    <row r="196" spans="2:143" s="10" customFormat="1" ht="14.5" customHeight="1" x14ac:dyDescent="0.25">
      <c r="B196" s="329"/>
      <c r="C196" s="295"/>
      <c r="D196" s="326"/>
      <c r="E196" s="111" t="s">
        <v>147</v>
      </c>
      <c r="F196" s="186">
        <v>179</v>
      </c>
      <c r="G196" s="275"/>
      <c r="H196" s="187">
        <v>36</v>
      </c>
      <c r="I196" s="188">
        <v>143</v>
      </c>
      <c r="J196" s="189">
        <v>0</v>
      </c>
      <c r="K196" s="170">
        <f t="shared" si="505"/>
        <v>179</v>
      </c>
      <c r="L196" s="189">
        <v>25</v>
      </c>
      <c r="M196" s="190">
        <f t="shared" si="355"/>
        <v>154</v>
      </c>
      <c r="N196" s="170">
        <f t="shared" si="468"/>
        <v>179</v>
      </c>
      <c r="O196" s="189">
        <v>23</v>
      </c>
      <c r="P196" s="188">
        <v>13</v>
      </c>
      <c r="Q196" s="170">
        <f t="shared" si="357"/>
        <v>36</v>
      </c>
      <c r="R196" s="189">
        <v>4</v>
      </c>
      <c r="S196" s="190">
        <f t="shared" si="364"/>
        <v>12</v>
      </c>
      <c r="T196" s="170">
        <f t="shared" si="358"/>
        <v>16</v>
      </c>
      <c r="U196" s="189">
        <v>163</v>
      </c>
      <c r="V196" s="188">
        <v>16</v>
      </c>
      <c r="W196" s="170">
        <f t="shared" si="469"/>
        <v>179</v>
      </c>
      <c r="X196" s="191">
        <v>4</v>
      </c>
      <c r="Y196" s="188">
        <v>14</v>
      </c>
      <c r="Z196" s="189">
        <v>11</v>
      </c>
      <c r="AA196" s="189">
        <v>14</v>
      </c>
      <c r="AB196" s="188">
        <v>7</v>
      </c>
      <c r="AC196" s="189">
        <v>8</v>
      </c>
      <c r="AD196" s="189">
        <v>16</v>
      </c>
      <c r="AE196" s="188">
        <v>12</v>
      </c>
      <c r="AF196" s="189">
        <v>3</v>
      </c>
      <c r="AG196" s="189">
        <v>8</v>
      </c>
      <c r="AH196" s="188">
        <v>12</v>
      </c>
      <c r="AI196" s="189">
        <v>10</v>
      </c>
      <c r="AJ196" s="189">
        <v>16</v>
      </c>
      <c r="AK196" s="188">
        <v>8</v>
      </c>
      <c r="AL196" s="170">
        <f t="shared" si="360"/>
        <v>143</v>
      </c>
      <c r="AM196" s="188">
        <v>0</v>
      </c>
      <c r="AN196" s="188">
        <v>8</v>
      </c>
      <c r="AO196" s="188">
        <v>12</v>
      </c>
      <c r="AP196" s="188">
        <v>60</v>
      </c>
      <c r="AQ196" s="188">
        <v>7</v>
      </c>
      <c r="AR196" s="188">
        <v>0</v>
      </c>
      <c r="AS196" s="188">
        <v>1</v>
      </c>
      <c r="AT196" s="192">
        <v>4</v>
      </c>
      <c r="AU196" s="188">
        <v>0</v>
      </c>
      <c r="AV196" s="193">
        <v>0</v>
      </c>
      <c r="AW196" s="194">
        <f t="shared" si="472"/>
        <v>92</v>
      </c>
      <c r="AX196" s="195">
        <f t="shared" si="362"/>
        <v>87</v>
      </c>
      <c r="AY196" s="196"/>
      <c r="AZ196" s="197"/>
      <c r="BA196" s="197"/>
      <c r="BB196" s="197"/>
      <c r="BC196" s="197"/>
      <c r="BD196" s="197"/>
      <c r="BE196" s="198"/>
      <c r="BF196" s="190"/>
      <c r="BG196" s="171"/>
      <c r="BH196" s="190"/>
      <c r="BI196" s="190"/>
      <c r="BJ196" s="190"/>
      <c r="BK196" s="190"/>
      <c r="BL196" s="190"/>
      <c r="BM196" s="190"/>
      <c r="BN196" s="190"/>
      <c r="BO196" s="190"/>
      <c r="BP196" s="190"/>
      <c r="BQ196" s="190"/>
      <c r="BR196" s="190"/>
      <c r="BS196" s="190"/>
      <c r="BT196" s="190"/>
      <c r="BU196" s="190"/>
      <c r="BV196" s="190"/>
      <c r="BW196" s="199"/>
      <c r="BY196" s="281">
        <v>0.20044792833146696</v>
      </c>
      <c r="BZ196" s="282">
        <v>0.15384615384615385</v>
      </c>
      <c r="CA196" s="283">
        <v>0.21699544764795145</v>
      </c>
      <c r="CB196" s="284" t="s">
        <v>208</v>
      </c>
      <c r="CC196" s="282">
        <v>0.15822784810126583</v>
      </c>
      <c r="CD196" s="284">
        <v>0.20952380952380953</v>
      </c>
      <c r="CE196" s="282">
        <v>0.14935064935064934</v>
      </c>
      <c r="CF196" s="284">
        <v>0.16250000000000001</v>
      </c>
      <c r="CG196" s="282">
        <v>0.30769230769230771</v>
      </c>
      <c r="CH196" s="284">
        <v>0.2608695652173913</v>
      </c>
      <c r="CI196" s="282">
        <v>0.19544364508393286</v>
      </c>
      <c r="CJ196" s="284">
        <v>0.2711864406779661</v>
      </c>
      <c r="CK196" s="282">
        <v>7.5471698113207544E-2</v>
      </c>
      <c r="CL196" s="283">
        <v>0.25352112676056338</v>
      </c>
      <c r="CM196" s="283">
        <v>0.19117647058823528</v>
      </c>
      <c r="CN196" s="283">
        <v>0.22727272727272727</v>
      </c>
      <c r="CO196" s="283">
        <v>0.18181818181818182</v>
      </c>
      <c r="CP196" s="283">
        <v>0.16949152542372881</v>
      </c>
      <c r="CQ196" s="283">
        <v>0.3</v>
      </c>
      <c r="CR196" s="283">
        <v>0.2153846153846154</v>
      </c>
      <c r="CS196" s="283">
        <v>9.6774193548387094E-2</v>
      </c>
      <c r="CT196" s="283">
        <v>0.13846153846153847</v>
      </c>
      <c r="CU196" s="283">
        <v>0.23943661971830985</v>
      </c>
      <c r="CV196" s="283">
        <v>0.22413793103448276</v>
      </c>
      <c r="CW196" s="283">
        <v>0.25352112676056338</v>
      </c>
      <c r="CX196" s="284">
        <v>0.20689655172413793</v>
      </c>
      <c r="CY196" s="282">
        <v>0</v>
      </c>
      <c r="CZ196" s="283">
        <v>0.1702127659574468</v>
      </c>
      <c r="DA196" s="283">
        <v>0.2608695652173913</v>
      </c>
      <c r="DB196" s="283">
        <v>0.20689655172413793</v>
      </c>
      <c r="DC196" s="283">
        <v>0.16279069767441862</v>
      </c>
      <c r="DD196" s="283">
        <v>0</v>
      </c>
      <c r="DE196" s="283">
        <v>0.125</v>
      </c>
      <c r="DF196" s="283">
        <v>0.36363636363636365</v>
      </c>
      <c r="DG196" s="283">
        <v>0</v>
      </c>
      <c r="DH196" s="284" t="s">
        <v>208</v>
      </c>
      <c r="DI196" s="282">
        <v>0.2021978021978022</v>
      </c>
      <c r="DJ196" s="284">
        <v>0.19863013698630136</v>
      </c>
      <c r="DK196" s="32" t="e">
        <f>#REF!/(#REF!+#REF!+#REF!+#REF!+#REF!+#REF!)</f>
        <v>#REF!</v>
      </c>
      <c r="DL196" s="34" t="e">
        <f>#REF!/(#REF!+#REF!+#REF!+#REF!+#REF!+#REF!)</f>
        <v>#REF!</v>
      </c>
      <c r="DM196" s="32" t="e">
        <f>#REF!/(#REF!+#REF!+#REF!+#REF!+#REF!+#REF!)</f>
        <v>#REF!</v>
      </c>
      <c r="DN196" s="34" t="e">
        <f>#REF!/(#REF!+#REF!+#REF!+#REF!+#REF!+#REF!)</f>
        <v>#REF!</v>
      </c>
      <c r="DO196" s="200" t="e">
        <f t="shared" ref="DO196:EM196" si="509">AY196/(AY193+AY194+AY195+AY196+AY197+AY199)</f>
        <v>#DIV/0!</v>
      </c>
      <c r="DP196" s="201" t="e">
        <f t="shared" si="509"/>
        <v>#DIV/0!</v>
      </c>
      <c r="DQ196" s="201" t="e">
        <f t="shared" si="509"/>
        <v>#DIV/0!</v>
      </c>
      <c r="DR196" s="201" t="e">
        <f t="shared" si="509"/>
        <v>#DIV/0!</v>
      </c>
      <c r="DS196" s="201" t="e">
        <f t="shared" si="509"/>
        <v>#DIV/0!</v>
      </c>
      <c r="DT196" s="201" t="e">
        <f t="shared" si="509"/>
        <v>#DIV/0!</v>
      </c>
      <c r="DU196" s="202" t="e">
        <f t="shared" si="509"/>
        <v>#DIV/0!</v>
      </c>
      <c r="DV196" s="200" t="e">
        <f t="shared" si="509"/>
        <v>#DIV/0!</v>
      </c>
      <c r="DW196" s="203" t="e">
        <f t="shared" si="509"/>
        <v>#DIV/0!</v>
      </c>
      <c r="DX196" s="203" t="e">
        <f t="shared" si="509"/>
        <v>#DIV/0!</v>
      </c>
      <c r="DY196" s="201" t="e">
        <f t="shared" si="509"/>
        <v>#DIV/0!</v>
      </c>
      <c r="DZ196" s="201" t="e">
        <f t="shared" si="509"/>
        <v>#DIV/0!</v>
      </c>
      <c r="EA196" s="201" t="e">
        <f t="shared" si="509"/>
        <v>#DIV/0!</v>
      </c>
      <c r="EB196" s="201" t="e">
        <f t="shared" si="509"/>
        <v>#DIV/0!</v>
      </c>
      <c r="EC196" s="201" t="e">
        <f t="shared" si="509"/>
        <v>#DIV/0!</v>
      </c>
      <c r="ED196" s="201" t="e">
        <f t="shared" si="509"/>
        <v>#DIV/0!</v>
      </c>
      <c r="EE196" s="201" t="e">
        <f t="shared" si="509"/>
        <v>#DIV/0!</v>
      </c>
      <c r="EF196" s="201" t="e">
        <f t="shared" si="509"/>
        <v>#DIV/0!</v>
      </c>
      <c r="EG196" s="201" t="e">
        <f t="shared" si="509"/>
        <v>#DIV/0!</v>
      </c>
      <c r="EH196" s="201" t="e">
        <f t="shared" si="509"/>
        <v>#DIV/0!</v>
      </c>
      <c r="EI196" s="201" t="e">
        <f t="shared" si="509"/>
        <v>#DIV/0!</v>
      </c>
      <c r="EJ196" s="201" t="e">
        <f t="shared" si="509"/>
        <v>#DIV/0!</v>
      </c>
      <c r="EK196" s="201" t="e">
        <f t="shared" si="509"/>
        <v>#DIV/0!</v>
      </c>
      <c r="EL196" s="201" t="e">
        <f t="shared" si="509"/>
        <v>#DIV/0!</v>
      </c>
      <c r="EM196" s="202" t="e">
        <f t="shared" si="509"/>
        <v>#DIV/0!</v>
      </c>
    </row>
    <row r="197" spans="2:143" s="10" customFormat="1" ht="25" x14ac:dyDescent="0.25">
      <c r="B197" s="329"/>
      <c r="C197" s="295"/>
      <c r="D197" s="326"/>
      <c r="E197" s="111" t="s">
        <v>148</v>
      </c>
      <c r="F197" s="186">
        <v>26</v>
      </c>
      <c r="G197" s="275"/>
      <c r="H197" s="187">
        <v>6</v>
      </c>
      <c r="I197" s="188">
        <v>20</v>
      </c>
      <c r="J197" s="189">
        <v>0</v>
      </c>
      <c r="K197" s="170">
        <f t="shared" si="505"/>
        <v>26</v>
      </c>
      <c r="L197" s="189">
        <v>0</v>
      </c>
      <c r="M197" s="190">
        <f t="shared" ref="M197:M260" si="510">F197-L197</f>
        <v>26</v>
      </c>
      <c r="N197" s="170">
        <f t="shared" si="468"/>
        <v>26</v>
      </c>
      <c r="O197" s="189">
        <v>3</v>
      </c>
      <c r="P197" s="188">
        <v>3</v>
      </c>
      <c r="Q197" s="170">
        <f t="shared" ref="Q197:Q260" si="511">SUM(O197:P197)</f>
        <v>6</v>
      </c>
      <c r="R197" s="189">
        <v>0</v>
      </c>
      <c r="S197" s="190">
        <f t="shared" si="364"/>
        <v>2</v>
      </c>
      <c r="T197" s="170">
        <f t="shared" ref="T197:T260" si="512">SUM(R197:S197)</f>
        <v>2</v>
      </c>
      <c r="U197" s="189">
        <v>24</v>
      </c>
      <c r="V197" s="188">
        <v>2</v>
      </c>
      <c r="W197" s="170">
        <f t="shared" si="469"/>
        <v>26</v>
      </c>
      <c r="X197" s="191">
        <v>1</v>
      </c>
      <c r="Y197" s="188">
        <v>2</v>
      </c>
      <c r="Z197" s="189">
        <v>1</v>
      </c>
      <c r="AA197" s="189">
        <v>2</v>
      </c>
      <c r="AB197" s="188">
        <v>2</v>
      </c>
      <c r="AC197" s="189">
        <v>1</v>
      </c>
      <c r="AD197" s="189">
        <v>0</v>
      </c>
      <c r="AE197" s="188">
        <v>1</v>
      </c>
      <c r="AF197" s="189">
        <v>0</v>
      </c>
      <c r="AG197" s="189">
        <v>2</v>
      </c>
      <c r="AH197" s="188">
        <v>2</v>
      </c>
      <c r="AI197" s="189">
        <v>3</v>
      </c>
      <c r="AJ197" s="189">
        <v>0</v>
      </c>
      <c r="AK197" s="188">
        <v>3</v>
      </c>
      <c r="AL197" s="170">
        <f t="shared" ref="AL197:AL260" si="513">SUM(X197:AK197)</f>
        <v>20</v>
      </c>
      <c r="AM197" s="188">
        <v>0</v>
      </c>
      <c r="AN197" s="188">
        <v>2</v>
      </c>
      <c r="AO197" s="188">
        <v>0</v>
      </c>
      <c r="AP197" s="188">
        <v>10</v>
      </c>
      <c r="AQ197" s="188">
        <v>0</v>
      </c>
      <c r="AR197" s="188">
        <v>0</v>
      </c>
      <c r="AS197" s="188">
        <v>0</v>
      </c>
      <c r="AT197" s="192">
        <v>0</v>
      </c>
      <c r="AU197" s="188">
        <v>0</v>
      </c>
      <c r="AV197" s="193">
        <v>0</v>
      </c>
      <c r="AW197" s="194">
        <f t="shared" si="472"/>
        <v>12</v>
      </c>
      <c r="AX197" s="195">
        <f t="shared" ref="AX197:AX260" si="514">F197-AW197</f>
        <v>14</v>
      </c>
      <c r="AY197" s="196"/>
      <c r="AZ197" s="197"/>
      <c r="BA197" s="197"/>
      <c r="BB197" s="197"/>
      <c r="BC197" s="197"/>
      <c r="BD197" s="197"/>
      <c r="BE197" s="198"/>
      <c r="BF197" s="190"/>
      <c r="BG197" s="171"/>
      <c r="BH197" s="190"/>
      <c r="BI197" s="190"/>
      <c r="BJ197" s="190"/>
      <c r="BK197" s="190"/>
      <c r="BL197" s="190"/>
      <c r="BM197" s="190"/>
      <c r="BN197" s="190"/>
      <c r="BO197" s="190"/>
      <c r="BP197" s="190"/>
      <c r="BQ197" s="190"/>
      <c r="BR197" s="190"/>
      <c r="BS197" s="190"/>
      <c r="BT197" s="190"/>
      <c r="BU197" s="190"/>
      <c r="BV197" s="190"/>
      <c r="BW197" s="199"/>
      <c r="BY197" s="281">
        <v>2.9115341545352745E-2</v>
      </c>
      <c r="BZ197" s="282">
        <v>2.564102564102564E-2</v>
      </c>
      <c r="CA197" s="283">
        <v>3.0349013657056147E-2</v>
      </c>
      <c r="CB197" s="284" t="s">
        <v>208</v>
      </c>
      <c r="CC197" s="282">
        <v>0</v>
      </c>
      <c r="CD197" s="284">
        <v>3.5374149659863949E-2</v>
      </c>
      <c r="CE197" s="282">
        <v>1.948051948051948E-2</v>
      </c>
      <c r="CF197" s="284">
        <v>3.7499999999999999E-2</v>
      </c>
      <c r="CG197" s="282">
        <v>0</v>
      </c>
      <c r="CH197" s="284">
        <v>4.3478260869565216E-2</v>
      </c>
      <c r="CI197" s="282">
        <v>2.8776978417266189E-2</v>
      </c>
      <c r="CJ197" s="284">
        <v>3.3898305084745763E-2</v>
      </c>
      <c r="CK197" s="282">
        <v>1.8867924528301886E-2</v>
      </c>
      <c r="CL197" s="283">
        <v>2.8169014084507043E-2</v>
      </c>
      <c r="CM197" s="283">
        <v>1.4705882352941176E-2</v>
      </c>
      <c r="CN197" s="283">
        <v>4.5454545454545456E-2</v>
      </c>
      <c r="CO197" s="283">
        <v>4.5454545454545456E-2</v>
      </c>
      <c r="CP197" s="283">
        <v>1.6949152542372881E-2</v>
      </c>
      <c r="CQ197" s="283">
        <v>3.3333333333333333E-2</v>
      </c>
      <c r="CR197" s="283">
        <v>3.0769230769230771E-2</v>
      </c>
      <c r="CS197" s="283">
        <v>0</v>
      </c>
      <c r="CT197" s="283">
        <v>3.0769230769230771E-2</v>
      </c>
      <c r="CU197" s="283">
        <v>2.8169014084507043E-2</v>
      </c>
      <c r="CV197" s="283">
        <v>5.1724137931034482E-2</v>
      </c>
      <c r="CW197" s="283">
        <v>0</v>
      </c>
      <c r="CX197" s="284">
        <v>6.8965517241379309E-2</v>
      </c>
      <c r="CY197" s="282">
        <v>0</v>
      </c>
      <c r="CZ197" s="283">
        <v>4.2553191489361701E-2</v>
      </c>
      <c r="DA197" s="283">
        <v>0</v>
      </c>
      <c r="DB197" s="283">
        <v>3.4482758620689655E-2</v>
      </c>
      <c r="DC197" s="283">
        <v>0</v>
      </c>
      <c r="DD197" s="283">
        <v>0</v>
      </c>
      <c r="DE197" s="283">
        <v>0</v>
      </c>
      <c r="DF197" s="283">
        <v>0</v>
      </c>
      <c r="DG197" s="283">
        <v>0</v>
      </c>
      <c r="DH197" s="284" t="s">
        <v>208</v>
      </c>
      <c r="DI197" s="282">
        <v>2.6373626373626374E-2</v>
      </c>
      <c r="DJ197" s="284">
        <v>3.1963470319634701E-2</v>
      </c>
      <c r="DK197" s="32" t="e">
        <f>#REF!/(#REF!+#REF!+#REF!+#REF!+#REF!+#REF!)</f>
        <v>#REF!</v>
      </c>
      <c r="DL197" s="34" t="e">
        <f>#REF!/(#REF!+#REF!+#REF!+#REF!+#REF!+#REF!)</f>
        <v>#REF!</v>
      </c>
      <c r="DM197" s="32" t="e">
        <f>#REF!/(#REF!+#REF!+#REF!+#REF!+#REF!+#REF!)</f>
        <v>#REF!</v>
      </c>
      <c r="DN197" s="34" t="e">
        <f>#REF!/(#REF!+#REF!+#REF!+#REF!+#REF!+#REF!)</f>
        <v>#REF!</v>
      </c>
      <c r="DO197" s="200" t="e">
        <f t="shared" ref="DO197:EM197" si="515">AY197/(AY193+AY194+AY195+AY196+AY197+AY199)</f>
        <v>#DIV/0!</v>
      </c>
      <c r="DP197" s="201" t="e">
        <f t="shared" si="515"/>
        <v>#DIV/0!</v>
      </c>
      <c r="DQ197" s="201" t="e">
        <f t="shared" si="515"/>
        <v>#DIV/0!</v>
      </c>
      <c r="DR197" s="201" t="e">
        <f t="shared" si="515"/>
        <v>#DIV/0!</v>
      </c>
      <c r="DS197" s="201" t="e">
        <f t="shared" si="515"/>
        <v>#DIV/0!</v>
      </c>
      <c r="DT197" s="201" t="e">
        <f t="shared" si="515"/>
        <v>#DIV/0!</v>
      </c>
      <c r="DU197" s="202" t="e">
        <f t="shared" si="515"/>
        <v>#DIV/0!</v>
      </c>
      <c r="DV197" s="200" t="e">
        <f t="shared" si="515"/>
        <v>#DIV/0!</v>
      </c>
      <c r="DW197" s="203" t="e">
        <f t="shared" si="515"/>
        <v>#DIV/0!</v>
      </c>
      <c r="DX197" s="203" t="e">
        <f t="shared" si="515"/>
        <v>#DIV/0!</v>
      </c>
      <c r="DY197" s="201" t="e">
        <f t="shared" si="515"/>
        <v>#DIV/0!</v>
      </c>
      <c r="DZ197" s="201" t="e">
        <f t="shared" si="515"/>
        <v>#DIV/0!</v>
      </c>
      <c r="EA197" s="201" t="e">
        <f t="shared" si="515"/>
        <v>#DIV/0!</v>
      </c>
      <c r="EB197" s="201" t="e">
        <f t="shared" si="515"/>
        <v>#DIV/0!</v>
      </c>
      <c r="EC197" s="201" t="e">
        <f t="shared" si="515"/>
        <v>#DIV/0!</v>
      </c>
      <c r="ED197" s="201" t="e">
        <f t="shared" si="515"/>
        <v>#DIV/0!</v>
      </c>
      <c r="EE197" s="201" t="e">
        <f t="shared" si="515"/>
        <v>#DIV/0!</v>
      </c>
      <c r="EF197" s="201" t="e">
        <f t="shared" si="515"/>
        <v>#DIV/0!</v>
      </c>
      <c r="EG197" s="201" t="e">
        <f t="shared" si="515"/>
        <v>#DIV/0!</v>
      </c>
      <c r="EH197" s="201" t="e">
        <f t="shared" si="515"/>
        <v>#DIV/0!</v>
      </c>
      <c r="EI197" s="201" t="e">
        <f t="shared" si="515"/>
        <v>#DIV/0!</v>
      </c>
      <c r="EJ197" s="201" t="e">
        <f t="shared" si="515"/>
        <v>#DIV/0!</v>
      </c>
      <c r="EK197" s="201" t="e">
        <f t="shared" si="515"/>
        <v>#DIV/0!</v>
      </c>
      <c r="EL197" s="201" t="e">
        <f t="shared" si="515"/>
        <v>#DIV/0!</v>
      </c>
      <c r="EM197" s="202" t="e">
        <f t="shared" si="515"/>
        <v>#DIV/0!</v>
      </c>
    </row>
    <row r="198" spans="2:143" s="10" customFormat="1" ht="25" x14ac:dyDescent="0.25">
      <c r="B198" s="329"/>
      <c r="C198" s="295"/>
      <c r="D198" s="326"/>
      <c r="E198" s="111" t="s">
        <v>149</v>
      </c>
      <c r="F198" s="186">
        <v>14</v>
      </c>
      <c r="G198" s="275"/>
      <c r="H198" s="187">
        <v>6</v>
      </c>
      <c r="I198" s="188">
        <v>8</v>
      </c>
      <c r="J198" s="189">
        <v>0</v>
      </c>
      <c r="K198" s="170">
        <f t="shared" si="505"/>
        <v>14</v>
      </c>
      <c r="L198" s="189">
        <v>4</v>
      </c>
      <c r="M198" s="190">
        <f t="shared" si="510"/>
        <v>10</v>
      </c>
      <c r="N198" s="170">
        <f t="shared" si="468"/>
        <v>14</v>
      </c>
      <c r="O198" s="189">
        <v>5</v>
      </c>
      <c r="P198" s="188">
        <v>1</v>
      </c>
      <c r="Q198" s="170">
        <f t="shared" si="511"/>
        <v>6</v>
      </c>
      <c r="R198" s="189">
        <v>0</v>
      </c>
      <c r="S198" s="190">
        <f t="shared" ref="S198:S261" si="516">V198-R198</f>
        <v>2</v>
      </c>
      <c r="T198" s="170">
        <f t="shared" si="512"/>
        <v>2</v>
      </c>
      <c r="U198" s="189">
        <v>12</v>
      </c>
      <c r="V198" s="188">
        <v>2</v>
      </c>
      <c r="W198" s="170">
        <f t="shared" si="469"/>
        <v>14</v>
      </c>
      <c r="X198" s="191">
        <v>2</v>
      </c>
      <c r="Y198" s="188">
        <v>0</v>
      </c>
      <c r="Z198" s="189">
        <v>0</v>
      </c>
      <c r="AA198" s="189">
        <v>0</v>
      </c>
      <c r="AB198" s="188">
        <v>0</v>
      </c>
      <c r="AC198" s="189">
        <v>2</v>
      </c>
      <c r="AD198" s="189">
        <v>2</v>
      </c>
      <c r="AE198" s="188">
        <v>2</v>
      </c>
      <c r="AF198" s="189">
        <v>0</v>
      </c>
      <c r="AG198" s="189">
        <v>0</v>
      </c>
      <c r="AH198" s="188">
        <v>0</v>
      </c>
      <c r="AI198" s="189">
        <v>0</v>
      </c>
      <c r="AJ198" s="189">
        <v>0</v>
      </c>
      <c r="AK198" s="188">
        <v>0</v>
      </c>
      <c r="AL198" s="170">
        <f t="shared" si="513"/>
        <v>8</v>
      </c>
      <c r="AM198" s="188">
        <v>0</v>
      </c>
      <c r="AN198" s="188">
        <v>5</v>
      </c>
      <c r="AO198" s="188">
        <v>0</v>
      </c>
      <c r="AP198" s="188">
        <v>4</v>
      </c>
      <c r="AQ198" s="188">
        <v>0</v>
      </c>
      <c r="AR198" s="188">
        <v>0</v>
      </c>
      <c r="AS198" s="188">
        <v>0</v>
      </c>
      <c r="AT198" s="192">
        <v>0</v>
      </c>
      <c r="AU198" s="188">
        <v>0</v>
      </c>
      <c r="AV198" s="193">
        <v>0</v>
      </c>
      <c r="AW198" s="194">
        <f t="shared" si="472"/>
        <v>9</v>
      </c>
      <c r="AX198" s="195">
        <f t="shared" si="514"/>
        <v>5</v>
      </c>
      <c r="AY198" s="196"/>
      <c r="AZ198" s="197"/>
      <c r="BA198" s="197"/>
      <c r="BB198" s="197"/>
      <c r="BC198" s="197"/>
      <c r="BD198" s="197"/>
      <c r="BE198" s="198"/>
      <c r="BF198" s="190"/>
      <c r="BG198" s="171"/>
      <c r="BH198" s="190"/>
      <c r="BI198" s="190"/>
      <c r="BJ198" s="190"/>
      <c r="BK198" s="190"/>
      <c r="BL198" s="190"/>
      <c r="BM198" s="190"/>
      <c r="BN198" s="190"/>
      <c r="BO198" s="190"/>
      <c r="BP198" s="190"/>
      <c r="BQ198" s="190"/>
      <c r="BR198" s="190"/>
      <c r="BS198" s="190"/>
      <c r="BT198" s="190"/>
      <c r="BU198" s="190"/>
      <c r="BV198" s="190"/>
      <c r="BW198" s="199"/>
      <c r="BY198" s="281">
        <v>1.5677491601343786E-2</v>
      </c>
      <c r="BZ198" s="282">
        <v>2.564102564102564E-2</v>
      </c>
      <c r="CA198" s="283">
        <v>1.2139605462822459E-2</v>
      </c>
      <c r="CB198" s="284" t="s">
        <v>208</v>
      </c>
      <c r="CC198" s="282">
        <v>2.5316455696202531E-2</v>
      </c>
      <c r="CD198" s="284">
        <v>1.3605442176870748E-2</v>
      </c>
      <c r="CE198" s="282">
        <v>3.2467532467532464E-2</v>
      </c>
      <c r="CF198" s="284">
        <v>1.2500000000000001E-2</v>
      </c>
      <c r="CG198" s="282">
        <v>0</v>
      </c>
      <c r="CH198" s="284">
        <v>4.3478260869565216E-2</v>
      </c>
      <c r="CI198" s="282">
        <v>1.4388489208633094E-2</v>
      </c>
      <c r="CJ198" s="284">
        <v>3.3898305084745763E-2</v>
      </c>
      <c r="CK198" s="282">
        <v>3.7735849056603772E-2</v>
      </c>
      <c r="CL198" s="283">
        <v>1.4084507042253521E-2</v>
      </c>
      <c r="CM198" s="283">
        <v>0</v>
      </c>
      <c r="CN198" s="283">
        <v>0</v>
      </c>
      <c r="CO198" s="283">
        <v>0</v>
      </c>
      <c r="CP198" s="283">
        <v>3.3898305084745763E-2</v>
      </c>
      <c r="CQ198" s="283">
        <v>3.3333333333333333E-2</v>
      </c>
      <c r="CR198" s="283">
        <v>4.6153846153846156E-2</v>
      </c>
      <c r="CS198" s="283">
        <v>0</v>
      </c>
      <c r="CT198" s="283">
        <v>1.5384615384615385E-2</v>
      </c>
      <c r="CU198" s="283">
        <v>2.8169014084507043E-2</v>
      </c>
      <c r="CV198" s="283">
        <v>1.7241379310344827E-2</v>
      </c>
      <c r="CW198" s="283">
        <v>0</v>
      </c>
      <c r="CX198" s="284">
        <v>0</v>
      </c>
      <c r="CY198" s="282">
        <v>0</v>
      </c>
      <c r="CZ198" s="283">
        <v>0.10638297872340426</v>
      </c>
      <c r="DA198" s="283">
        <v>0</v>
      </c>
      <c r="DB198" s="283">
        <v>1.3793103448275862E-2</v>
      </c>
      <c r="DC198" s="283">
        <v>0</v>
      </c>
      <c r="DD198" s="283">
        <v>0</v>
      </c>
      <c r="DE198" s="283">
        <v>0</v>
      </c>
      <c r="DF198" s="283">
        <v>0</v>
      </c>
      <c r="DG198" s="283">
        <v>0</v>
      </c>
      <c r="DH198" s="284" t="s">
        <v>208</v>
      </c>
      <c r="DI198" s="282">
        <v>1.9780219780219779E-2</v>
      </c>
      <c r="DJ198" s="284">
        <v>1.1415525114155251E-2</v>
      </c>
      <c r="DK198" s="32" t="e">
        <f>#REF!/(#REF!+#REF!+#REF!+#REF!+#REF!+#REF!)</f>
        <v>#REF!</v>
      </c>
      <c r="DL198" s="34" t="e">
        <f>#REF!/(#REF!+#REF!+#REF!+#REF!+#REF!+#REF!)</f>
        <v>#REF!</v>
      </c>
      <c r="DM198" s="32" t="e">
        <f>#REF!/(#REF!+#REF!+#REF!+#REF!+#REF!+#REF!)</f>
        <v>#REF!</v>
      </c>
      <c r="DN198" s="34" t="e">
        <f>#REF!/(#REF!+#REF!+#REF!+#REF!+#REF!+#REF!)</f>
        <v>#REF!</v>
      </c>
      <c r="DO198" s="200" t="e">
        <f>AY198/(#REF!+AY193+AY194+AY195+AY196+AY198)</f>
        <v>#REF!</v>
      </c>
      <c r="DP198" s="201" t="e">
        <f>AZ198/(#REF!+AZ193+AZ194+AZ195+AZ196+AZ198)</f>
        <v>#REF!</v>
      </c>
      <c r="DQ198" s="201" t="e">
        <f>BA198/(#REF!+BA193+BA194+BA195+BA196+BA198)</f>
        <v>#REF!</v>
      </c>
      <c r="DR198" s="201" t="e">
        <f>BB198/(#REF!+BB193+BB194+BB195+BB196+BB198)</f>
        <v>#REF!</v>
      </c>
      <c r="DS198" s="201" t="e">
        <f>BC198/(#REF!+BC193+BC194+BC195+BC196+BC198)</f>
        <v>#REF!</v>
      </c>
      <c r="DT198" s="201" t="e">
        <f>BD198/(#REF!+BD193+BD194+BD195+BD196+BD198)</f>
        <v>#REF!</v>
      </c>
      <c r="DU198" s="202" t="e">
        <f>BE198/(#REF!+BE193+BE194+BE195+BE196+BE198)</f>
        <v>#REF!</v>
      </c>
      <c r="DV198" s="200" t="e">
        <f>BF198/(#REF!+BF193+BF194+BF195+BF196+BF198)</f>
        <v>#REF!</v>
      </c>
      <c r="DW198" s="203" t="e">
        <f>BG198/(#REF!+BG193+BG194+BG195+BG196+BG198)</f>
        <v>#REF!</v>
      </c>
      <c r="DX198" s="203" t="e">
        <f>BH198/(#REF!+BH193+BH194+BH195+BH196+BH198)</f>
        <v>#REF!</v>
      </c>
      <c r="DY198" s="201" t="e">
        <f>BI198/(#REF!+BI193+BI194+BI195+BI196+BI198)</f>
        <v>#REF!</v>
      </c>
      <c r="DZ198" s="201" t="e">
        <f>BJ198/(#REF!+BJ193+BJ194+BJ195+BJ196+BJ198)</f>
        <v>#REF!</v>
      </c>
      <c r="EA198" s="201" t="e">
        <f>BK198/(#REF!+BK193+BK194+BK195+BK196+BK198)</f>
        <v>#REF!</v>
      </c>
      <c r="EB198" s="201" t="e">
        <f>BL198/(#REF!+BL193+BL194+BL195+BL196+BL198)</f>
        <v>#REF!</v>
      </c>
      <c r="EC198" s="201" t="e">
        <f>BM198/(#REF!+BM193+BM194+BM195+BM196+BM198)</f>
        <v>#REF!</v>
      </c>
      <c r="ED198" s="201" t="e">
        <f>BN198/(#REF!+BN193+BN194+BN195+BN196+BN198)</f>
        <v>#REF!</v>
      </c>
      <c r="EE198" s="201" t="e">
        <f>BO198/(#REF!+BO193+BO194+BO195+BO196+BO198)</f>
        <v>#REF!</v>
      </c>
      <c r="EF198" s="201" t="e">
        <f>BP198/(#REF!+BP193+BP194+BP195+BP196+BP198)</f>
        <v>#REF!</v>
      </c>
      <c r="EG198" s="201" t="e">
        <f>BQ198/(#REF!+BQ193+BQ194+BQ195+BQ196+BQ198)</f>
        <v>#REF!</v>
      </c>
      <c r="EH198" s="201" t="e">
        <f>BR198/(#REF!+BR193+BR194+BR195+BR196+BR198)</f>
        <v>#REF!</v>
      </c>
      <c r="EI198" s="201" t="e">
        <f>BS198/(#REF!+BS193+BS194+BS195+BS196+BS198)</f>
        <v>#REF!</v>
      </c>
      <c r="EJ198" s="201" t="e">
        <f>BT198/(#REF!+BT193+BT194+BT195+BT196+BT198)</f>
        <v>#REF!</v>
      </c>
      <c r="EK198" s="201" t="e">
        <f>BU198/(#REF!+BU193+BU194+BU195+BU196+BU198)</f>
        <v>#REF!</v>
      </c>
      <c r="EL198" s="201" t="e">
        <f>BV198/(#REF!+BV193+BV194+BV195+BV196+BV198)</f>
        <v>#REF!</v>
      </c>
      <c r="EM198" s="202" t="e">
        <f>BW198/(#REF!+BW193+BW194+BW195+BW196+BW198)</f>
        <v>#REF!</v>
      </c>
    </row>
    <row r="199" spans="2:143" s="10" customFormat="1" ht="12.5" x14ac:dyDescent="0.25">
      <c r="B199" s="329"/>
      <c r="C199" s="295"/>
      <c r="D199" s="326"/>
      <c r="E199" s="111" t="s">
        <v>84</v>
      </c>
      <c r="F199" s="186">
        <v>19</v>
      </c>
      <c r="G199" s="275"/>
      <c r="H199" s="187">
        <v>4</v>
      </c>
      <c r="I199" s="188">
        <v>15</v>
      </c>
      <c r="J199" s="189">
        <v>0</v>
      </c>
      <c r="K199" s="170">
        <f t="shared" si="505"/>
        <v>19</v>
      </c>
      <c r="L199" s="189">
        <v>3</v>
      </c>
      <c r="M199" s="190">
        <f t="shared" si="510"/>
        <v>16</v>
      </c>
      <c r="N199" s="170">
        <f t="shared" si="468"/>
        <v>19</v>
      </c>
      <c r="O199" s="189">
        <v>2</v>
      </c>
      <c r="P199" s="188">
        <v>2</v>
      </c>
      <c r="Q199" s="170">
        <f t="shared" si="511"/>
        <v>4</v>
      </c>
      <c r="R199" s="189">
        <v>0</v>
      </c>
      <c r="S199" s="190">
        <f t="shared" si="516"/>
        <v>1</v>
      </c>
      <c r="T199" s="170">
        <f t="shared" si="512"/>
        <v>1</v>
      </c>
      <c r="U199" s="189">
        <v>18</v>
      </c>
      <c r="V199" s="188">
        <v>1</v>
      </c>
      <c r="W199" s="170">
        <f t="shared" si="469"/>
        <v>19</v>
      </c>
      <c r="X199" s="191">
        <v>0</v>
      </c>
      <c r="Y199" s="188">
        <v>0</v>
      </c>
      <c r="Z199" s="189">
        <v>1</v>
      </c>
      <c r="AA199" s="189">
        <v>0</v>
      </c>
      <c r="AB199" s="188">
        <v>3</v>
      </c>
      <c r="AC199" s="189">
        <v>1</v>
      </c>
      <c r="AD199" s="189">
        <v>3</v>
      </c>
      <c r="AE199" s="188">
        <v>1</v>
      </c>
      <c r="AF199" s="189">
        <v>3</v>
      </c>
      <c r="AG199" s="189">
        <v>0</v>
      </c>
      <c r="AH199" s="188">
        <v>1</v>
      </c>
      <c r="AI199" s="189">
        <v>0</v>
      </c>
      <c r="AJ199" s="189">
        <v>2</v>
      </c>
      <c r="AK199" s="188">
        <v>0</v>
      </c>
      <c r="AL199" s="170">
        <f t="shared" si="513"/>
        <v>15</v>
      </c>
      <c r="AM199" s="188">
        <v>0</v>
      </c>
      <c r="AN199" s="188">
        <v>1</v>
      </c>
      <c r="AO199" s="188">
        <v>2</v>
      </c>
      <c r="AP199" s="188">
        <v>4</v>
      </c>
      <c r="AQ199" s="188">
        <v>0</v>
      </c>
      <c r="AR199" s="188">
        <v>1</v>
      </c>
      <c r="AS199" s="188">
        <v>0</v>
      </c>
      <c r="AT199" s="192">
        <v>0</v>
      </c>
      <c r="AU199" s="188">
        <v>0</v>
      </c>
      <c r="AV199" s="193">
        <v>0</v>
      </c>
      <c r="AW199" s="194">
        <f t="shared" si="472"/>
        <v>8</v>
      </c>
      <c r="AX199" s="195">
        <f t="shared" si="514"/>
        <v>11</v>
      </c>
      <c r="AY199" s="196"/>
      <c r="AZ199" s="197"/>
      <c r="BA199" s="197"/>
      <c r="BB199" s="197"/>
      <c r="BC199" s="197"/>
      <c r="BD199" s="197"/>
      <c r="BE199" s="198"/>
      <c r="BF199" s="190"/>
      <c r="BG199" s="171"/>
      <c r="BH199" s="190"/>
      <c r="BI199" s="190"/>
      <c r="BJ199" s="190"/>
      <c r="BK199" s="190"/>
      <c r="BL199" s="190"/>
      <c r="BM199" s="190"/>
      <c r="BN199" s="190"/>
      <c r="BO199" s="190"/>
      <c r="BP199" s="190"/>
      <c r="BQ199" s="190"/>
      <c r="BR199" s="190"/>
      <c r="BS199" s="190"/>
      <c r="BT199" s="190"/>
      <c r="BU199" s="190"/>
      <c r="BV199" s="190"/>
      <c r="BW199" s="199"/>
      <c r="BY199" s="281">
        <v>2.1276595744680851E-2</v>
      </c>
      <c r="BZ199" s="282">
        <v>1.7094017094017096E-2</v>
      </c>
      <c r="CA199" s="283">
        <v>2.2761760242792108E-2</v>
      </c>
      <c r="CB199" s="284" t="s">
        <v>208</v>
      </c>
      <c r="CC199" s="282">
        <v>1.8987341772151899E-2</v>
      </c>
      <c r="CD199" s="284">
        <v>2.1768707482993196E-2</v>
      </c>
      <c r="CE199" s="282">
        <v>1.2987012987012988E-2</v>
      </c>
      <c r="CF199" s="284">
        <v>2.5000000000000001E-2</v>
      </c>
      <c r="CG199" s="282">
        <v>0</v>
      </c>
      <c r="CH199" s="284">
        <v>2.1739130434782608E-2</v>
      </c>
      <c r="CI199" s="282">
        <v>2.1582733812949641E-2</v>
      </c>
      <c r="CJ199" s="284">
        <v>1.6949152542372881E-2</v>
      </c>
      <c r="CK199" s="282">
        <v>0</v>
      </c>
      <c r="CL199" s="283">
        <v>0</v>
      </c>
      <c r="CM199" s="283">
        <v>1.4705882352941176E-2</v>
      </c>
      <c r="CN199" s="283">
        <v>0</v>
      </c>
      <c r="CO199" s="283">
        <v>4.5454545454545456E-2</v>
      </c>
      <c r="CP199" s="283">
        <v>1.6949152542372881E-2</v>
      </c>
      <c r="CQ199" s="283">
        <v>0.05</v>
      </c>
      <c r="CR199" s="283">
        <v>1.5384615384615385E-2</v>
      </c>
      <c r="CS199" s="283">
        <v>6.4516129032258063E-2</v>
      </c>
      <c r="CT199" s="283">
        <v>3.0769230769230771E-2</v>
      </c>
      <c r="CU199" s="283">
        <v>1.4084507042253521E-2</v>
      </c>
      <c r="CV199" s="283">
        <v>1.7241379310344827E-2</v>
      </c>
      <c r="CW199" s="283">
        <v>2.8169014084507043E-2</v>
      </c>
      <c r="CX199" s="284">
        <v>0</v>
      </c>
      <c r="CY199" s="282">
        <v>0</v>
      </c>
      <c r="CZ199" s="283">
        <v>2.1276595744680851E-2</v>
      </c>
      <c r="DA199" s="283">
        <v>4.3478260869565216E-2</v>
      </c>
      <c r="DB199" s="283">
        <v>1.3793103448275862E-2</v>
      </c>
      <c r="DC199" s="283">
        <v>0</v>
      </c>
      <c r="DD199" s="283">
        <v>0.16666666666666666</v>
      </c>
      <c r="DE199" s="283">
        <v>0</v>
      </c>
      <c r="DF199" s="283">
        <v>0</v>
      </c>
      <c r="DG199" s="283">
        <v>0</v>
      </c>
      <c r="DH199" s="284" t="s">
        <v>208</v>
      </c>
      <c r="DI199" s="282">
        <v>1.7582417582417582E-2</v>
      </c>
      <c r="DJ199" s="284">
        <v>2.5114155251141551E-2</v>
      </c>
      <c r="DK199" s="32" t="e">
        <f>#REF!/(#REF!+#REF!+#REF!+#REF!+#REF!+#REF!)</f>
        <v>#REF!</v>
      </c>
      <c r="DL199" s="34" t="e">
        <f>#REF!/(#REF!+#REF!+#REF!+#REF!+#REF!+#REF!)</f>
        <v>#REF!</v>
      </c>
      <c r="DM199" s="32" t="e">
        <f>#REF!/(#REF!+#REF!+#REF!+#REF!+#REF!+#REF!)</f>
        <v>#REF!</v>
      </c>
      <c r="DN199" s="34" t="e">
        <f>#REF!/(#REF!+#REF!+#REF!+#REF!+#REF!+#REF!)</f>
        <v>#REF!</v>
      </c>
      <c r="DO199" s="200" t="e">
        <f t="shared" ref="DO199:EM199" si="517">AY199/(AY193+AY194+AY195+AY196+AY197+AY199)</f>
        <v>#DIV/0!</v>
      </c>
      <c r="DP199" s="201" t="e">
        <f t="shared" si="517"/>
        <v>#DIV/0!</v>
      </c>
      <c r="DQ199" s="201" t="e">
        <f t="shared" si="517"/>
        <v>#DIV/0!</v>
      </c>
      <c r="DR199" s="201" t="e">
        <f t="shared" si="517"/>
        <v>#DIV/0!</v>
      </c>
      <c r="DS199" s="201" t="e">
        <f t="shared" si="517"/>
        <v>#DIV/0!</v>
      </c>
      <c r="DT199" s="201" t="e">
        <f t="shared" si="517"/>
        <v>#DIV/0!</v>
      </c>
      <c r="DU199" s="202" t="e">
        <f t="shared" si="517"/>
        <v>#DIV/0!</v>
      </c>
      <c r="DV199" s="200" t="e">
        <f t="shared" si="517"/>
        <v>#DIV/0!</v>
      </c>
      <c r="DW199" s="203" t="e">
        <f t="shared" si="517"/>
        <v>#DIV/0!</v>
      </c>
      <c r="DX199" s="203" t="e">
        <f t="shared" si="517"/>
        <v>#DIV/0!</v>
      </c>
      <c r="DY199" s="201" t="e">
        <f t="shared" si="517"/>
        <v>#DIV/0!</v>
      </c>
      <c r="DZ199" s="201" t="e">
        <f t="shared" si="517"/>
        <v>#DIV/0!</v>
      </c>
      <c r="EA199" s="201" t="e">
        <f t="shared" si="517"/>
        <v>#DIV/0!</v>
      </c>
      <c r="EB199" s="201" t="e">
        <f t="shared" si="517"/>
        <v>#DIV/0!</v>
      </c>
      <c r="EC199" s="201" t="e">
        <f t="shared" si="517"/>
        <v>#DIV/0!</v>
      </c>
      <c r="ED199" s="201" t="e">
        <f t="shared" si="517"/>
        <v>#DIV/0!</v>
      </c>
      <c r="EE199" s="201" t="e">
        <f t="shared" si="517"/>
        <v>#DIV/0!</v>
      </c>
      <c r="EF199" s="201" t="e">
        <f t="shared" si="517"/>
        <v>#DIV/0!</v>
      </c>
      <c r="EG199" s="201" t="e">
        <f t="shared" si="517"/>
        <v>#DIV/0!</v>
      </c>
      <c r="EH199" s="201" t="e">
        <f t="shared" si="517"/>
        <v>#DIV/0!</v>
      </c>
      <c r="EI199" s="201" t="e">
        <f t="shared" si="517"/>
        <v>#DIV/0!</v>
      </c>
      <c r="EJ199" s="201" t="e">
        <f t="shared" si="517"/>
        <v>#DIV/0!</v>
      </c>
      <c r="EK199" s="201" t="e">
        <f t="shared" si="517"/>
        <v>#DIV/0!</v>
      </c>
      <c r="EL199" s="201" t="e">
        <f t="shared" si="517"/>
        <v>#DIV/0!</v>
      </c>
      <c r="EM199" s="202" t="e">
        <f t="shared" si="517"/>
        <v>#DIV/0!</v>
      </c>
    </row>
    <row r="200" spans="2:143" s="10" customFormat="1" ht="12.5" x14ac:dyDescent="0.25">
      <c r="B200" s="329"/>
      <c r="C200" s="295"/>
      <c r="D200" s="326"/>
      <c r="E200" s="123" t="s">
        <v>3</v>
      </c>
      <c r="F200" s="186">
        <v>507</v>
      </c>
      <c r="G200" s="275"/>
      <c r="H200" s="187">
        <v>46</v>
      </c>
      <c r="I200" s="188">
        <v>321</v>
      </c>
      <c r="J200" s="189">
        <v>140</v>
      </c>
      <c r="K200" s="170">
        <f t="shared" si="505"/>
        <v>507</v>
      </c>
      <c r="L200" s="189">
        <v>137</v>
      </c>
      <c r="M200" s="190">
        <f t="shared" si="510"/>
        <v>370</v>
      </c>
      <c r="N200" s="170">
        <f t="shared" si="468"/>
        <v>507</v>
      </c>
      <c r="O200" s="189">
        <v>30</v>
      </c>
      <c r="P200" s="188">
        <v>16</v>
      </c>
      <c r="Q200" s="170">
        <f t="shared" si="511"/>
        <v>46</v>
      </c>
      <c r="R200" s="189">
        <v>8</v>
      </c>
      <c r="S200" s="190">
        <f t="shared" si="516"/>
        <v>23</v>
      </c>
      <c r="T200" s="170">
        <f t="shared" si="512"/>
        <v>31</v>
      </c>
      <c r="U200" s="189">
        <v>476</v>
      </c>
      <c r="V200" s="188">
        <v>31</v>
      </c>
      <c r="W200" s="170">
        <f t="shared" si="469"/>
        <v>507</v>
      </c>
      <c r="X200" s="191">
        <v>28</v>
      </c>
      <c r="Y200" s="188">
        <v>18</v>
      </c>
      <c r="Z200" s="189">
        <v>18</v>
      </c>
      <c r="AA200" s="189">
        <v>20</v>
      </c>
      <c r="AB200" s="188">
        <v>22</v>
      </c>
      <c r="AC200" s="189">
        <v>28</v>
      </c>
      <c r="AD200" s="189">
        <v>27</v>
      </c>
      <c r="AE200" s="188">
        <v>23</v>
      </c>
      <c r="AF200" s="189">
        <v>23</v>
      </c>
      <c r="AG200" s="189">
        <v>22</v>
      </c>
      <c r="AH200" s="188">
        <v>18</v>
      </c>
      <c r="AI200" s="189">
        <v>31</v>
      </c>
      <c r="AJ200" s="189">
        <v>15</v>
      </c>
      <c r="AK200" s="188">
        <v>28</v>
      </c>
      <c r="AL200" s="170">
        <f t="shared" si="513"/>
        <v>321</v>
      </c>
      <c r="AM200" s="188">
        <v>2</v>
      </c>
      <c r="AN200" s="188">
        <v>25</v>
      </c>
      <c r="AO200" s="188">
        <v>27</v>
      </c>
      <c r="AP200" s="188">
        <v>96</v>
      </c>
      <c r="AQ200" s="188">
        <v>21</v>
      </c>
      <c r="AR200" s="188">
        <v>7</v>
      </c>
      <c r="AS200" s="188">
        <v>8</v>
      </c>
      <c r="AT200" s="192">
        <v>5</v>
      </c>
      <c r="AU200" s="188">
        <v>3</v>
      </c>
      <c r="AV200" s="193">
        <v>1</v>
      </c>
      <c r="AW200" s="194">
        <f t="shared" si="472"/>
        <v>195</v>
      </c>
      <c r="AX200" s="195">
        <f t="shared" si="514"/>
        <v>312</v>
      </c>
      <c r="AY200" s="196"/>
      <c r="AZ200" s="197"/>
      <c r="BA200" s="197"/>
      <c r="BB200" s="197"/>
      <c r="BC200" s="197"/>
      <c r="BD200" s="197"/>
      <c r="BE200" s="198"/>
      <c r="BF200" s="190"/>
      <c r="BG200" s="171"/>
      <c r="BH200" s="190"/>
      <c r="BI200" s="190"/>
      <c r="BJ200" s="190"/>
      <c r="BK200" s="190"/>
      <c r="BL200" s="190"/>
      <c r="BM200" s="190"/>
      <c r="BN200" s="190"/>
      <c r="BO200" s="190"/>
      <c r="BP200" s="190"/>
      <c r="BQ200" s="190"/>
      <c r="BR200" s="190"/>
      <c r="BS200" s="190"/>
      <c r="BT200" s="190"/>
      <c r="BU200" s="190"/>
      <c r="BV200" s="190"/>
      <c r="BW200" s="199"/>
      <c r="BY200" s="281"/>
      <c r="BZ200" s="282"/>
      <c r="CA200" s="283"/>
      <c r="CB200" s="284"/>
      <c r="CC200" s="282"/>
      <c r="CD200" s="284"/>
      <c r="CE200" s="282"/>
      <c r="CF200" s="284"/>
      <c r="CG200" s="282"/>
      <c r="CH200" s="284"/>
      <c r="CI200" s="282"/>
      <c r="CJ200" s="284"/>
      <c r="CK200" s="282"/>
      <c r="CL200" s="283"/>
      <c r="CM200" s="283"/>
      <c r="CN200" s="283"/>
      <c r="CO200" s="283"/>
      <c r="CP200" s="283"/>
      <c r="CQ200" s="283"/>
      <c r="CR200" s="283"/>
      <c r="CS200" s="283"/>
      <c r="CT200" s="283"/>
      <c r="CU200" s="283"/>
      <c r="CV200" s="283"/>
      <c r="CW200" s="283"/>
      <c r="CX200" s="284"/>
      <c r="CY200" s="282"/>
      <c r="CZ200" s="283"/>
      <c r="DA200" s="283"/>
      <c r="DB200" s="283"/>
      <c r="DC200" s="283"/>
      <c r="DD200" s="283"/>
      <c r="DE200" s="283"/>
      <c r="DF200" s="283"/>
      <c r="DG200" s="283"/>
      <c r="DH200" s="284"/>
      <c r="DI200" s="282"/>
      <c r="DJ200" s="284"/>
      <c r="DK200" s="32"/>
      <c r="DL200" s="34"/>
      <c r="DM200" s="32"/>
      <c r="DN200" s="34"/>
      <c r="DO200" s="200"/>
      <c r="DP200" s="201"/>
      <c r="DQ200" s="201"/>
      <c r="DR200" s="201"/>
      <c r="DS200" s="201"/>
      <c r="DT200" s="201"/>
      <c r="DU200" s="202"/>
      <c r="DV200" s="200"/>
      <c r="DW200" s="203"/>
      <c r="DX200" s="203"/>
      <c r="DY200" s="201"/>
      <c r="DZ200" s="201"/>
      <c r="EA200" s="201"/>
      <c r="EB200" s="201"/>
      <c r="EC200" s="201"/>
      <c r="ED200" s="201"/>
      <c r="EE200" s="201"/>
      <c r="EF200" s="201"/>
      <c r="EG200" s="201"/>
      <c r="EH200" s="201"/>
      <c r="EI200" s="201"/>
      <c r="EJ200" s="201"/>
      <c r="EK200" s="201"/>
      <c r="EL200" s="201"/>
      <c r="EM200" s="202"/>
    </row>
    <row r="201" spans="2:143" s="10" customFormat="1" ht="12.5" x14ac:dyDescent="0.25">
      <c r="B201" s="329"/>
      <c r="C201" s="295"/>
      <c r="D201" s="327"/>
      <c r="E201" s="124" t="s">
        <v>2</v>
      </c>
      <c r="F201" s="186">
        <v>1400</v>
      </c>
      <c r="G201" s="275"/>
      <c r="H201" s="187">
        <v>280</v>
      </c>
      <c r="I201" s="188">
        <v>980</v>
      </c>
      <c r="J201" s="189">
        <v>140</v>
      </c>
      <c r="K201" s="170">
        <f t="shared" si="505"/>
        <v>1400</v>
      </c>
      <c r="L201" s="189">
        <v>295</v>
      </c>
      <c r="M201" s="190">
        <f t="shared" si="510"/>
        <v>1105</v>
      </c>
      <c r="N201" s="170">
        <f t="shared" si="468"/>
        <v>1400</v>
      </c>
      <c r="O201" s="189">
        <v>184</v>
      </c>
      <c r="P201" s="188">
        <v>96</v>
      </c>
      <c r="Q201" s="170">
        <f t="shared" si="511"/>
        <v>280</v>
      </c>
      <c r="R201" s="189">
        <v>21</v>
      </c>
      <c r="S201" s="190">
        <f t="shared" si="516"/>
        <v>69</v>
      </c>
      <c r="T201" s="170">
        <f t="shared" si="512"/>
        <v>90</v>
      </c>
      <c r="U201" s="189">
        <v>1310</v>
      </c>
      <c r="V201" s="188">
        <v>90</v>
      </c>
      <c r="W201" s="170">
        <f t="shared" si="469"/>
        <v>1400</v>
      </c>
      <c r="X201" s="191">
        <v>70</v>
      </c>
      <c r="Y201" s="188">
        <v>70</v>
      </c>
      <c r="Z201" s="189">
        <v>70</v>
      </c>
      <c r="AA201" s="189">
        <v>70</v>
      </c>
      <c r="AB201" s="188">
        <v>70</v>
      </c>
      <c r="AC201" s="189">
        <v>70</v>
      </c>
      <c r="AD201" s="189">
        <v>70</v>
      </c>
      <c r="AE201" s="188">
        <v>70</v>
      </c>
      <c r="AF201" s="189">
        <v>70</v>
      </c>
      <c r="AG201" s="189">
        <v>70</v>
      </c>
      <c r="AH201" s="188">
        <v>70</v>
      </c>
      <c r="AI201" s="189">
        <v>70</v>
      </c>
      <c r="AJ201" s="189">
        <v>70</v>
      </c>
      <c r="AK201" s="188">
        <v>70</v>
      </c>
      <c r="AL201" s="170">
        <f t="shared" si="513"/>
        <v>980</v>
      </c>
      <c r="AM201" s="188">
        <v>5</v>
      </c>
      <c r="AN201" s="188">
        <v>72</v>
      </c>
      <c r="AO201" s="188">
        <v>73</v>
      </c>
      <c r="AP201" s="188">
        <v>386</v>
      </c>
      <c r="AQ201" s="188">
        <v>64</v>
      </c>
      <c r="AR201" s="188">
        <v>13</v>
      </c>
      <c r="AS201" s="188">
        <v>16</v>
      </c>
      <c r="AT201" s="192">
        <v>16</v>
      </c>
      <c r="AU201" s="188">
        <v>4</v>
      </c>
      <c r="AV201" s="193">
        <v>1</v>
      </c>
      <c r="AW201" s="194">
        <f t="shared" si="472"/>
        <v>650</v>
      </c>
      <c r="AX201" s="195">
        <f t="shared" si="514"/>
        <v>750</v>
      </c>
      <c r="AY201" s="196"/>
      <c r="AZ201" s="197"/>
      <c r="BA201" s="197"/>
      <c r="BB201" s="197"/>
      <c r="BC201" s="197"/>
      <c r="BD201" s="197"/>
      <c r="BE201" s="198"/>
      <c r="BF201" s="268"/>
      <c r="BG201" s="171"/>
      <c r="BH201" s="190"/>
      <c r="BI201" s="190"/>
      <c r="BJ201" s="190"/>
      <c r="BK201" s="190"/>
      <c r="BL201" s="190"/>
      <c r="BM201" s="190"/>
      <c r="BN201" s="190"/>
      <c r="BO201" s="190"/>
      <c r="BP201" s="190"/>
      <c r="BQ201" s="190"/>
      <c r="BR201" s="190"/>
      <c r="BS201" s="190"/>
      <c r="BT201" s="190"/>
      <c r="BU201" s="190"/>
      <c r="BV201" s="190"/>
      <c r="BW201" s="199"/>
      <c r="BY201" s="285">
        <v>1.0000000000000002</v>
      </c>
      <c r="BZ201" s="286">
        <v>1</v>
      </c>
      <c r="CA201" s="287">
        <v>0.99999999999999989</v>
      </c>
      <c r="CB201" s="288" t="s">
        <v>208</v>
      </c>
      <c r="CC201" s="286">
        <v>1</v>
      </c>
      <c r="CD201" s="288">
        <v>1</v>
      </c>
      <c r="CE201" s="286">
        <v>0.99999999999999989</v>
      </c>
      <c r="CF201" s="288">
        <v>1</v>
      </c>
      <c r="CG201" s="286">
        <v>1</v>
      </c>
      <c r="CH201" s="288">
        <v>0.99999999999999989</v>
      </c>
      <c r="CI201" s="286">
        <v>1</v>
      </c>
      <c r="CJ201" s="288">
        <v>1</v>
      </c>
      <c r="CK201" s="286">
        <v>1</v>
      </c>
      <c r="CL201" s="287">
        <v>1</v>
      </c>
      <c r="CM201" s="287">
        <v>0.99999999999999989</v>
      </c>
      <c r="CN201" s="287">
        <v>1</v>
      </c>
      <c r="CO201" s="287">
        <v>1</v>
      </c>
      <c r="CP201" s="287">
        <v>0.99999999999999989</v>
      </c>
      <c r="CQ201" s="287">
        <v>1</v>
      </c>
      <c r="CR201" s="287">
        <v>1</v>
      </c>
      <c r="CS201" s="287">
        <v>1</v>
      </c>
      <c r="CT201" s="287">
        <v>1</v>
      </c>
      <c r="CU201" s="287">
        <v>1</v>
      </c>
      <c r="CV201" s="287">
        <v>1</v>
      </c>
      <c r="CW201" s="287">
        <v>1</v>
      </c>
      <c r="CX201" s="288">
        <v>1</v>
      </c>
      <c r="CY201" s="286">
        <v>1</v>
      </c>
      <c r="CZ201" s="287">
        <v>1</v>
      </c>
      <c r="DA201" s="287">
        <v>1</v>
      </c>
      <c r="DB201" s="287">
        <v>1</v>
      </c>
      <c r="DC201" s="287">
        <v>1</v>
      </c>
      <c r="DD201" s="287">
        <v>1</v>
      </c>
      <c r="DE201" s="287">
        <v>1</v>
      </c>
      <c r="DF201" s="287">
        <v>1</v>
      </c>
      <c r="DG201" s="287">
        <v>1</v>
      </c>
      <c r="DH201" s="288" t="s">
        <v>208</v>
      </c>
      <c r="DI201" s="286">
        <v>1</v>
      </c>
      <c r="DJ201" s="288">
        <v>1</v>
      </c>
      <c r="DK201" s="47" t="e">
        <f t="shared" ref="DK201:EM201" si="518">SUM(DK193:DK199)</f>
        <v>#REF!</v>
      </c>
      <c r="DL201" s="49" t="e">
        <f t="shared" si="518"/>
        <v>#REF!</v>
      </c>
      <c r="DM201" s="47" t="e">
        <f t="shared" si="518"/>
        <v>#REF!</v>
      </c>
      <c r="DN201" s="49" t="e">
        <f t="shared" si="518"/>
        <v>#REF!</v>
      </c>
      <c r="DO201" s="211" t="e">
        <f t="shared" si="518"/>
        <v>#DIV/0!</v>
      </c>
      <c r="DP201" s="212" t="e">
        <f t="shared" si="518"/>
        <v>#DIV/0!</v>
      </c>
      <c r="DQ201" s="212" t="e">
        <f t="shared" si="518"/>
        <v>#DIV/0!</v>
      </c>
      <c r="DR201" s="212" t="e">
        <f t="shared" si="518"/>
        <v>#DIV/0!</v>
      </c>
      <c r="DS201" s="212" t="e">
        <f t="shared" si="518"/>
        <v>#DIV/0!</v>
      </c>
      <c r="DT201" s="212" t="e">
        <f t="shared" si="518"/>
        <v>#DIV/0!</v>
      </c>
      <c r="DU201" s="213" t="e">
        <f t="shared" si="518"/>
        <v>#DIV/0!</v>
      </c>
      <c r="DV201" s="211" t="e">
        <f t="shared" si="518"/>
        <v>#DIV/0!</v>
      </c>
      <c r="DW201" s="214" t="e">
        <f t="shared" si="518"/>
        <v>#DIV/0!</v>
      </c>
      <c r="DX201" s="214" t="e">
        <f t="shared" si="518"/>
        <v>#DIV/0!</v>
      </c>
      <c r="DY201" s="212" t="e">
        <f t="shared" si="518"/>
        <v>#DIV/0!</v>
      </c>
      <c r="DZ201" s="212" t="e">
        <f t="shared" si="518"/>
        <v>#DIV/0!</v>
      </c>
      <c r="EA201" s="212" t="e">
        <f t="shared" si="518"/>
        <v>#DIV/0!</v>
      </c>
      <c r="EB201" s="212" t="e">
        <f t="shared" si="518"/>
        <v>#DIV/0!</v>
      </c>
      <c r="EC201" s="212" t="e">
        <f t="shared" si="518"/>
        <v>#DIV/0!</v>
      </c>
      <c r="ED201" s="212" t="e">
        <f t="shared" si="518"/>
        <v>#DIV/0!</v>
      </c>
      <c r="EE201" s="212" t="e">
        <f t="shared" si="518"/>
        <v>#DIV/0!</v>
      </c>
      <c r="EF201" s="212" t="e">
        <f t="shared" si="518"/>
        <v>#DIV/0!</v>
      </c>
      <c r="EG201" s="212" t="e">
        <f t="shared" si="518"/>
        <v>#DIV/0!</v>
      </c>
      <c r="EH201" s="212" t="e">
        <f t="shared" si="518"/>
        <v>#DIV/0!</v>
      </c>
      <c r="EI201" s="212" t="e">
        <f t="shared" si="518"/>
        <v>#DIV/0!</v>
      </c>
      <c r="EJ201" s="212" t="e">
        <f t="shared" si="518"/>
        <v>#DIV/0!</v>
      </c>
      <c r="EK201" s="212" t="e">
        <f t="shared" si="518"/>
        <v>#DIV/0!</v>
      </c>
      <c r="EL201" s="212" t="e">
        <f t="shared" si="518"/>
        <v>#DIV/0!</v>
      </c>
      <c r="EM201" s="213" t="e">
        <f t="shared" si="518"/>
        <v>#DIV/0!</v>
      </c>
    </row>
    <row r="202" spans="2:143" s="10" customFormat="1" ht="15" customHeight="1" x14ac:dyDescent="0.25">
      <c r="B202" s="329"/>
      <c r="C202" s="294">
        <v>39</v>
      </c>
      <c r="D202" s="297" t="s">
        <v>150</v>
      </c>
      <c r="E202" s="16" t="s">
        <v>4</v>
      </c>
      <c r="F202" s="236">
        <v>649</v>
      </c>
      <c r="G202" s="275"/>
      <c r="H202" s="237">
        <v>180</v>
      </c>
      <c r="I202" s="238">
        <v>469</v>
      </c>
      <c r="J202" s="239">
        <v>0</v>
      </c>
      <c r="K202" s="170">
        <f>SUM(H202:J202)</f>
        <v>649</v>
      </c>
      <c r="L202" s="239">
        <v>126</v>
      </c>
      <c r="M202" s="226">
        <f t="shared" si="510"/>
        <v>523</v>
      </c>
      <c r="N202" s="170">
        <f t="shared" ref="N202:N214" si="519">SUM(L202:M202)</f>
        <v>649</v>
      </c>
      <c r="O202" s="239">
        <v>123</v>
      </c>
      <c r="P202" s="238">
        <v>57</v>
      </c>
      <c r="Q202" s="170">
        <f t="shared" si="511"/>
        <v>180</v>
      </c>
      <c r="R202" s="239">
        <v>9</v>
      </c>
      <c r="S202" s="226">
        <f t="shared" si="516"/>
        <v>34</v>
      </c>
      <c r="T202" s="170">
        <f t="shared" si="512"/>
        <v>43</v>
      </c>
      <c r="U202" s="239">
        <v>606</v>
      </c>
      <c r="V202" s="238">
        <v>43</v>
      </c>
      <c r="W202" s="170">
        <f t="shared" ref="W202:W214" si="520">SUM(U202:V202)</f>
        <v>649</v>
      </c>
      <c r="X202" s="237">
        <v>33</v>
      </c>
      <c r="Y202" s="238">
        <v>33</v>
      </c>
      <c r="Z202" s="239">
        <v>31</v>
      </c>
      <c r="AA202" s="239">
        <v>39</v>
      </c>
      <c r="AB202" s="238">
        <v>38</v>
      </c>
      <c r="AC202" s="239">
        <v>30</v>
      </c>
      <c r="AD202" s="239">
        <v>27</v>
      </c>
      <c r="AE202" s="238">
        <v>37</v>
      </c>
      <c r="AF202" s="239">
        <v>36</v>
      </c>
      <c r="AG202" s="239">
        <v>37</v>
      </c>
      <c r="AH202" s="238">
        <v>39</v>
      </c>
      <c r="AI202" s="239">
        <v>24</v>
      </c>
      <c r="AJ202" s="239">
        <v>41</v>
      </c>
      <c r="AK202" s="238">
        <v>24</v>
      </c>
      <c r="AL202" s="170">
        <f t="shared" si="513"/>
        <v>469</v>
      </c>
      <c r="AM202" s="238">
        <v>3</v>
      </c>
      <c r="AN202" s="238">
        <v>34</v>
      </c>
      <c r="AO202" s="238">
        <v>29</v>
      </c>
      <c r="AP202" s="238">
        <v>213</v>
      </c>
      <c r="AQ202" s="238">
        <v>32</v>
      </c>
      <c r="AR202" s="238">
        <v>5</v>
      </c>
      <c r="AS202" s="238">
        <v>6</v>
      </c>
      <c r="AT202" s="173">
        <v>7</v>
      </c>
      <c r="AU202" s="238">
        <v>1</v>
      </c>
      <c r="AV202" s="174">
        <v>0</v>
      </c>
      <c r="AW202" s="175">
        <f>SUM(AM202:AV202)</f>
        <v>330</v>
      </c>
      <c r="AX202" s="176">
        <f t="shared" si="514"/>
        <v>319</v>
      </c>
      <c r="AY202" s="175"/>
      <c r="AZ202" s="240"/>
      <c r="BA202" s="240"/>
      <c r="BB202" s="240"/>
      <c r="BC202" s="240"/>
      <c r="BD202" s="240"/>
      <c r="BE202" s="241"/>
      <c r="BF202" s="226"/>
      <c r="BG202" s="226"/>
      <c r="BH202" s="226"/>
      <c r="BI202" s="226"/>
      <c r="BJ202" s="226"/>
      <c r="BK202" s="226"/>
      <c r="BL202" s="226"/>
      <c r="BM202" s="226"/>
      <c r="BN202" s="226"/>
      <c r="BO202" s="226"/>
      <c r="BP202" s="226"/>
      <c r="BQ202" s="226"/>
      <c r="BR202" s="226"/>
      <c r="BS202" s="226"/>
      <c r="BT202" s="226"/>
      <c r="BU202" s="226"/>
      <c r="BV202" s="226"/>
      <c r="BW202" s="242"/>
      <c r="BY202" s="277">
        <v>0.7828709288299156</v>
      </c>
      <c r="BZ202" s="278">
        <v>0.78602620087336239</v>
      </c>
      <c r="CA202" s="279">
        <v>0.78166666666666662</v>
      </c>
      <c r="CB202" s="280" t="s">
        <v>208</v>
      </c>
      <c r="CC202" s="278">
        <v>0.84563758389261745</v>
      </c>
      <c r="CD202" s="280">
        <v>0.76911764705882357</v>
      </c>
      <c r="CE202" s="278">
        <v>0.80392156862745101</v>
      </c>
      <c r="CF202" s="280">
        <v>0.75</v>
      </c>
      <c r="CG202" s="278">
        <v>0.9</v>
      </c>
      <c r="CH202" s="280">
        <v>0.79069767441860461</v>
      </c>
      <c r="CI202" s="278">
        <v>0.78092783505154639</v>
      </c>
      <c r="CJ202" s="280">
        <v>0.81132075471698117</v>
      </c>
      <c r="CK202" s="278">
        <v>0.78846153846153844</v>
      </c>
      <c r="CL202" s="279">
        <v>0.75</v>
      </c>
      <c r="CM202" s="279">
        <v>0.72131147540983609</v>
      </c>
      <c r="CN202" s="279">
        <v>0.79365079365079361</v>
      </c>
      <c r="CO202" s="279">
        <v>0.82539682539682535</v>
      </c>
      <c r="CP202" s="279">
        <v>0.77777777777777779</v>
      </c>
      <c r="CQ202" s="279">
        <v>0.78431372549019607</v>
      </c>
      <c r="CR202" s="279">
        <v>0.80327868852459017</v>
      </c>
      <c r="CS202" s="279">
        <v>0.81666666666666665</v>
      </c>
      <c r="CT202" s="279">
        <v>0.85</v>
      </c>
      <c r="CU202" s="279">
        <v>0.80882352941176472</v>
      </c>
      <c r="CV202" s="279">
        <v>0.77777777777777779</v>
      </c>
      <c r="CW202" s="279">
        <v>0.796875</v>
      </c>
      <c r="CX202" s="280">
        <v>0.64814814814814814</v>
      </c>
      <c r="CY202" s="278">
        <v>1</v>
      </c>
      <c r="CZ202" s="279">
        <v>0.77272727272727271</v>
      </c>
      <c r="DA202" s="279">
        <v>0.80555555555555558</v>
      </c>
      <c r="DB202" s="279">
        <v>0.7859778597785978</v>
      </c>
      <c r="DC202" s="279">
        <v>0.7441860465116279</v>
      </c>
      <c r="DD202" s="279">
        <v>0.83333333333333337</v>
      </c>
      <c r="DE202" s="279">
        <v>0.8571428571428571</v>
      </c>
      <c r="DF202" s="279">
        <v>0.77777777777777779</v>
      </c>
      <c r="DG202" s="279">
        <v>1</v>
      </c>
      <c r="DH202" s="280" t="s">
        <v>208</v>
      </c>
      <c r="DI202" s="278">
        <v>0.7857142857142857</v>
      </c>
      <c r="DJ202" s="280">
        <v>0.77995110024449876</v>
      </c>
      <c r="DK202" s="243" t="e">
        <f>#REF!/(#REF!+#REF!)</f>
        <v>#REF!</v>
      </c>
      <c r="DL202" s="244" t="e">
        <f>#REF!/(#REF!+#REF!)</f>
        <v>#REF!</v>
      </c>
      <c r="DM202" s="243" t="e">
        <f>#REF!/(#REF!+#REF!)</f>
        <v>#REF!</v>
      </c>
      <c r="DN202" s="244" t="e">
        <f>#REF!/(#REF!+#REF!)</f>
        <v>#REF!</v>
      </c>
      <c r="DO202" s="245" t="e">
        <f t="shared" ref="DO202:EM202" si="521">AY202/(AY202+AY203)</f>
        <v>#DIV/0!</v>
      </c>
      <c r="DP202" s="246" t="e">
        <f t="shared" si="521"/>
        <v>#DIV/0!</v>
      </c>
      <c r="DQ202" s="246" t="e">
        <f t="shared" si="521"/>
        <v>#DIV/0!</v>
      </c>
      <c r="DR202" s="246" t="e">
        <f t="shared" si="521"/>
        <v>#DIV/0!</v>
      </c>
      <c r="DS202" s="246" t="e">
        <f t="shared" si="521"/>
        <v>#DIV/0!</v>
      </c>
      <c r="DT202" s="246" t="e">
        <f t="shared" si="521"/>
        <v>#DIV/0!</v>
      </c>
      <c r="DU202" s="247" t="e">
        <f t="shared" si="521"/>
        <v>#DIV/0!</v>
      </c>
      <c r="DV202" s="245" t="e">
        <f t="shared" si="521"/>
        <v>#DIV/0!</v>
      </c>
      <c r="DW202" s="248" t="e">
        <f t="shared" si="521"/>
        <v>#DIV/0!</v>
      </c>
      <c r="DX202" s="248" t="e">
        <f t="shared" si="521"/>
        <v>#DIV/0!</v>
      </c>
      <c r="DY202" s="246" t="e">
        <f t="shared" si="521"/>
        <v>#DIV/0!</v>
      </c>
      <c r="DZ202" s="246" t="e">
        <f t="shared" si="521"/>
        <v>#DIV/0!</v>
      </c>
      <c r="EA202" s="246" t="e">
        <f t="shared" si="521"/>
        <v>#DIV/0!</v>
      </c>
      <c r="EB202" s="246" t="e">
        <f t="shared" si="521"/>
        <v>#DIV/0!</v>
      </c>
      <c r="EC202" s="246" t="e">
        <f t="shared" si="521"/>
        <v>#DIV/0!</v>
      </c>
      <c r="ED202" s="246" t="e">
        <f t="shared" si="521"/>
        <v>#DIV/0!</v>
      </c>
      <c r="EE202" s="246" t="e">
        <f t="shared" si="521"/>
        <v>#DIV/0!</v>
      </c>
      <c r="EF202" s="246" t="e">
        <f t="shared" si="521"/>
        <v>#DIV/0!</v>
      </c>
      <c r="EG202" s="246" t="e">
        <f t="shared" si="521"/>
        <v>#DIV/0!</v>
      </c>
      <c r="EH202" s="246" t="e">
        <f t="shared" si="521"/>
        <v>#DIV/0!</v>
      </c>
      <c r="EI202" s="246" t="e">
        <f t="shared" si="521"/>
        <v>#DIV/0!</v>
      </c>
      <c r="EJ202" s="246" t="e">
        <f t="shared" si="521"/>
        <v>#DIV/0!</v>
      </c>
      <c r="EK202" s="246" t="e">
        <f t="shared" si="521"/>
        <v>#DIV/0!</v>
      </c>
      <c r="EL202" s="246" t="e">
        <f t="shared" si="521"/>
        <v>#DIV/0!</v>
      </c>
      <c r="EM202" s="247" t="e">
        <f t="shared" si="521"/>
        <v>#DIV/0!</v>
      </c>
    </row>
    <row r="203" spans="2:143" s="10" customFormat="1" ht="12.5" x14ac:dyDescent="0.25">
      <c r="B203" s="329"/>
      <c r="C203" s="295"/>
      <c r="D203" s="298"/>
      <c r="E203" s="30" t="s">
        <v>5</v>
      </c>
      <c r="F203" s="186">
        <v>180</v>
      </c>
      <c r="G203" s="275"/>
      <c r="H203" s="191">
        <v>49</v>
      </c>
      <c r="I203" s="188">
        <v>131</v>
      </c>
      <c r="J203" s="189">
        <v>0</v>
      </c>
      <c r="K203" s="170">
        <f t="shared" ref="K203:K205" si="522">SUM(H203:J203)</f>
        <v>180</v>
      </c>
      <c r="L203" s="189">
        <v>23</v>
      </c>
      <c r="M203" s="190">
        <f t="shared" si="510"/>
        <v>157</v>
      </c>
      <c r="N203" s="170">
        <f t="shared" si="519"/>
        <v>180</v>
      </c>
      <c r="O203" s="189">
        <v>30</v>
      </c>
      <c r="P203" s="188">
        <v>19</v>
      </c>
      <c r="Q203" s="170">
        <f t="shared" si="511"/>
        <v>49</v>
      </c>
      <c r="R203" s="189">
        <v>1</v>
      </c>
      <c r="S203" s="190">
        <f t="shared" si="516"/>
        <v>9</v>
      </c>
      <c r="T203" s="170">
        <f t="shared" si="512"/>
        <v>10</v>
      </c>
      <c r="U203" s="189">
        <v>170</v>
      </c>
      <c r="V203" s="188">
        <v>10</v>
      </c>
      <c r="W203" s="170">
        <f t="shared" si="520"/>
        <v>180</v>
      </c>
      <c r="X203" s="191">
        <v>8</v>
      </c>
      <c r="Y203" s="188">
        <v>13</v>
      </c>
      <c r="Z203" s="189">
        <v>16</v>
      </c>
      <c r="AA203" s="189">
        <v>8</v>
      </c>
      <c r="AB203" s="188">
        <v>7</v>
      </c>
      <c r="AC203" s="189">
        <v>7</v>
      </c>
      <c r="AD203" s="189">
        <v>8</v>
      </c>
      <c r="AE203" s="188">
        <v>6</v>
      </c>
      <c r="AF203" s="189">
        <v>9</v>
      </c>
      <c r="AG203" s="189">
        <v>6</v>
      </c>
      <c r="AH203" s="188">
        <v>10</v>
      </c>
      <c r="AI203" s="189">
        <v>11</v>
      </c>
      <c r="AJ203" s="189">
        <v>7</v>
      </c>
      <c r="AK203" s="188">
        <v>15</v>
      </c>
      <c r="AL203" s="170">
        <f t="shared" si="513"/>
        <v>131</v>
      </c>
      <c r="AM203" s="188">
        <v>0</v>
      </c>
      <c r="AN203" s="188">
        <v>10</v>
      </c>
      <c r="AO203" s="188">
        <v>7</v>
      </c>
      <c r="AP203" s="188">
        <v>58</v>
      </c>
      <c r="AQ203" s="188">
        <v>11</v>
      </c>
      <c r="AR203" s="188">
        <v>1</v>
      </c>
      <c r="AS203" s="188">
        <v>1</v>
      </c>
      <c r="AT203" s="192">
        <v>2</v>
      </c>
      <c r="AU203" s="188">
        <v>0</v>
      </c>
      <c r="AV203" s="193">
        <v>0</v>
      </c>
      <c r="AW203" s="194">
        <f t="shared" ref="AW203:AW214" si="523">SUM(AM203:AV203)</f>
        <v>90</v>
      </c>
      <c r="AX203" s="195">
        <f t="shared" si="514"/>
        <v>90</v>
      </c>
      <c r="AY203" s="196"/>
      <c r="AZ203" s="197"/>
      <c r="BA203" s="197"/>
      <c r="BB203" s="197"/>
      <c r="BC203" s="197"/>
      <c r="BD203" s="197"/>
      <c r="BE203" s="198"/>
      <c r="BF203" s="190"/>
      <c r="BG203" s="171"/>
      <c r="BH203" s="190"/>
      <c r="BI203" s="190"/>
      <c r="BJ203" s="190"/>
      <c r="BK203" s="190"/>
      <c r="BL203" s="190"/>
      <c r="BM203" s="190"/>
      <c r="BN203" s="190"/>
      <c r="BO203" s="190"/>
      <c r="BP203" s="190"/>
      <c r="BQ203" s="190"/>
      <c r="BR203" s="190"/>
      <c r="BS203" s="190"/>
      <c r="BT203" s="190"/>
      <c r="BU203" s="190"/>
      <c r="BV203" s="190"/>
      <c r="BW203" s="199"/>
      <c r="BY203" s="281">
        <v>0.21712907117008443</v>
      </c>
      <c r="BZ203" s="282">
        <v>0.21397379912663755</v>
      </c>
      <c r="CA203" s="283">
        <v>0.21833333333333332</v>
      </c>
      <c r="CB203" s="284" t="s">
        <v>208</v>
      </c>
      <c r="CC203" s="282">
        <v>0.15436241610738255</v>
      </c>
      <c r="CD203" s="284">
        <v>0.23088235294117648</v>
      </c>
      <c r="CE203" s="282">
        <v>0.19607843137254902</v>
      </c>
      <c r="CF203" s="284">
        <v>0.25</v>
      </c>
      <c r="CG203" s="282">
        <v>0.1</v>
      </c>
      <c r="CH203" s="284">
        <v>0.20930232558139536</v>
      </c>
      <c r="CI203" s="282">
        <v>0.21907216494845361</v>
      </c>
      <c r="CJ203" s="284">
        <v>0.18867924528301888</v>
      </c>
      <c r="CK203" s="282">
        <v>0.21153846153846154</v>
      </c>
      <c r="CL203" s="283">
        <v>0.25</v>
      </c>
      <c r="CM203" s="283">
        <v>0.27868852459016391</v>
      </c>
      <c r="CN203" s="283">
        <v>0.20634920634920634</v>
      </c>
      <c r="CO203" s="283">
        <v>0.17460317460317459</v>
      </c>
      <c r="CP203" s="283">
        <v>0.22222222222222221</v>
      </c>
      <c r="CQ203" s="283">
        <v>0.21568627450980393</v>
      </c>
      <c r="CR203" s="283">
        <v>0.19672131147540983</v>
      </c>
      <c r="CS203" s="283">
        <v>0.18333333333333332</v>
      </c>
      <c r="CT203" s="283">
        <v>0.15</v>
      </c>
      <c r="CU203" s="283">
        <v>0.19117647058823528</v>
      </c>
      <c r="CV203" s="283">
        <v>0.22222222222222221</v>
      </c>
      <c r="CW203" s="283">
        <v>0.203125</v>
      </c>
      <c r="CX203" s="284">
        <v>0.35185185185185186</v>
      </c>
      <c r="CY203" s="282">
        <v>0</v>
      </c>
      <c r="CZ203" s="283">
        <v>0.22727272727272727</v>
      </c>
      <c r="DA203" s="283">
        <v>0.19444444444444445</v>
      </c>
      <c r="DB203" s="283">
        <v>0.2140221402214022</v>
      </c>
      <c r="DC203" s="283">
        <v>0.2558139534883721</v>
      </c>
      <c r="DD203" s="283">
        <v>0.16666666666666666</v>
      </c>
      <c r="DE203" s="283">
        <v>0.14285714285714285</v>
      </c>
      <c r="DF203" s="283">
        <v>0.22222222222222221</v>
      </c>
      <c r="DG203" s="283">
        <v>0</v>
      </c>
      <c r="DH203" s="284" t="s">
        <v>208</v>
      </c>
      <c r="DI203" s="282">
        <v>0.21428571428571427</v>
      </c>
      <c r="DJ203" s="284">
        <v>0.22004889975550121</v>
      </c>
      <c r="DK203" s="32" t="e">
        <f>#REF!/(#REF!+#REF!)</f>
        <v>#REF!</v>
      </c>
      <c r="DL203" s="34" t="e">
        <f>#REF!/(#REF!+#REF!)</f>
        <v>#REF!</v>
      </c>
      <c r="DM203" s="32" t="e">
        <f>#REF!/(#REF!+#REF!)</f>
        <v>#REF!</v>
      </c>
      <c r="DN203" s="34" t="e">
        <f>#REF!/(#REF!+#REF!)</f>
        <v>#REF!</v>
      </c>
      <c r="DO203" s="200" t="e">
        <f t="shared" ref="DO203:EM203" si="524">AY203/(AY202+AY203)</f>
        <v>#DIV/0!</v>
      </c>
      <c r="DP203" s="201" t="e">
        <f t="shared" si="524"/>
        <v>#DIV/0!</v>
      </c>
      <c r="DQ203" s="201" t="e">
        <f t="shared" si="524"/>
        <v>#DIV/0!</v>
      </c>
      <c r="DR203" s="201" t="e">
        <f t="shared" si="524"/>
        <v>#DIV/0!</v>
      </c>
      <c r="DS203" s="201" t="e">
        <f t="shared" si="524"/>
        <v>#DIV/0!</v>
      </c>
      <c r="DT203" s="201" t="e">
        <f t="shared" si="524"/>
        <v>#DIV/0!</v>
      </c>
      <c r="DU203" s="202" t="e">
        <f t="shared" si="524"/>
        <v>#DIV/0!</v>
      </c>
      <c r="DV203" s="200" t="e">
        <f t="shared" si="524"/>
        <v>#DIV/0!</v>
      </c>
      <c r="DW203" s="203" t="e">
        <f t="shared" si="524"/>
        <v>#DIV/0!</v>
      </c>
      <c r="DX203" s="203" t="e">
        <f t="shared" si="524"/>
        <v>#DIV/0!</v>
      </c>
      <c r="DY203" s="201" t="e">
        <f t="shared" si="524"/>
        <v>#DIV/0!</v>
      </c>
      <c r="DZ203" s="201" t="e">
        <f t="shared" si="524"/>
        <v>#DIV/0!</v>
      </c>
      <c r="EA203" s="201" t="e">
        <f t="shared" si="524"/>
        <v>#DIV/0!</v>
      </c>
      <c r="EB203" s="201" t="e">
        <f t="shared" si="524"/>
        <v>#DIV/0!</v>
      </c>
      <c r="EC203" s="201" t="e">
        <f t="shared" si="524"/>
        <v>#DIV/0!</v>
      </c>
      <c r="ED203" s="201" t="e">
        <f t="shared" si="524"/>
        <v>#DIV/0!</v>
      </c>
      <c r="EE203" s="201" t="e">
        <f t="shared" si="524"/>
        <v>#DIV/0!</v>
      </c>
      <c r="EF203" s="201" t="e">
        <f t="shared" si="524"/>
        <v>#DIV/0!</v>
      </c>
      <c r="EG203" s="201" t="e">
        <f t="shared" si="524"/>
        <v>#DIV/0!</v>
      </c>
      <c r="EH203" s="201" t="e">
        <f t="shared" si="524"/>
        <v>#DIV/0!</v>
      </c>
      <c r="EI203" s="201" t="e">
        <f t="shared" si="524"/>
        <v>#DIV/0!</v>
      </c>
      <c r="EJ203" s="201" t="e">
        <f t="shared" si="524"/>
        <v>#DIV/0!</v>
      </c>
      <c r="EK203" s="201" t="e">
        <f t="shared" si="524"/>
        <v>#DIV/0!</v>
      </c>
      <c r="EL203" s="201" t="e">
        <f t="shared" si="524"/>
        <v>#DIV/0!</v>
      </c>
      <c r="EM203" s="202" t="e">
        <f t="shared" si="524"/>
        <v>#DIV/0!</v>
      </c>
    </row>
    <row r="204" spans="2:143" s="10" customFormat="1" ht="12.5" x14ac:dyDescent="0.25">
      <c r="B204" s="329"/>
      <c r="C204" s="295"/>
      <c r="D204" s="298"/>
      <c r="E204" s="30" t="s">
        <v>3</v>
      </c>
      <c r="F204" s="186">
        <v>571</v>
      </c>
      <c r="G204" s="275"/>
      <c r="H204" s="191">
        <v>51</v>
      </c>
      <c r="I204" s="188">
        <v>380</v>
      </c>
      <c r="J204" s="189">
        <v>140</v>
      </c>
      <c r="K204" s="170">
        <f t="shared" si="522"/>
        <v>571</v>
      </c>
      <c r="L204" s="189">
        <v>146</v>
      </c>
      <c r="M204" s="190">
        <f t="shared" si="510"/>
        <v>425</v>
      </c>
      <c r="N204" s="170">
        <f t="shared" si="519"/>
        <v>571</v>
      </c>
      <c r="O204" s="189">
        <v>31</v>
      </c>
      <c r="P204" s="188">
        <v>20</v>
      </c>
      <c r="Q204" s="170">
        <f t="shared" si="511"/>
        <v>51</v>
      </c>
      <c r="R204" s="189">
        <v>11</v>
      </c>
      <c r="S204" s="190">
        <f t="shared" si="516"/>
        <v>26</v>
      </c>
      <c r="T204" s="170">
        <f t="shared" si="512"/>
        <v>37</v>
      </c>
      <c r="U204" s="189">
        <v>534</v>
      </c>
      <c r="V204" s="188">
        <v>37</v>
      </c>
      <c r="W204" s="170">
        <f t="shared" si="520"/>
        <v>571</v>
      </c>
      <c r="X204" s="191">
        <v>29</v>
      </c>
      <c r="Y204" s="188">
        <v>24</v>
      </c>
      <c r="Z204" s="189">
        <v>23</v>
      </c>
      <c r="AA204" s="189">
        <v>23</v>
      </c>
      <c r="AB204" s="188">
        <v>25</v>
      </c>
      <c r="AC204" s="189">
        <v>33</v>
      </c>
      <c r="AD204" s="189">
        <v>35</v>
      </c>
      <c r="AE204" s="188">
        <v>27</v>
      </c>
      <c r="AF204" s="189">
        <v>25</v>
      </c>
      <c r="AG204" s="189">
        <v>27</v>
      </c>
      <c r="AH204" s="188">
        <v>21</v>
      </c>
      <c r="AI204" s="189">
        <v>35</v>
      </c>
      <c r="AJ204" s="189">
        <v>22</v>
      </c>
      <c r="AK204" s="188">
        <v>31</v>
      </c>
      <c r="AL204" s="170">
        <f t="shared" si="513"/>
        <v>380</v>
      </c>
      <c r="AM204" s="188">
        <v>2</v>
      </c>
      <c r="AN204" s="188">
        <v>28</v>
      </c>
      <c r="AO204" s="188">
        <v>37</v>
      </c>
      <c r="AP204" s="188">
        <v>115</v>
      </c>
      <c r="AQ204" s="188">
        <v>21</v>
      </c>
      <c r="AR204" s="188">
        <v>7</v>
      </c>
      <c r="AS204" s="188">
        <v>9</v>
      </c>
      <c r="AT204" s="192">
        <v>7</v>
      </c>
      <c r="AU204" s="188">
        <v>3</v>
      </c>
      <c r="AV204" s="193">
        <v>1</v>
      </c>
      <c r="AW204" s="194">
        <f t="shared" si="523"/>
        <v>230</v>
      </c>
      <c r="AX204" s="195">
        <f t="shared" si="514"/>
        <v>341</v>
      </c>
      <c r="AY204" s="196"/>
      <c r="AZ204" s="197"/>
      <c r="BA204" s="197"/>
      <c r="BB204" s="197"/>
      <c r="BC204" s="197"/>
      <c r="BD204" s="197"/>
      <c r="BE204" s="198"/>
      <c r="BF204" s="190"/>
      <c r="BG204" s="171"/>
      <c r="BH204" s="190"/>
      <c r="BI204" s="190"/>
      <c r="BJ204" s="190"/>
      <c r="BK204" s="190"/>
      <c r="BL204" s="190"/>
      <c r="BM204" s="190"/>
      <c r="BN204" s="190"/>
      <c r="BO204" s="190"/>
      <c r="BP204" s="190"/>
      <c r="BQ204" s="190"/>
      <c r="BR204" s="190"/>
      <c r="BS204" s="190"/>
      <c r="BT204" s="190"/>
      <c r="BU204" s="190"/>
      <c r="BV204" s="190"/>
      <c r="BW204" s="199"/>
      <c r="BY204" s="281"/>
      <c r="BZ204" s="282"/>
      <c r="CA204" s="283"/>
      <c r="CB204" s="284"/>
      <c r="CC204" s="282"/>
      <c r="CD204" s="284"/>
      <c r="CE204" s="282"/>
      <c r="CF204" s="284"/>
      <c r="CG204" s="282"/>
      <c r="CH204" s="284"/>
      <c r="CI204" s="282"/>
      <c r="CJ204" s="284"/>
      <c r="CK204" s="282"/>
      <c r="CL204" s="283"/>
      <c r="CM204" s="283"/>
      <c r="CN204" s="283"/>
      <c r="CO204" s="283"/>
      <c r="CP204" s="283"/>
      <c r="CQ204" s="283"/>
      <c r="CR204" s="283"/>
      <c r="CS204" s="283"/>
      <c r="CT204" s="283"/>
      <c r="CU204" s="283"/>
      <c r="CV204" s="283"/>
      <c r="CW204" s="283"/>
      <c r="CX204" s="284"/>
      <c r="CY204" s="282"/>
      <c r="CZ204" s="283"/>
      <c r="DA204" s="283"/>
      <c r="DB204" s="283"/>
      <c r="DC204" s="283"/>
      <c r="DD204" s="283"/>
      <c r="DE204" s="283"/>
      <c r="DF204" s="283"/>
      <c r="DG204" s="283"/>
      <c r="DH204" s="284"/>
      <c r="DI204" s="282"/>
      <c r="DJ204" s="284"/>
      <c r="DK204" s="32"/>
      <c r="DL204" s="34"/>
      <c r="DM204" s="32"/>
      <c r="DN204" s="34"/>
      <c r="DO204" s="200"/>
      <c r="DP204" s="201"/>
      <c r="DQ204" s="201"/>
      <c r="DR204" s="201"/>
      <c r="DS204" s="201"/>
      <c r="DT204" s="201"/>
      <c r="DU204" s="202"/>
      <c r="DV204" s="200"/>
      <c r="DW204" s="203"/>
      <c r="DX204" s="203"/>
      <c r="DY204" s="201"/>
      <c r="DZ204" s="201"/>
      <c r="EA204" s="201"/>
      <c r="EB204" s="201"/>
      <c r="EC204" s="201"/>
      <c r="ED204" s="201"/>
      <c r="EE204" s="201"/>
      <c r="EF204" s="201"/>
      <c r="EG204" s="201"/>
      <c r="EH204" s="201"/>
      <c r="EI204" s="201"/>
      <c r="EJ204" s="201"/>
      <c r="EK204" s="201"/>
      <c r="EL204" s="201"/>
      <c r="EM204" s="202"/>
    </row>
    <row r="205" spans="2:143" s="10" customFormat="1" ht="12.5" x14ac:dyDescent="0.25">
      <c r="B205" s="329"/>
      <c r="C205" s="296"/>
      <c r="D205" s="299"/>
      <c r="E205" s="80" t="s">
        <v>2</v>
      </c>
      <c r="F205" s="228">
        <v>1400</v>
      </c>
      <c r="G205" s="275"/>
      <c r="H205" s="233">
        <v>280</v>
      </c>
      <c r="I205" s="230">
        <v>980</v>
      </c>
      <c r="J205" s="231">
        <v>140</v>
      </c>
      <c r="K205" s="170">
        <f t="shared" si="522"/>
        <v>1400</v>
      </c>
      <c r="L205" s="231">
        <v>295</v>
      </c>
      <c r="M205" s="232">
        <f t="shared" si="510"/>
        <v>1105</v>
      </c>
      <c r="N205" s="170">
        <f t="shared" si="519"/>
        <v>1400</v>
      </c>
      <c r="O205" s="231">
        <v>184</v>
      </c>
      <c r="P205" s="230">
        <v>96</v>
      </c>
      <c r="Q205" s="170">
        <f t="shared" si="511"/>
        <v>280</v>
      </c>
      <c r="R205" s="231">
        <v>21</v>
      </c>
      <c r="S205" s="232">
        <f t="shared" si="516"/>
        <v>69</v>
      </c>
      <c r="T205" s="170">
        <f t="shared" si="512"/>
        <v>90</v>
      </c>
      <c r="U205" s="231">
        <v>1310</v>
      </c>
      <c r="V205" s="230">
        <v>90</v>
      </c>
      <c r="W205" s="170">
        <f t="shared" si="520"/>
        <v>1400</v>
      </c>
      <c r="X205" s="233">
        <v>70</v>
      </c>
      <c r="Y205" s="230">
        <v>70</v>
      </c>
      <c r="Z205" s="231">
        <v>70</v>
      </c>
      <c r="AA205" s="231">
        <v>70</v>
      </c>
      <c r="AB205" s="230">
        <v>70</v>
      </c>
      <c r="AC205" s="231">
        <v>70</v>
      </c>
      <c r="AD205" s="231">
        <v>70</v>
      </c>
      <c r="AE205" s="230">
        <v>70</v>
      </c>
      <c r="AF205" s="231">
        <v>70</v>
      </c>
      <c r="AG205" s="231">
        <v>70</v>
      </c>
      <c r="AH205" s="230">
        <v>70</v>
      </c>
      <c r="AI205" s="231">
        <v>70</v>
      </c>
      <c r="AJ205" s="231">
        <v>70</v>
      </c>
      <c r="AK205" s="230">
        <v>70</v>
      </c>
      <c r="AL205" s="170">
        <f t="shared" si="513"/>
        <v>980</v>
      </c>
      <c r="AM205" s="230">
        <v>5</v>
      </c>
      <c r="AN205" s="230">
        <v>72</v>
      </c>
      <c r="AO205" s="230">
        <v>73</v>
      </c>
      <c r="AP205" s="230">
        <v>386</v>
      </c>
      <c r="AQ205" s="230">
        <v>64</v>
      </c>
      <c r="AR205" s="230">
        <v>13</v>
      </c>
      <c r="AS205" s="230">
        <v>16</v>
      </c>
      <c r="AT205" s="204">
        <v>16</v>
      </c>
      <c r="AU205" s="230">
        <v>4</v>
      </c>
      <c r="AV205" s="205">
        <v>1</v>
      </c>
      <c r="AW205" s="206">
        <f t="shared" si="523"/>
        <v>650</v>
      </c>
      <c r="AX205" s="207">
        <f t="shared" si="514"/>
        <v>750</v>
      </c>
      <c r="AY205" s="208"/>
      <c r="AZ205" s="209"/>
      <c r="BA205" s="209"/>
      <c r="BB205" s="209"/>
      <c r="BC205" s="209"/>
      <c r="BD205" s="209"/>
      <c r="BE205" s="210"/>
      <c r="BF205" s="232"/>
      <c r="BG205" s="234"/>
      <c r="BH205" s="232"/>
      <c r="BI205" s="232"/>
      <c r="BJ205" s="232"/>
      <c r="BK205" s="232"/>
      <c r="BL205" s="232"/>
      <c r="BM205" s="232"/>
      <c r="BN205" s="232"/>
      <c r="BO205" s="232"/>
      <c r="BP205" s="232"/>
      <c r="BQ205" s="232"/>
      <c r="BR205" s="232"/>
      <c r="BS205" s="232"/>
      <c r="BT205" s="232"/>
      <c r="BU205" s="232"/>
      <c r="BV205" s="232"/>
      <c r="BW205" s="235"/>
      <c r="BY205" s="285">
        <v>1</v>
      </c>
      <c r="BZ205" s="286">
        <v>1</v>
      </c>
      <c r="CA205" s="287">
        <v>1</v>
      </c>
      <c r="CB205" s="288" t="s">
        <v>208</v>
      </c>
      <c r="CC205" s="286">
        <v>1</v>
      </c>
      <c r="CD205" s="288">
        <v>1</v>
      </c>
      <c r="CE205" s="286">
        <v>1</v>
      </c>
      <c r="CF205" s="288">
        <v>1</v>
      </c>
      <c r="CG205" s="286">
        <v>1</v>
      </c>
      <c r="CH205" s="288">
        <v>1</v>
      </c>
      <c r="CI205" s="286">
        <v>1</v>
      </c>
      <c r="CJ205" s="288">
        <v>1</v>
      </c>
      <c r="CK205" s="286">
        <v>1</v>
      </c>
      <c r="CL205" s="287">
        <v>1</v>
      </c>
      <c r="CM205" s="287">
        <v>1</v>
      </c>
      <c r="CN205" s="287">
        <v>1</v>
      </c>
      <c r="CO205" s="287">
        <v>1</v>
      </c>
      <c r="CP205" s="287">
        <v>1</v>
      </c>
      <c r="CQ205" s="287">
        <v>1</v>
      </c>
      <c r="CR205" s="287">
        <v>1</v>
      </c>
      <c r="CS205" s="287">
        <v>1</v>
      </c>
      <c r="CT205" s="287">
        <v>1</v>
      </c>
      <c r="CU205" s="287">
        <v>1</v>
      </c>
      <c r="CV205" s="287">
        <v>1</v>
      </c>
      <c r="CW205" s="287">
        <v>1</v>
      </c>
      <c r="CX205" s="288">
        <v>1</v>
      </c>
      <c r="CY205" s="286">
        <v>1</v>
      </c>
      <c r="CZ205" s="287">
        <v>1</v>
      </c>
      <c r="DA205" s="287">
        <v>1</v>
      </c>
      <c r="DB205" s="287">
        <v>1</v>
      </c>
      <c r="DC205" s="287">
        <v>1</v>
      </c>
      <c r="DD205" s="287">
        <v>1</v>
      </c>
      <c r="DE205" s="287">
        <v>1</v>
      </c>
      <c r="DF205" s="287">
        <v>1</v>
      </c>
      <c r="DG205" s="287">
        <v>1</v>
      </c>
      <c r="DH205" s="288" t="s">
        <v>208</v>
      </c>
      <c r="DI205" s="286">
        <v>1</v>
      </c>
      <c r="DJ205" s="288">
        <v>1</v>
      </c>
      <c r="DK205" s="47" t="e">
        <f t="shared" ref="DK205:EM205" si="525">SUM(DK202:DK203)</f>
        <v>#REF!</v>
      </c>
      <c r="DL205" s="49" t="e">
        <f t="shared" si="525"/>
        <v>#REF!</v>
      </c>
      <c r="DM205" s="47" t="e">
        <f t="shared" si="525"/>
        <v>#REF!</v>
      </c>
      <c r="DN205" s="49" t="e">
        <f t="shared" si="525"/>
        <v>#REF!</v>
      </c>
      <c r="DO205" s="211" t="e">
        <f t="shared" si="525"/>
        <v>#DIV/0!</v>
      </c>
      <c r="DP205" s="212" t="e">
        <f t="shared" si="525"/>
        <v>#DIV/0!</v>
      </c>
      <c r="DQ205" s="212" t="e">
        <f t="shared" si="525"/>
        <v>#DIV/0!</v>
      </c>
      <c r="DR205" s="212" t="e">
        <f t="shared" si="525"/>
        <v>#DIV/0!</v>
      </c>
      <c r="DS205" s="212" t="e">
        <f t="shared" si="525"/>
        <v>#DIV/0!</v>
      </c>
      <c r="DT205" s="212" t="e">
        <f t="shared" si="525"/>
        <v>#DIV/0!</v>
      </c>
      <c r="DU205" s="213" t="e">
        <f t="shared" si="525"/>
        <v>#DIV/0!</v>
      </c>
      <c r="DV205" s="211" t="e">
        <f t="shared" si="525"/>
        <v>#DIV/0!</v>
      </c>
      <c r="DW205" s="214" t="e">
        <f t="shared" si="525"/>
        <v>#DIV/0!</v>
      </c>
      <c r="DX205" s="214" t="e">
        <f t="shared" si="525"/>
        <v>#DIV/0!</v>
      </c>
      <c r="DY205" s="212" t="e">
        <f t="shared" si="525"/>
        <v>#DIV/0!</v>
      </c>
      <c r="DZ205" s="212" t="e">
        <f t="shared" si="525"/>
        <v>#DIV/0!</v>
      </c>
      <c r="EA205" s="212" t="e">
        <f t="shared" si="525"/>
        <v>#DIV/0!</v>
      </c>
      <c r="EB205" s="212" t="e">
        <f t="shared" si="525"/>
        <v>#DIV/0!</v>
      </c>
      <c r="EC205" s="212" t="e">
        <f t="shared" si="525"/>
        <v>#DIV/0!</v>
      </c>
      <c r="ED205" s="212" t="e">
        <f t="shared" si="525"/>
        <v>#DIV/0!</v>
      </c>
      <c r="EE205" s="212" t="e">
        <f t="shared" si="525"/>
        <v>#DIV/0!</v>
      </c>
      <c r="EF205" s="212" t="e">
        <f t="shared" si="525"/>
        <v>#DIV/0!</v>
      </c>
      <c r="EG205" s="212" t="e">
        <f t="shared" si="525"/>
        <v>#DIV/0!</v>
      </c>
      <c r="EH205" s="212" t="e">
        <f t="shared" si="525"/>
        <v>#DIV/0!</v>
      </c>
      <c r="EI205" s="212" t="e">
        <f t="shared" si="525"/>
        <v>#DIV/0!</v>
      </c>
      <c r="EJ205" s="212" t="e">
        <f t="shared" si="525"/>
        <v>#DIV/0!</v>
      </c>
      <c r="EK205" s="212" t="e">
        <f t="shared" si="525"/>
        <v>#DIV/0!</v>
      </c>
      <c r="EL205" s="212" t="e">
        <f t="shared" si="525"/>
        <v>#DIV/0!</v>
      </c>
      <c r="EM205" s="213" t="e">
        <f t="shared" si="525"/>
        <v>#DIV/0!</v>
      </c>
    </row>
    <row r="206" spans="2:143" s="10" customFormat="1" ht="12.75" customHeight="1" x14ac:dyDescent="0.25">
      <c r="B206" s="329"/>
      <c r="C206" s="294">
        <v>40</v>
      </c>
      <c r="D206" s="297" t="s">
        <v>151</v>
      </c>
      <c r="E206" s="16" t="s">
        <v>4</v>
      </c>
      <c r="F206" s="166">
        <v>382</v>
      </c>
      <c r="G206" s="275"/>
      <c r="H206" s="167">
        <v>91</v>
      </c>
      <c r="I206" s="168">
        <v>291</v>
      </c>
      <c r="J206" s="169">
        <v>0</v>
      </c>
      <c r="K206" s="170">
        <f t="shared" ref="K206:K209" si="526">SUM(H206:J206)</f>
        <v>382</v>
      </c>
      <c r="L206" s="169">
        <v>69</v>
      </c>
      <c r="M206" s="171">
        <f t="shared" si="510"/>
        <v>313</v>
      </c>
      <c r="N206" s="170">
        <f t="shared" si="519"/>
        <v>382</v>
      </c>
      <c r="O206" s="169">
        <v>56</v>
      </c>
      <c r="P206" s="168">
        <v>35</v>
      </c>
      <c r="Q206" s="170">
        <f t="shared" si="511"/>
        <v>91</v>
      </c>
      <c r="R206" s="169">
        <v>6</v>
      </c>
      <c r="S206" s="171">
        <f t="shared" si="516"/>
        <v>16</v>
      </c>
      <c r="T206" s="170">
        <f t="shared" si="512"/>
        <v>22</v>
      </c>
      <c r="U206" s="169">
        <v>360</v>
      </c>
      <c r="V206" s="168">
        <v>22</v>
      </c>
      <c r="W206" s="170">
        <f t="shared" si="520"/>
        <v>382</v>
      </c>
      <c r="X206" s="172">
        <v>26</v>
      </c>
      <c r="Y206" s="168">
        <v>19</v>
      </c>
      <c r="Z206" s="169">
        <v>21</v>
      </c>
      <c r="AA206" s="169">
        <v>23</v>
      </c>
      <c r="AB206" s="168">
        <v>21</v>
      </c>
      <c r="AC206" s="169">
        <v>18</v>
      </c>
      <c r="AD206" s="169">
        <v>13</v>
      </c>
      <c r="AE206" s="168">
        <v>22</v>
      </c>
      <c r="AF206" s="169">
        <v>24</v>
      </c>
      <c r="AG206" s="169">
        <v>23</v>
      </c>
      <c r="AH206" s="168">
        <v>15</v>
      </c>
      <c r="AI206" s="169">
        <v>17</v>
      </c>
      <c r="AJ206" s="169">
        <v>24</v>
      </c>
      <c r="AK206" s="168">
        <v>25</v>
      </c>
      <c r="AL206" s="170">
        <f t="shared" si="513"/>
        <v>291</v>
      </c>
      <c r="AM206" s="168">
        <v>3</v>
      </c>
      <c r="AN206" s="168">
        <v>22</v>
      </c>
      <c r="AO206" s="168">
        <v>23</v>
      </c>
      <c r="AP206" s="168">
        <v>121</v>
      </c>
      <c r="AQ206" s="168">
        <v>15</v>
      </c>
      <c r="AR206" s="168">
        <v>4</v>
      </c>
      <c r="AS206" s="168">
        <v>1</v>
      </c>
      <c r="AT206" s="173">
        <v>6</v>
      </c>
      <c r="AU206" s="168">
        <v>1</v>
      </c>
      <c r="AV206" s="174">
        <v>0</v>
      </c>
      <c r="AW206" s="175">
        <f t="shared" si="523"/>
        <v>196</v>
      </c>
      <c r="AX206" s="176">
        <f t="shared" si="514"/>
        <v>186</v>
      </c>
      <c r="AY206" s="223"/>
      <c r="AZ206" s="224"/>
      <c r="BA206" s="224"/>
      <c r="BB206" s="224"/>
      <c r="BC206" s="224"/>
      <c r="BD206" s="224"/>
      <c r="BE206" s="225"/>
      <c r="BF206" s="190"/>
      <c r="BG206" s="171"/>
      <c r="BH206" s="190"/>
      <c r="BI206" s="190"/>
      <c r="BJ206" s="190"/>
      <c r="BK206" s="190"/>
      <c r="BL206" s="190"/>
      <c r="BM206" s="190"/>
      <c r="BN206" s="190"/>
      <c r="BO206" s="190"/>
      <c r="BP206" s="190"/>
      <c r="BQ206" s="190"/>
      <c r="BR206" s="190"/>
      <c r="BS206" s="190"/>
      <c r="BT206" s="190"/>
      <c r="BU206" s="190"/>
      <c r="BV206" s="190"/>
      <c r="BW206" s="199"/>
      <c r="BY206" s="277">
        <v>0.49163449163449163</v>
      </c>
      <c r="BZ206" s="278">
        <v>0.4642857142857143</v>
      </c>
      <c r="CA206" s="279">
        <v>0.50086058519793464</v>
      </c>
      <c r="CB206" s="280" t="s">
        <v>208</v>
      </c>
      <c r="CC206" s="278">
        <v>0.4726027397260274</v>
      </c>
      <c r="CD206" s="280">
        <v>0.49603803486529319</v>
      </c>
      <c r="CE206" s="278">
        <v>0.44800000000000001</v>
      </c>
      <c r="CF206" s="280">
        <v>0.49295774647887325</v>
      </c>
      <c r="CG206" s="278">
        <v>0.6</v>
      </c>
      <c r="CH206" s="280">
        <v>0.4</v>
      </c>
      <c r="CI206" s="278">
        <v>0.49518569463548828</v>
      </c>
      <c r="CJ206" s="280">
        <v>0.44</v>
      </c>
      <c r="CK206" s="278">
        <v>0.58333333333333337</v>
      </c>
      <c r="CL206" s="279">
        <v>0.38709677419354838</v>
      </c>
      <c r="CM206" s="279">
        <v>0.45454545454545453</v>
      </c>
      <c r="CN206" s="279">
        <v>0.44067796610169491</v>
      </c>
      <c r="CO206" s="279">
        <v>0.51724137931034486</v>
      </c>
      <c r="CP206" s="279">
        <v>0.45098039215686275</v>
      </c>
      <c r="CQ206" s="279">
        <v>0.40816326530612246</v>
      </c>
      <c r="CR206" s="279">
        <v>0.55737704918032782</v>
      </c>
      <c r="CS206" s="279">
        <v>0.50877192982456143</v>
      </c>
      <c r="CT206" s="279">
        <v>0.56140350877192979</v>
      </c>
      <c r="CU206" s="279">
        <v>0.32786885245901637</v>
      </c>
      <c r="CV206" s="279">
        <v>0.55102040816326525</v>
      </c>
      <c r="CW206" s="279">
        <v>0.50819672131147542</v>
      </c>
      <c r="CX206" s="280">
        <v>0.67346938775510201</v>
      </c>
      <c r="CY206" s="278">
        <v>1</v>
      </c>
      <c r="CZ206" s="279">
        <v>0.52380952380952384</v>
      </c>
      <c r="DA206" s="279">
        <v>0.65714285714285714</v>
      </c>
      <c r="DB206" s="279">
        <v>0.48399999999999999</v>
      </c>
      <c r="DC206" s="279">
        <v>0.375</v>
      </c>
      <c r="DD206" s="279">
        <v>0.66666666666666663</v>
      </c>
      <c r="DE206" s="279">
        <v>0.14285714285714285</v>
      </c>
      <c r="DF206" s="279">
        <v>0.75</v>
      </c>
      <c r="DG206" s="279">
        <v>1</v>
      </c>
      <c r="DH206" s="280" t="s">
        <v>208</v>
      </c>
      <c r="DI206" s="278">
        <v>0.5</v>
      </c>
      <c r="DJ206" s="280">
        <v>0.48311688311688311</v>
      </c>
      <c r="DK206" s="18" t="e">
        <f>#REF!/(#REF!+#REF!+#REF!+#REF!)</f>
        <v>#REF!</v>
      </c>
      <c r="DL206" s="20" t="e">
        <f>#REF!/(#REF!+#REF!+#REF!+#REF!)</f>
        <v>#REF!</v>
      </c>
      <c r="DM206" s="18" t="e">
        <f>#REF!/(#REF!+#REF!+#REF!+#REF!)</f>
        <v>#REF!</v>
      </c>
      <c r="DN206" s="20" t="e">
        <f>#REF!/(#REF!+#REF!+#REF!+#REF!)</f>
        <v>#REF!</v>
      </c>
      <c r="DO206" s="182" t="e">
        <f>AY206/(AY206+AY207+AY208+#REF!)</f>
        <v>#REF!</v>
      </c>
      <c r="DP206" s="183" t="e">
        <f>AZ206/(AZ206+AZ207+AZ208+#REF!)</f>
        <v>#REF!</v>
      </c>
      <c r="DQ206" s="183" t="e">
        <f>BA206/(BA206+BA207+BA208+#REF!)</f>
        <v>#REF!</v>
      </c>
      <c r="DR206" s="183" t="e">
        <f>BB206/(BB206+BB207+BB208+#REF!)</f>
        <v>#REF!</v>
      </c>
      <c r="DS206" s="183" t="e">
        <f>BC206/(BC206+BC207+BC208+#REF!)</f>
        <v>#REF!</v>
      </c>
      <c r="DT206" s="183" t="e">
        <f>BD206/(BD206+BD207+BD208+#REF!)</f>
        <v>#REF!</v>
      </c>
      <c r="DU206" s="184" t="e">
        <f>BE206/(BE206+BE207+BE208+#REF!)</f>
        <v>#REF!</v>
      </c>
      <c r="DV206" s="182" t="e">
        <f>BF206/(BF206+BF207+BF208+#REF!)</f>
        <v>#REF!</v>
      </c>
      <c r="DW206" s="185" t="e">
        <f>BG206/(BG206+BG207+BG208+#REF!)</f>
        <v>#REF!</v>
      </c>
      <c r="DX206" s="185" t="e">
        <f>BH206/(BH206+BH207+BH208+#REF!)</f>
        <v>#REF!</v>
      </c>
      <c r="DY206" s="183" t="e">
        <f>BI206/(BI206+BI207+BI208+#REF!)</f>
        <v>#REF!</v>
      </c>
      <c r="DZ206" s="183" t="e">
        <f>BJ206/(BJ206+BJ207+BJ208+#REF!)</f>
        <v>#REF!</v>
      </c>
      <c r="EA206" s="183" t="e">
        <f>BK206/(BK206+BK207+BK208+#REF!)</f>
        <v>#REF!</v>
      </c>
      <c r="EB206" s="183" t="e">
        <f>BL206/(BL206+BL207+BL208+#REF!)</f>
        <v>#REF!</v>
      </c>
      <c r="EC206" s="183" t="e">
        <f>BM206/(BM206+BM207+BM208+#REF!)</f>
        <v>#REF!</v>
      </c>
      <c r="ED206" s="183" t="e">
        <f>BN206/(BN206+BN207+BN208+#REF!)</f>
        <v>#REF!</v>
      </c>
      <c r="EE206" s="183" t="e">
        <f>BO206/(BO206+BO207+BO208+#REF!)</f>
        <v>#REF!</v>
      </c>
      <c r="EF206" s="183" t="e">
        <f>BP206/(BP206+BP207+BP208+#REF!)</f>
        <v>#REF!</v>
      </c>
      <c r="EG206" s="183" t="e">
        <f>BQ206/(BQ206+BQ207+BQ208+#REF!)</f>
        <v>#REF!</v>
      </c>
      <c r="EH206" s="183" t="e">
        <f>BR206/(BR206+BR207+BR208+#REF!)</f>
        <v>#REF!</v>
      </c>
      <c r="EI206" s="183" t="e">
        <f>BS206/(BS206+BS207+BS208+#REF!)</f>
        <v>#REF!</v>
      </c>
      <c r="EJ206" s="183" t="e">
        <f>BT206/(BT206+BT207+BT208+#REF!)</f>
        <v>#REF!</v>
      </c>
      <c r="EK206" s="183" t="e">
        <f>BU206/(BU206+BU207+BU208+#REF!)</f>
        <v>#REF!</v>
      </c>
      <c r="EL206" s="183" t="e">
        <f>BV206/(BV206+BV207+BV208+#REF!)</f>
        <v>#REF!</v>
      </c>
      <c r="EM206" s="184" t="e">
        <f>BW206/(BW206+BW207+BW208+#REF!)</f>
        <v>#REF!</v>
      </c>
    </row>
    <row r="207" spans="2:143" s="10" customFormat="1" ht="12.5" x14ac:dyDescent="0.25">
      <c r="B207" s="329"/>
      <c r="C207" s="295"/>
      <c r="D207" s="298"/>
      <c r="E207" s="30" t="s">
        <v>5</v>
      </c>
      <c r="F207" s="186">
        <v>395</v>
      </c>
      <c r="G207" s="275"/>
      <c r="H207" s="187">
        <v>105</v>
      </c>
      <c r="I207" s="188">
        <v>290</v>
      </c>
      <c r="J207" s="189">
        <v>0</v>
      </c>
      <c r="K207" s="170">
        <f t="shared" si="526"/>
        <v>395</v>
      </c>
      <c r="L207" s="189">
        <v>77</v>
      </c>
      <c r="M207" s="190">
        <f t="shared" si="510"/>
        <v>318</v>
      </c>
      <c r="N207" s="170">
        <f t="shared" si="519"/>
        <v>395</v>
      </c>
      <c r="O207" s="189">
        <v>69</v>
      </c>
      <c r="P207" s="188">
        <v>36</v>
      </c>
      <c r="Q207" s="170">
        <f t="shared" si="511"/>
        <v>105</v>
      </c>
      <c r="R207" s="189">
        <v>4</v>
      </c>
      <c r="S207" s="190">
        <f t="shared" si="516"/>
        <v>24</v>
      </c>
      <c r="T207" s="170">
        <f t="shared" si="512"/>
        <v>28</v>
      </c>
      <c r="U207" s="189">
        <v>367</v>
      </c>
      <c r="V207" s="188">
        <v>28</v>
      </c>
      <c r="W207" s="170">
        <f t="shared" si="520"/>
        <v>395</v>
      </c>
      <c r="X207" s="191">
        <v>15</v>
      </c>
      <c r="Y207" s="188">
        <v>26</v>
      </c>
      <c r="Z207" s="189">
        <v>20</v>
      </c>
      <c r="AA207" s="189">
        <v>23</v>
      </c>
      <c r="AB207" s="188">
        <v>23</v>
      </c>
      <c r="AC207" s="189">
        <v>18</v>
      </c>
      <c r="AD207" s="189">
        <v>22</v>
      </c>
      <c r="AE207" s="188">
        <v>21</v>
      </c>
      <c r="AF207" s="189">
        <v>20</v>
      </c>
      <c r="AG207" s="189">
        <v>20</v>
      </c>
      <c r="AH207" s="188">
        <v>29</v>
      </c>
      <c r="AI207" s="189">
        <v>18</v>
      </c>
      <c r="AJ207" s="189">
        <v>23</v>
      </c>
      <c r="AK207" s="188">
        <v>12</v>
      </c>
      <c r="AL207" s="170">
        <f t="shared" si="513"/>
        <v>290</v>
      </c>
      <c r="AM207" s="188">
        <v>0</v>
      </c>
      <c r="AN207" s="188">
        <v>20</v>
      </c>
      <c r="AO207" s="188">
        <v>12</v>
      </c>
      <c r="AP207" s="188">
        <v>129</v>
      </c>
      <c r="AQ207" s="188">
        <v>25</v>
      </c>
      <c r="AR207" s="188">
        <v>2</v>
      </c>
      <c r="AS207" s="188">
        <v>6</v>
      </c>
      <c r="AT207" s="192">
        <v>2</v>
      </c>
      <c r="AU207" s="188">
        <v>0</v>
      </c>
      <c r="AV207" s="193">
        <v>0</v>
      </c>
      <c r="AW207" s="194">
        <f t="shared" si="523"/>
        <v>196</v>
      </c>
      <c r="AX207" s="195">
        <f t="shared" si="514"/>
        <v>199</v>
      </c>
      <c r="AY207" s="196"/>
      <c r="AZ207" s="197"/>
      <c r="BA207" s="197"/>
      <c r="BB207" s="197"/>
      <c r="BC207" s="197"/>
      <c r="BD207" s="197"/>
      <c r="BE207" s="198"/>
      <c r="BF207" s="190"/>
      <c r="BG207" s="171"/>
      <c r="BH207" s="190"/>
      <c r="BI207" s="190"/>
      <c r="BJ207" s="190"/>
      <c r="BK207" s="190"/>
      <c r="BL207" s="190"/>
      <c r="BM207" s="190"/>
      <c r="BN207" s="190"/>
      <c r="BO207" s="190"/>
      <c r="BP207" s="190"/>
      <c r="BQ207" s="190"/>
      <c r="BR207" s="190"/>
      <c r="BS207" s="190"/>
      <c r="BT207" s="190"/>
      <c r="BU207" s="190"/>
      <c r="BV207" s="190"/>
      <c r="BW207" s="199"/>
      <c r="BY207" s="281">
        <v>0.50836550836550831</v>
      </c>
      <c r="BZ207" s="282">
        <v>0.5357142857142857</v>
      </c>
      <c r="CA207" s="283">
        <v>0.49913941480206542</v>
      </c>
      <c r="CB207" s="284" t="s">
        <v>208</v>
      </c>
      <c r="CC207" s="282">
        <v>0.5273972602739726</v>
      </c>
      <c r="CD207" s="284">
        <v>0.50396196513470681</v>
      </c>
      <c r="CE207" s="282">
        <v>0.55200000000000005</v>
      </c>
      <c r="CF207" s="284">
        <v>0.50704225352112675</v>
      </c>
      <c r="CG207" s="282">
        <v>0.4</v>
      </c>
      <c r="CH207" s="284">
        <v>0.6</v>
      </c>
      <c r="CI207" s="282">
        <v>0.50481430536451166</v>
      </c>
      <c r="CJ207" s="284">
        <v>0.56000000000000005</v>
      </c>
      <c r="CK207" s="282">
        <v>0.41666666666666669</v>
      </c>
      <c r="CL207" s="283">
        <v>0.61290322580645162</v>
      </c>
      <c r="CM207" s="283">
        <v>0.54545454545454541</v>
      </c>
      <c r="CN207" s="283">
        <v>0.55932203389830504</v>
      </c>
      <c r="CO207" s="283">
        <v>0.48275862068965519</v>
      </c>
      <c r="CP207" s="283">
        <v>0.5490196078431373</v>
      </c>
      <c r="CQ207" s="283">
        <v>0.59183673469387754</v>
      </c>
      <c r="CR207" s="283">
        <v>0.44262295081967212</v>
      </c>
      <c r="CS207" s="283">
        <v>0.49122807017543857</v>
      </c>
      <c r="CT207" s="283">
        <v>0.43859649122807015</v>
      </c>
      <c r="CU207" s="283">
        <v>0.67213114754098358</v>
      </c>
      <c r="CV207" s="283">
        <v>0.44897959183673469</v>
      </c>
      <c r="CW207" s="283">
        <v>0.49180327868852458</v>
      </c>
      <c r="CX207" s="284">
        <v>0.32653061224489793</v>
      </c>
      <c r="CY207" s="282">
        <v>0</v>
      </c>
      <c r="CZ207" s="283">
        <v>0.47619047619047616</v>
      </c>
      <c r="DA207" s="283">
        <v>0.34285714285714286</v>
      </c>
      <c r="DB207" s="283">
        <v>0.51600000000000001</v>
      </c>
      <c r="DC207" s="283">
        <v>0.625</v>
      </c>
      <c r="DD207" s="283">
        <v>0.33333333333333331</v>
      </c>
      <c r="DE207" s="283">
        <v>0.8571428571428571</v>
      </c>
      <c r="DF207" s="283">
        <v>0.25</v>
      </c>
      <c r="DG207" s="283">
        <v>0</v>
      </c>
      <c r="DH207" s="284" t="s">
        <v>208</v>
      </c>
      <c r="DI207" s="282">
        <v>0.5</v>
      </c>
      <c r="DJ207" s="284">
        <v>0.51688311688311683</v>
      </c>
      <c r="DK207" s="32" t="e">
        <f>#REF!/(#REF!+#REF!+#REF!+#REF!)</f>
        <v>#REF!</v>
      </c>
      <c r="DL207" s="34" t="e">
        <f>#REF!/(#REF!+#REF!+#REF!+#REF!)</f>
        <v>#REF!</v>
      </c>
      <c r="DM207" s="32" t="e">
        <f>#REF!/(#REF!+#REF!+#REF!+#REF!)</f>
        <v>#REF!</v>
      </c>
      <c r="DN207" s="34" t="e">
        <f>#REF!/(#REF!+#REF!+#REF!+#REF!)</f>
        <v>#REF!</v>
      </c>
      <c r="DO207" s="200" t="e">
        <f>AY207/(AY206+AY207+AY208+#REF!)</f>
        <v>#REF!</v>
      </c>
      <c r="DP207" s="201" t="e">
        <f>AZ207/(AZ206+AZ207+AZ208+#REF!)</f>
        <v>#REF!</v>
      </c>
      <c r="DQ207" s="201" t="e">
        <f>BA207/(BA206+BA207+BA208+#REF!)</f>
        <v>#REF!</v>
      </c>
      <c r="DR207" s="201" t="e">
        <f>BB207/(BB206+BB207+BB208+#REF!)</f>
        <v>#REF!</v>
      </c>
      <c r="DS207" s="201" t="e">
        <f>BC207/(BC206+BC207+BC208+#REF!)</f>
        <v>#REF!</v>
      </c>
      <c r="DT207" s="201" t="e">
        <f>BD207/(BD206+BD207+BD208+#REF!)</f>
        <v>#REF!</v>
      </c>
      <c r="DU207" s="202" t="e">
        <f>BE207/(BE206+BE207+BE208+#REF!)</f>
        <v>#REF!</v>
      </c>
      <c r="DV207" s="200" t="e">
        <f>BF207/(BF206+BF207+BF208+#REF!)</f>
        <v>#REF!</v>
      </c>
      <c r="DW207" s="203" t="e">
        <f>BG207/(BG206+BG207+BG208+#REF!)</f>
        <v>#REF!</v>
      </c>
      <c r="DX207" s="203" t="e">
        <f>BH207/(BH206+BH207+BH208+#REF!)</f>
        <v>#REF!</v>
      </c>
      <c r="DY207" s="201" t="e">
        <f>BI207/(BI206+BI207+BI208+#REF!)</f>
        <v>#REF!</v>
      </c>
      <c r="DZ207" s="201" t="e">
        <f>BJ207/(BJ206+BJ207+BJ208+#REF!)</f>
        <v>#REF!</v>
      </c>
      <c r="EA207" s="201" t="e">
        <f>BK207/(BK206+BK207+BK208+#REF!)</f>
        <v>#REF!</v>
      </c>
      <c r="EB207" s="201" t="e">
        <f>BL207/(BL206+BL207+BL208+#REF!)</f>
        <v>#REF!</v>
      </c>
      <c r="EC207" s="201" t="e">
        <f>BM207/(BM206+BM207+BM208+#REF!)</f>
        <v>#REF!</v>
      </c>
      <c r="ED207" s="201" t="e">
        <f>BN207/(BN206+BN207+BN208+#REF!)</f>
        <v>#REF!</v>
      </c>
      <c r="EE207" s="201" t="e">
        <f>BO207/(BO206+BO207+BO208+#REF!)</f>
        <v>#REF!</v>
      </c>
      <c r="EF207" s="201" t="e">
        <f>BP207/(BP206+BP207+BP208+#REF!)</f>
        <v>#REF!</v>
      </c>
      <c r="EG207" s="201" t="e">
        <f>BQ207/(BQ206+BQ207+BQ208+#REF!)</f>
        <v>#REF!</v>
      </c>
      <c r="EH207" s="201" t="e">
        <f>BR207/(BR206+BR207+BR208+#REF!)</f>
        <v>#REF!</v>
      </c>
      <c r="EI207" s="201" t="e">
        <f>BS207/(BS206+BS207+BS208+#REF!)</f>
        <v>#REF!</v>
      </c>
      <c r="EJ207" s="201" t="e">
        <f>BT207/(BT206+BT207+BT208+#REF!)</f>
        <v>#REF!</v>
      </c>
      <c r="EK207" s="201" t="e">
        <f>BU207/(BU206+BU207+BU208+#REF!)</f>
        <v>#REF!</v>
      </c>
      <c r="EL207" s="201" t="e">
        <f>BV207/(BV206+BV207+BV208+#REF!)</f>
        <v>#REF!</v>
      </c>
      <c r="EM207" s="202" t="e">
        <f>BW207/(BW206+BW207+BW208+#REF!)</f>
        <v>#REF!</v>
      </c>
    </row>
    <row r="208" spans="2:143" s="10" customFormat="1" ht="12.5" x14ac:dyDescent="0.25">
      <c r="B208" s="329"/>
      <c r="C208" s="295"/>
      <c r="D208" s="298"/>
      <c r="E208" s="44" t="s">
        <v>3</v>
      </c>
      <c r="F208" s="186">
        <v>623</v>
      </c>
      <c r="G208" s="275"/>
      <c r="H208" s="187">
        <v>84</v>
      </c>
      <c r="I208" s="188">
        <v>399</v>
      </c>
      <c r="J208" s="189">
        <v>140</v>
      </c>
      <c r="K208" s="170">
        <f t="shared" si="526"/>
        <v>623</v>
      </c>
      <c r="L208" s="189">
        <v>149</v>
      </c>
      <c r="M208" s="190">
        <f t="shared" si="510"/>
        <v>474</v>
      </c>
      <c r="N208" s="170">
        <f t="shared" si="519"/>
        <v>623</v>
      </c>
      <c r="O208" s="189">
        <v>59</v>
      </c>
      <c r="P208" s="188">
        <v>25</v>
      </c>
      <c r="Q208" s="170">
        <f t="shared" si="511"/>
        <v>84</v>
      </c>
      <c r="R208" s="189">
        <v>11</v>
      </c>
      <c r="S208" s="190">
        <f t="shared" si="516"/>
        <v>29</v>
      </c>
      <c r="T208" s="170">
        <f t="shared" si="512"/>
        <v>40</v>
      </c>
      <c r="U208" s="189">
        <v>583</v>
      </c>
      <c r="V208" s="188">
        <v>40</v>
      </c>
      <c r="W208" s="170">
        <f t="shared" si="520"/>
        <v>623</v>
      </c>
      <c r="X208" s="191">
        <v>29</v>
      </c>
      <c r="Y208" s="188">
        <v>25</v>
      </c>
      <c r="Z208" s="189">
        <v>29</v>
      </c>
      <c r="AA208" s="189">
        <v>24</v>
      </c>
      <c r="AB208" s="188">
        <v>26</v>
      </c>
      <c r="AC208" s="189">
        <v>34</v>
      </c>
      <c r="AD208" s="189">
        <v>35</v>
      </c>
      <c r="AE208" s="188">
        <v>27</v>
      </c>
      <c r="AF208" s="189">
        <v>26</v>
      </c>
      <c r="AG208" s="189">
        <v>27</v>
      </c>
      <c r="AH208" s="188">
        <v>26</v>
      </c>
      <c r="AI208" s="189">
        <v>35</v>
      </c>
      <c r="AJ208" s="189">
        <v>23</v>
      </c>
      <c r="AK208" s="188">
        <v>33</v>
      </c>
      <c r="AL208" s="170">
        <f t="shared" si="513"/>
        <v>399</v>
      </c>
      <c r="AM208" s="188">
        <v>2</v>
      </c>
      <c r="AN208" s="188">
        <v>30</v>
      </c>
      <c r="AO208" s="188">
        <v>38</v>
      </c>
      <c r="AP208" s="188">
        <v>136</v>
      </c>
      <c r="AQ208" s="188">
        <v>24</v>
      </c>
      <c r="AR208" s="188">
        <v>7</v>
      </c>
      <c r="AS208" s="188">
        <v>9</v>
      </c>
      <c r="AT208" s="192">
        <v>8</v>
      </c>
      <c r="AU208" s="188">
        <v>3</v>
      </c>
      <c r="AV208" s="193">
        <v>1</v>
      </c>
      <c r="AW208" s="194">
        <f t="shared" si="523"/>
        <v>258</v>
      </c>
      <c r="AX208" s="195">
        <f t="shared" si="514"/>
        <v>365</v>
      </c>
      <c r="AY208" s="196"/>
      <c r="AZ208" s="197"/>
      <c r="BA208" s="197"/>
      <c r="BB208" s="197"/>
      <c r="BC208" s="197"/>
      <c r="BD208" s="197"/>
      <c r="BE208" s="198"/>
      <c r="BF208" s="190"/>
      <c r="BG208" s="171"/>
      <c r="BH208" s="190"/>
      <c r="BI208" s="190"/>
      <c r="BJ208" s="190"/>
      <c r="BK208" s="190"/>
      <c r="BL208" s="190"/>
      <c r="BM208" s="190"/>
      <c r="BN208" s="190"/>
      <c r="BO208" s="190"/>
      <c r="BP208" s="190"/>
      <c r="BQ208" s="190"/>
      <c r="BR208" s="190"/>
      <c r="BS208" s="190"/>
      <c r="BT208" s="190"/>
      <c r="BU208" s="190"/>
      <c r="BV208" s="190"/>
      <c r="BW208" s="199"/>
      <c r="BY208" s="281"/>
      <c r="BZ208" s="282"/>
      <c r="CA208" s="283"/>
      <c r="CB208" s="284"/>
      <c r="CC208" s="282"/>
      <c r="CD208" s="284"/>
      <c r="CE208" s="282"/>
      <c r="CF208" s="284"/>
      <c r="CG208" s="282"/>
      <c r="CH208" s="284"/>
      <c r="CI208" s="282"/>
      <c r="CJ208" s="284"/>
      <c r="CK208" s="282"/>
      <c r="CL208" s="283"/>
      <c r="CM208" s="283"/>
      <c r="CN208" s="283"/>
      <c r="CO208" s="283"/>
      <c r="CP208" s="283"/>
      <c r="CQ208" s="283"/>
      <c r="CR208" s="283"/>
      <c r="CS208" s="283"/>
      <c r="CT208" s="283"/>
      <c r="CU208" s="283"/>
      <c r="CV208" s="283"/>
      <c r="CW208" s="283"/>
      <c r="CX208" s="284"/>
      <c r="CY208" s="282"/>
      <c r="CZ208" s="283"/>
      <c r="DA208" s="283"/>
      <c r="DB208" s="283"/>
      <c r="DC208" s="283"/>
      <c r="DD208" s="283"/>
      <c r="DE208" s="283"/>
      <c r="DF208" s="283"/>
      <c r="DG208" s="283"/>
      <c r="DH208" s="284"/>
      <c r="DI208" s="282"/>
      <c r="DJ208" s="284"/>
      <c r="DK208" s="32" t="e">
        <f>#REF!/(#REF!+#REF!+#REF!+#REF!)</f>
        <v>#REF!</v>
      </c>
      <c r="DL208" s="34" t="e">
        <f>#REF!/(#REF!+#REF!+#REF!+#REF!)</f>
        <v>#REF!</v>
      </c>
      <c r="DM208" s="32" t="e">
        <f>#REF!/(#REF!+#REF!+#REF!+#REF!)</f>
        <v>#REF!</v>
      </c>
      <c r="DN208" s="34" t="e">
        <f>#REF!/(#REF!+#REF!+#REF!+#REF!)</f>
        <v>#REF!</v>
      </c>
      <c r="DO208" s="200" t="e">
        <f>AY208/(AY206+AY207+AY208+#REF!)</f>
        <v>#REF!</v>
      </c>
      <c r="DP208" s="201" t="e">
        <f>AZ208/(AZ206+AZ207+AZ208+#REF!)</f>
        <v>#REF!</v>
      </c>
      <c r="DQ208" s="201" t="e">
        <f>BA208/(BA206+BA207+BA208+#REF!)</f>
        <v>#REF!</v>
      </c>
      <c r="DR208" s="201" t="e">
        <f>BB208/(BB206+BB207+BB208+#REF!)</f>
        <v>#REF!</v>
      </c>
      <c r="DS208" s="201" t="e">
        <f>BC208/(BC206+BC207+BC208+#REF!)</f>
        <v>#REF!</v>
      </c>
      <c r="DT208" s="201" t="e">
        <f>BD208/(BD206+BD207+BD208+#REF!)</f>
        <v>#REF!</v>
      </c>
      <c r="DU208" s="202" t="e">
        <f>BE208/(BE206+BE207+BE208+#REF!)</f>
        <v>#REF!</v>
      </c>
      <c r="DV208" s="200" t="e">
        <f>BF208/(BF206+BF207+BF208+#REF!)</f>
        <v>#REF!</v>
      </c>
      <c r="DW208" s="203" t="e">
        <f>BG208/(BG206+BG207+BG208+#REF!)</f>
        <v>#REF!</v>
      </c>
      <c r="DX208" s="203" t="e">
        <f>BH208/(BH206+BH207+BH208+#REF!)</f>
        <v>#REF!</v>
      </c>
      <c r="DY208" s="201" t="e">
        <f>BI208/(BI206+BI207+BI208+#REF!)</f>
        <v>#REF!</v>
      </c>
      <c r="DZ208" s="201" t="e">
        <f>BJ208/(BJ206+BJ207+BJ208+#REF!)</f>
        <v>#REF!</v>
      </c>
      <c r="EA208" s="201" t="e">
        <f>BK208/(BK206+BK207+BK208+#REF!)</f>
        <v>#REF!</v>
      </c>
      <c r="EB208" s="201" t="e">
        <f>BL208/(BL206+BL207+BL208+#REF!)</f>
        <v>#REF!</v>
      </c>
      <c r="EC208" s="201" t="e">
        <f>BM208/(BM206+BM207+BM208+#REF!)</f>
        <v>#REF!</v>
      </c>
      <c r="ED208" s="201" t="e">
        <f>BN208/(BN206+BN207+BN208+#REF!)</f>
        <v>#REF!</v>
      </c>
      <c r="EE208" s="201" t="e">
        <f>BO208/(BO206+BO207+BO208+#REF!)</f>
        <v>#REF!</v>
      </c>
      <c r="EF208" s="201" t="e">
        <f>BP208/(BP206+BP207+BP208+#REF!)</f>
        <v>#REF!</v>
      </c>
      <c r="EG208" s="201" t="e">
        <f>BQ208/(BQ206+BQ207+BQ208+#REF!)</f>
        <v>#REF!</v>
      </c>
      <c r="EH208" s="201" t="e">
        <f>BR208/(BR206+BR207+BR208+#REF!)</f>
        <v>#REF!</v>
      </c>
      <c r="EI208" s="201" t="e">
        <f>BS208/(BS206+BS207+BS208+#REF!)</f>
        <v>#REF!</v>
      </c>
      <c r="EJ208" s="201" t="e">
        <f>BT208/(BT206+BT207+BT208+#REF!)</f>
        <v>#REF!</v>
      </c>
      <c r="EK208" s="201" t="e">
        <f>BU208/(BU206+BU207+BU208+#REF!)</f>
        <v>#REF!</v>
      </c>
      <c r="EL208" s="201" t="e">
        <f>BV208/(BV206+BV207+BV208+#REF!)</f>
        <v>#REF!</v>
      </c>
      <c r="EM208" s="202" t="e">
        <f>BW208/(BW206+BW207+BW208+#REF!)</f>
        <v>#REF!</v>
      </c>
    </row>
    <row r="209" spans="2:143" s="10" customFormat="1" ht="12.5" x14ac:dyDescent="0.25">
      <c r="B209" s="329"/>
      <c r="C209" s="296"/>
      <c r="D209" s="299"/>
      <c r="E209" s="45" t="s">
        <v>2</v>
      </c>
      <c r="F209" s="186">
        <v>1400</v>
      </c>
      <c r="G209" s="275"/>
      <c r="H209" s="187">
        <v>280</v>
      </c>
      <c r="I209" s="188">
        <v>980</v>
      </c>
      <c r="J209" s="189">
        <v>140</v>
      </c>
      <c r="K209" s="170">
        <f t="shared" si="526"/>
        <v>1400</v>
      </c>
      <c r="L209" s="189">
        <v>295</v>
      </c>
      <c r="M209" s="190">
        <f t="shared" si="510"/>
        <v>1105</v>
      </c>
      <c r="N209" s="170">
        <f t="shared" si="519"/>
        <v>1400</v>
      </c>
      <c r="O209" s="189">
        <v>184</v>
      </c>
      <c r="P209" s="188">
        <v>96</v>
      </c>
      <c r="Q209" s="170">
        <f t="shared" si="511"/>
        <v>280</v>
      </c>
      <c r="R209" s="189">
        <v>21</v>
      </c>
      <c r="S209" s="190">
        <f t="shared" si="516"/>
        <v>69</v>
      </c>
      <c r="T209" s="170">
        <f t="shared" si="512"/>
        <v>90</v>
      </c>
      <c r="U209" s="189">
        <v>1310</v>
      </c>
      <c r="V209" s="188">
        <v>90</v>
      </c>
      <c r="W209" s="170">
        <f t="shared" si="520"/>
        <v>1400</v>
      </c>
      <c r="X209" s="191">
        <v>70</v>
      </c>
      <c r="Y209" s="188">
        <v>70</v>
      </c>
      <c r="Z209" s="189">
        <v>70</v>
      </c>
      <c r="AA209" s="189">
        <v>70</v>
      </c>
      <c r="AB209" s="188">
        <v>70</v>
      </c>
      <c r="AC209" s="189">
        <v>70</v>
      </c>
      <c r="AD209" s="189">
        <v>70</v>
      </c>
      <c r="AE209" s="188">
        <v>70</v>
      </c>
      <c r="AF209" s="189">
        <v>70</v>
      </c>
      <c r="AG209" s="189">
        <v>70</v>
      </c>
      <c r="AH209" s="188">
        <v>70</v>
      </c>
      <c r="AI209" s="189">
        <v>70</v>
      </c>
      <c r="AJ209" s="189">
        <v>70</v>
      </c>
      <c r="AK209" s="188">
        <v>70</v>
      </c>
      <c r="AL209" s="170">
        <f t="shared" si="513"/>
        <v>980</v>
      </c>
      <c r="AM209" s="188">
        <v>5</v>
      </c>
      <c r="AN209" s="188">
        <v>72</v>
      </c>
      <c r="AO209" s="188">
        <v>73</v>
      </c>
      <c r="AP209" s="188">
        <v>386</v>
      </c>
      <c r="AQ209" s="188">
        <v>64</v>
      </c>
      <c r="AR209" s="188">
        <v>13</v>
      </c>
      <c r="AS209" s="188">
        <v>16</v>
      </c>
      <c r="AT209" s="204">
        <v>16</v>
      </c>
      <c r="AU209" s="188">
        <v>4</v>
      </c>
      <c r="AV209" s="205">
        <v>1</v>
      </c>
      <c r="AW209" s="206">
        <f t="shared" si="523"/>
        <v>650</v>
      </c>
      <c r="AX209" s="207">
        <f t="shared" si="514"/>
        <v>750</v>
      </c>
      <c r="AY209" s="208"/>
      <c r="AZ209" s="209"/>
      <c r="BA209" s="209"/>
      <c r="BB209" s="209"/>
      <c r="BC209" s="209"/>
      <c r="BD209" s="209"/>
      <c r="BE209" s="210"/>
      <c r="BF209" s="190"/>
      <c r="BG209" s="171"/>
      <c r="BH209" s="190"/>
      <c r="BI209" s="190"/>
      <c r="BJ209" s="190"/>
      <c r="BK209" s="190"/>
      <c r="BL209" s="190"/>
      <c r="BM209" s="190"/>
      <c r="BN209" s="190"/>
      <c r="BO209" s="190"/>
      <c r="BP209" s="190"/>
      <c r="BQ209" s="190"/>
      <c r="BR209" s="190"/>
      <c r="BS209" s="190"/>
      <c r="BT209" s="190"/>
      <c r="BU209" s="190"/>
      <c r="BV209" s="190"/>
      <c r="BW209" s="199"/>
      <c r="BY209" s="285">
        <v>1</v>
      </c>
      <c r="BZ209" s="286">
        <v>1</v>
      </c>
      <c r="CA209" s="287">
        <v>1</v>
      </c>
      <c r="CB209" s="288" t="s">
        <v>208</v>
      </c>
      <c r="CC209" s="286">
        <v>1</v>
      </c>
      <c r="CD209" s="288">
        <v>1</v>
      </c>
      <c r="CE209" s="286">
        <v>1</v>
      </c>
      <c r="CF209" s="288">
        <v>1</v>
      </c>
      <c r="CG209" s="286">
        <v>1</v>
      </c>
      <c r="CH209" s="288">
        <v>1</v>
      </c>
      <c r="CI209" s="286">
        <v>1</v>
      </c>
      <c r="CJ209" s="288">
        <v>1</v>
      </c>
      <c r="CK209" s="286">
        <v>1</v>
      </c>
      <c r="CL209" s="287">
        <v>1</v>
      </c>
      <c r="CM209" s="287">
        <v>1</v>
      </c>
      <c r="CN209" s="287">
        <v>1</v>
      </c>
      <c r="CO209" s="287">
        <v>1</v>
      </c>
      <c r="CP209" s="287">
        <v>1</v>
      </c>
      <c r="CQ209" s="287">
        <v>1</v>
      </c>
      <c r="CR209" s="287">
        <v>1</v>
      </c>
      <c r="CS209" s="287">
        <v>1</v>
      </c>
      <c r="CT209" s="287">
        <v>1</v>
      </c>
      <c r="CU209" s="287">
        <v>1</v>
      </c>
      <c r="CV209" s="287">
        <v>1</v>
      </c>
      <c r="CW209" s="287">
        <v>1</v>
      </c>
      <c r="CX209" s="288">
        <v>1</v>
      </c>
      <c r="CY209" s="286">
        <v>1</v>
      </c>
      <c r="CZ209" s="287">
        <v>1</v>
      </c>
      <c r="DA209" s="287">
        <v>1</v>
      </c>
      <c r="DB209" s="287">
        <v>1</v>
      </c>
      <c r="DC209" s="287">
        <v>1</v>
      </c>
      <c r="DD209" s="287">
        <v>1</v>
      </c>
      <c r="DE209" s="287">
        <v>1</v>
      </c>
      <c r="DF209" s="287">
        <v>1</v>
      </c>
      <c r="DG209" s="287">
        <v>1</v>
      </c>
      <c r="DH209" s="288" t="s">
        <v>208</v>
      </c>
      <c r="DI209" s="286">
        <v>1</v>
      </c>
      <c r="DJ209" s="288">
        <v>1</v>
      </c>
      <c r="DK209" s="47" t="e">
        <f t="shared" ref="DK209" si="527">SUM(DK206:DK208)</f>
        <v>#REF!</v>
      </c>
      <c r="DL209" s="49" t="e">
        <f t="shared" ref="DL209" si="528">SUM(DL206:DL208)</f>
        <v>#REF!</v>
      </c>
      <c r="DM209" s="47" t="e">
        <f t="shared" ref="DM209" si="529">SUM(DM206:DM208)</f>
        <v>#REF!</v>
      </c>
      <c r="DN209" s="49" t="e">
        <f t="shared" ref="DN209" si="530">SUM(DN206:DN208)</f>
        <v>#REF!</v>
      </c>
      <c r="DO209" s="211" t="e">
        <f t="shared" ref="DO209" si="531">SUM(DO206:DO208)</f>
        <v>#REF!</v>
      </c>
      <c r="DP209" s="212" t="e">
        <f t="shared" ref="DP209" si="532">SUM(DP206:DP208)</f>
        <v>#REF!</v>
      </c>
      <c r="DQ209" s="212" t="e">
        <f t="shared" ref="DQ209" si="533">SUM(DQ206:DQ208)</f>
        <v>#REF!</v>
      </c>
      <c r="DR209" s="212" t="e">
        <f t="shared" ref="DR209" si="534">SUM(DR206:DR208)</f>
        <v>#REF!</v>
      </c>
      <c r="DS209" s="212" t="e">
        <f t="shared" ref="DS209" si="535">SUM(DS206:DS208)</f>
        <v>#REF!</v>
      </c>
      <c r="DT209" s="212" t="e">
        <f t="shared" ref="DT209" si="536">SUM(DT206:DT208)</f>
        <v>#REF!</v>
      </c>
      <c r="DU209" s="213" t="e">
        <f t="shared" ref="DU209" si="537">SUM(DU206:DU208)</f>
        <v>#REF!</v>
      </c>
      <c r="DV209" s="211" t="e">
        <f t="shared" ref="DV209" si="538">SUM(DV206:DV208)</f>
        <v>#REF!</v>
      </c>
      <c r="DW209" s="214" t="e">
        <f t="shared" ref="DW209" si="539">SUM(DW206:DW208)</f>
        <v>#REF!</v>
      </c>
      <c r="DX209" s="214" t="e">
        <f t="shared" ref="DX209" si="540">SUM(DX206:DX208)</f>
        <v>#REF!</v>
      </c>
      <c r="DY209" s="212" t="e">
        <f t="shared" ref="DY209" si="541">SUM(DY206:DY208)</f>
        <v>#REF!</v>
      </c>
      <c r="DZ209" s="212" t="e">
        <f t="shared" ref="DZ209" si="542">SUM(DZ206:DZ208)</f>
        <v>#REF!</v>
      </c>
      <c r="EA209" s="212" t="e">
        <f t="shared" ref="EA209" si="543">SUM(EA206:EA208)</f>
        <v>#REF!</v>
      </c>
      <c r="EB209" s="212" t="e">
        <f t="shared" ref="EB209" si="544">SUM(EB206:EB208)</f>
        <v>#REF!</v>
      </c>
      <c r="EC209" s="212" t="e">
        <f t="shared" ref="EC209" si="545">SUM(EC206:EC208)</f>
        <v>#REF!</v>
      </c>
      <c r="ED209" s="212" t="e">
        <f t="shared" ref="ED209" si="546">SUM(ED206:ED208)</f>
        <v>#REF!</v>
      </c>
      <c r="EE209" s="212" t="e">
        <f t="shared" ref="EE209" si="547">SUM(EE206:EE208)</f>
        <v>#REF!</v>
      </c>
      <c r="EF209" s="212" t="e">
        <f t="shared" ref="EF209" si="548">SUM(EF206:EF208)</f>
        <v>#REF!</v>
      </c>
      <c r="EG209" s="212" t="e">
        <f t="shared" ref="EG209" si="549">SUM(EG206:EG208)</f>
        <v>#REF!</v>
      </c>
      <c r="EH209" s="212" t="e">
        <f t="shared" ref="EH209" si="550">SUM(EH206:EH208)</f>
        <v>#REF!</v>
      </c>
      <c r="EI209" s="212" t="e">
        <f t="shared" ref="EI209" si="551">SUM(EI206:EI208)</f>
        <v>#REF!</v>
      </c>
      <c r="EJ209" s="212" t="e">
        <f t="shared" ref="EJ209" si="552">SUM(EJ206:EJ208)</f>
        <v>#REF!</v>
      </c>
      <c r="EK209" s="212" t="e">
        <f t="shared" ref="EK209" si="553">SUM(EK206:EK208)</f>
        <v>#REF!</v>
      </c>
      <c r="EL209" s="212" t="e">
        <f t="shared" ref="EL209" si="554">SUM(EL206:EL208)</f>
        <v>#REF!</v>
      </c>
      <c r="EM209" s="213" t="e">
        <f t="shared" ref="EM209" si="555">SUM(EM206:EM208)</f>
        <v>#REF!</v>
      </c>
    </row>
    <row r="210" spans="2:143" s="10" customFormat="1" ht="15" customHeight="1" x14ac:dyDescent="0.25">
      <c r="B210" s="329"/>
      <c r="C210" s="294">
        <v>41</v>
      </c>
      <c r="D210" s="297" t="s">
        <v>152</v>
      </c>
      <c r="E210" s="130" t="s">
        <v>66</v>
      </c>
      <c r="F210" s="215">
        <v>175</v>
      </c>
      <c r="G210" s="275"/>
      <c r="H210" s="216">
        <v>35</v>
      </c>
      <c r="I210" s="217">
        <v>140</v>
      </c>
      <c r="J210" s="218">
        <v>0</v>
      </c>
      <c r="K210" s="170">
        <f t="shared" ref="K210:K214" si="556">SUM(H210:J210)</f>
        <v>175</v>
      </c>
      <c r="L210" s="218">
        <v>45</v>
      </c>
      <c r="M210" s="219">
        <f t="shared" si="510"/>
        <v>130</v>
      </c>
      <c r="N210" s="170">
        <f t="shared" si="519"/>
        <v>175</v>
      </c>
      <c r="O210" s="218">
        <v>29</v>
      </c>
      <c r="P210" s="217">
        <v>6</v>
      </c>
      <c r="Q210" s="170">
        <f t="shared" si="511"/>
        <v>35</v>
      </c>
      <c r="R210" s="218">
        <v>2</v>
      </c>
      <c r="S210" s="219">
        <f t="shared" si="516"/>
        <v>9</v>
      </c>
      <c r="T210" s="170">
        <f t="shared" si="512"/>
        <v>11</v>
      </c>
      <c r="U210" s="218">
        <v>164</v>
      </c>
      <c r="V210" s="217">
        <v>11</v>
      </c>
      <c r="W210" s="170">
        <f t="shared" si="520"/>
        <v>175</v>
      </c>
      <c r="X210" s="220">
        <v>8</v>
      </c>
      <c r="Y210" s="217">
        <v>16</v>
      </c>
      <c r="Z210" s="218">
        <v>9</v>
      </c>
      <c r="AA210" s="218">
        <v>10</v>
      </c>
      <c r="AB210" s="217">
        <v>11</v>
      </c>
      <c r="AC210" s="218">
        <v>7</v>
      </c>
      <c r="AD210" s="218">
        <v>10</v>
      </c>
      <c r="AE210" s="217">
        <v>12</v>
      </c>
      <c r="AF210" s="218">
        <v>11</v>
      </c>
      <c r="AG210" s="218">
        <v>12</v>
      </c>
      <c r="AH210" s="217">
        <v>9</v>
      </c>
      <c r="AI210" s="218">
        <v>8</v>
      </c>
      <c r="AJ210" s="218">
        <v>11</v>
      </c>
      <c r="AK210" s="217">
        <v>6</v>
      </c>
      <c r="AL210" s="170">
        <f t="shared" si="513"/>
        <v>140</v>
      </c>
      <c r="AM210" s="217">
        <v>0</v>
      </c>
      <c r="AN210" s="217">
        <v>9</v>
      </c>
      <c r="AO210" s="217">
        <v>7</v>
      </c>
      <c r="AP210" s="217">
        <v>58</v>
      </c>
      <c r="AQ210" s="217">
        <v>13</v>
      </c>
      <c r="AR210" s="217">
        <v>2</v>
      </c>
      <c r="AS210" s="217">
        <v>4</v>
      </c>
      <c r="AT210" s="221">
        <v>1</v>
      </c>
      <c r="AU210" s="217">
        <v>0</v>
      </c>
      <c r="AV210" s="222">
        <v>0</v>
      </c>
      <c r="AW210" s="175">
        <f t="shared" si="523"/>
        <v>94</v>
      </c>
      <c r="AX210" s="176">
        <f t="shared" si="514"/>
        <v>81</v>
      </c>
      <c r="AY210" s="223"/>
      <c r="AZ210" s="224"/>
      <c r="BA210" s="224"/>
      <c r="BB210" s="224"/>
      <c r="BC210" s="224"/>
      <c r="BD210" s="224"/>
      <c r="BE210" s="225"/>
      <c r="BF210" s="219"/>
      <c r="BG210" s="226"/>
      <c r="BH210" s="219"/>
      <c r="BI210" s="219"/>
      <c r="BJ210" s="219"/>
      <c r="BK210" s="219"/>
      <c r="BL210" s="219"/>
      <c r="BM210" s="219"/>
      <c r="BN210" s="219"/>
      <c r="BO210" s="219"/>
      <c r="BP210" s="219"/>
      <c r="BQ210" s="219"/>
      <c r="BR210" s="219"/>
      <c r="BS210" s="219"/>
      <c r="BT210" s="219"/>
      <c r="BU210" s="219"/>
      <c r="BV210" s="219"/>
      <c r="BW210" s="227"/>
      <c r="BY210" s="277">
        <v>0.44303797468354428</v>
      </c>
      <c r="BZ210" s="278">
        <v>0.33653846153846156</v>
      </c>
      <c r="CA210" s="279">
        <v>0.48109965635738833</v>
      </c>
      <c r="CB210" s="280" t="s">
        <v>208</v>
      </c>
      <c r="CC210" s="278">
        <v>0.58441558441558439</v>
      </c>
      <c r="CD210" s="280">
        <v>0.4088050314465409</v>
      </c>
      <c r="CE210" s="278">
        <v>0.42028985507246375</v>
      </c>
      <c r="CF210" s="280">
        <v>0.17142857142857143</v>
      </c>
      <c r="CG210" s="278">
        <v>0.5</v>
      </c>
      <c r="CH210" s="280">
        <v>0.375</v>
      </c>
      <c r="CI210" s="278">
        <v>0.44686648501362397</v>
      </c>
      <c r="CJ210" s="280">
        <v>0.39285714285714285</v>
      </c>
      <c r="CK210" s="278">
        <v>0.5</v>
      </c>
      <c r="CL210" s="279">
        <v>0.51282051282051277</v>
      </c>
      <c r="CM210" s="279">
        <v>0.36666666666666664</v>
      </c>
      <c r="CN210" s="279">
        <v>0.42424242424242425</v>
      </c>
      <c r="CO210" s="279">
        <v>0.5357142857142857</v>
      </c>
      <c r="CP210" s="279">
        <v>0.32142857142857145</v>
      </c>
      <c r="CQ210" s="279">
        <v>0.41379310344827586</v>
      </c>
      <c r="CR210" s="279">
        <v>0.55555555555555558</v>
      </c>
      <c r="CS210" s="279">
        <v>0.5714285714285714</v>
      </c>
      <c r="CT210" s="279">
        <v>0.5</v>
      </c>
      <c r="CU210" s="279">
        <v>0.26829268292682928</v>
      </c>
      <c r="CV210" s="279">
        <v>0.5</v>
      </c>
      <c r="CW210" s="279">
        <v>0.4</v>
      </c>
      <c r="CX210" s="280">
        <v>0.4375</v>
      </c>
      <c r="CY210" s="278" t="s">
        <v>208</v>
      </c>
      <c r="CZ210" s="279">
        <v>0.45</v>
      </c>
      <c r="DA210" s="279">
        <v>0.58333333333333337</v>
      </c>
      <c r="DB210" s="279">
        <v>0.44961240310077522</v>
      </c>
      <c r="DC210" s="279">
        <v>0.52</v>
      </c>
      <c r="DD210" s="279">
        <v>1</v>
      </c>
      <c r="DE210" s="279">
        <v>0.66666666666666663</v>
      </c>
      <c r="DF210" s="279">
        <v>0.5</v>
      </c>
      <c r="DG210" s="279" t="s">
        <v>208</v>
      </c>
      <c r="DH210" s="280" t="s">
        <v>208</v>
      </c>
      <c r="DI210" s="278">
        <v>0.47959183673469385</v>
      </c>
      <c r="DJ210" s="280">
        <v>0.40703517587939697</v>
      </c>
      <c r="DK210" s="18" t="e">
        <f>#REF!/(#REF!+#REF!+#REF!)</f>
        <v>#REF!</v>
      </c>
      <c r="DL210" s="20" t="e">
        <f>#REF!/(#REF!+#REF!+#REF!)</f>
        <v>#REF!</v>
      </c>
      <c r="DM210" s="18" t="e">
        <f>#REF!/(#REF!+#REF!+#REF!)</f>
        <v>#REF!</v>
      </c>
      <c r="DN210" s="20" t="e">
        <f>#REF!/(#REF!+#REF!+#REF!)</f>
        <v>#REF!</v>
      </c>
      <c r="DO210" s="182" t="e">
        <f t="shared" ref="DO210:EM210" si="557">AY210/(AY210+AY211+AY212)</f>
        <v>#DIV/0!</v>
      </c>
      <c r="DP210" s="183" t="e">
        <f t="shared" si="557"/>
        <v>#DIV/0!</v>
      </c>
      <c r="DQ210" s="183" t="e">
        <f t="shared" si="557"/>
        <v>#DIV/0!</v>
      </c>
      <c r="DR210" s="183" t="e">
        <f t="shared" si="557"/>
        <v>#DIV/0!</v>
      </c>
      <c r="DS210" s="183" t="e">
        <f t="shared" si="557"/>
        <v>#DIV/0!</v>
      </c>
      <c r="DT210" s="183" t="e">
        <f t="shared" si="557"/>
        <v>#DIV/0!</v>
      </c>
      <c r="DU210" s="184" t="e">
        <f t="shared" si="557"/>
        <v>#DIV/0!</v>
      </c>
      <c r="DV210" s="182" t="e">
        <f t="shared" si="557"/>
        <v>#DIV/0!</v>
      </c>
      <c r="DW210" s="185" t="e">
        <f t="shared" si="557"/>
        <v>#DIV/0!</v>
      </c>
      <c r="DX210" s="185" t="e">
        <f t="shared" si="557"/>
        <v>#DIV/0!</v>
      </c>
      <c r="DY210" s="183" t="e">
        <f t="shared" si="557"/>
        <v>#DIV/0!</v>
      </c>
      <c r="DZ210" s="183" t="e">
        <f t="shared" si="557"/>
        <v>#DIV/0!</v>
      </c>
      <c r="EA210" s="183" t="e">
        <f t="shared" si="557"/>
        <v>#DIV/0!</v>
      </c>
      <c r="EB210" s="183" t="e">
        <f t="shared" si="557"/>
        <v>#DIV/0!</v>
      </c>
      <c r="EC210" s="183" t="e">
        <f t="shared" si="557"/>
        <v>#DIV/0!</v>
      </c>
      <c r="ED210" s="183" t="e">
        <f t="shared" si="557"/>
        <v>#DIV/0!</v>
      </c>
      <c r="EE210" s="183" t="e">
        <f t="shared" si="557"/>
        <v>#DIV/0!</v>
      </c>
      <c r="EF210" s="183" t="e">
        <f t="shared" si="557"/>
        <v>#DIV/0!</v>
      </c>
      <c r="EG210" s="183" t="e">
        <f t="shared" si="557"/>
        <v>#DIV/0!</v>
      </c>
      <c r="EH210" s="183" t="e">
        <f t="shared" si="557"/>
        <v>#DIV/0!</v>
      </c>
      <c r="EI210" s="183" t="e">
        <f t="shared" si="557"/>
        <v>#DIV/0!</v>
      </c>
      <c r="EJ210" s="183" t="e">
        <f t="shared" si="557"/>
        <v>#DIV/0!</v>
      </c>
      <c r="EK210" s="183" t="e">
        <f t="shared" si="557"/>
        <v>#DIV/0!</v>
      </c>
      <c r="EL210" s="183" t="e">
        <f t="shared" si="557"/>
        <v>#DIV/0!</v>
      </c>
      <c r="EM210" s="184" t="e">
        <f t="shared" si="557"/>
        <v>#DIV/0!</v>
      </c>
    </row>
    <row r="211" spans="2:143" s="10" customFormat="1" ht="12.5" x14ac:dyDescent="0.25">
      <c r="B211" s="329"/>
      <c r="C211" s="295"/>
      <c r="D211" s="298"/>
      <c r="E211" s="138" t="s">
        <v>67</v>
      </c>
      <c r="F211" s="186">
        <v>14</v>
      </c>
      <c r="G211" s="275"/>
      <c r="H211" s="187">
        <v>1</v>
      </c>
      <c r="I211" s="188">
        <v>13</v>
      </c>
      <c r="J211" s="189">
        <v>0</v>
      </c>
      <c r="K211" s="170">
        <f t="shared" si="556"/>
        <v>14</v>
      </c>
      <c r="L211" s="189">
        <v>5</v>
      </c>
      <c r="M211" s="190">
        <f t="shared" si="510"/>
        <v>9</v>
      </c>
      <c r="N211" s="170">
        <f t="shared" si="519"/>
        <v>14</v>
      </c>
      <c r="O211" s="189">
        <v>0</v>
      </c>
      <c r="P211" s="188">
        <v>1</v>
      </c>
      <c r="Q211" s="170">
        <f t="shared" si="511"/>
        <v>1</v>
      </c>
      <c r="R211" s="189">
        <v>0</v>
      </c>
      <c r="S211" s="190">
        <f t="shared" si="516"/>
        <v>0</v>
      </c>
      <c r="T211" s="170">
        <f t="shared" si="512"/>
        <v>0</v>
      </c>
      <c r="U211" s="189">
        <v>14</v>
      </c>
      <c r="V211" s="188">
        <v>0</v>
      </c>
      <c r="W211" s="170">
        <f t="shared" si="520"/>
        <v>14</v>
      </c>
      <c r="X211" s="191">
        <v>0</v>
      </c>
      <c r="Y211" s="188">
        <v>0</v>
      </c>
      <c r="Z211" s="189">
        <v>2</v>
      </c>
      <c r="AA211" s="189">
        <v>1</v>
      </c>
      <c r="AB211" s="188">
        <v>2</v>
      </c>
      <c r="AC211" s="189">
        <v>0</v>
      </c>
      <c r="AD211" s="189">
        <v>1</v>
      </c>
      <c r="AE211" s="188">
        <v>1</v>
      </c>
      <c r="AF211" s="189">
        <v>0</v>
      </c>
      <c r="AG211" s="189">
        <v>1</v>
      </c>
      <c r="AH211" s="188">
        <v>2</v>
      </c>
      <c r="AI211" s="189">
        <v>1</v>
      </c>
      <c r="AJ211" s="189">
        <v>1</v>
      </c>
      <c r="AK211" s="188">
        <v>1</v>
      </c>
      <c r="AL211" s="170">
        <f t="shared" si="513"/>
        <v>13</v>
      </c>
      <c r="AM211" s="188">
        <v>0</v>
      </c>
      <c r="AN211" s="188">
        <v>0</v>
      </c>
      <c r="AO211" s="188">
        <v>1</v>
      </c>
      <c r="AP211" s="188">
        <v>7</v>
      </c>
      <c r="AQ211" s="188">
        <v>0</v>
      </c>
      <c r="AR211" s="188">
        <v>0</v>
      </c>
      <c r="AS211" s="188">
        <v>0</v>
      </c>
      <c r="AT211" s="192">
        <v>0</v>
      </c>
      <c r="AU211" s="188">
        <v>0</v>
      </c>
      <c r="AV211" s="193">
        <v>0</v>
      </c>
      <c r="AW211" s="194">
        <f t="shared" si="523"/>
        <v>8</v>
      </c>
      <c r="AX211" s="195">
        <f t="shared" si="514"/>
        <v>6</v>
      </c>
      <c r="AY211" s="196"/>
      <c r="AZ211" s="197"/>
      <c r="BA211" s="197"/>
      <c r="BB211" s="197"/>
      <c r="BC211" s="197"/>
      <c r="BD211" s="197"/>
      <c r="BE211" s="198"/>
      <c r="BF211" s="190"/>
      <c r="BG211" s="171"/>
      <c r="BH211" s="190"/>
      <c r="BI211" s="190"/>
      <c r="BJ211" s="190"/>
      <c r="BK211" s="190"/>
      <c r="BL211" s="190"/>
      <c r="BM211" s="190"/>
      <c r="BN211" s="190"/>
      <c r="BO211" s="190"/>
      <c r="BP211" s="190"/>
      <c r="BQ211" s="190"/>
      <c r="BR211" s="190"/>
      <c r="BS211" s="190"/>
      <c r="BT211" s="190"/>
      <c r="BU211" s="190"/>
      <c r="BV211" s="190"/>
      <c r="BW211" s="199"/>
      <c r="BY211" s="281">
        <v>3.5443037974683546E-2</v>
      </c>
      <c r="BZ211" s="282">
        <v>9.6153846153846159E-3</v>
      </c>
      <c r="CA211" s="283">
        <v>4.4673539518900345E-2</v>
      </c>
      <c r="CB211" s="284" t="s">
        <v>208</v>
      </c>
      <c r="CC211" s="282">
        <v>6.4935064935064929E-2</v>
      </c>
      <c r="CD211" s="284">
        <v>2.8301886792452831E-2</v>
      </c>
      <c r="CE211" s="282">
        <v>0</v>
      </c>
      <c r="CF211" s="284">
        <v>2.8571428571428571E-2</v>
      </c>
      <c r="CG211" s="282">
        <v>0</v>
      </c>
      <c r="CH211" s="284">
        <v>0</v>
      </c>
      <c r="CI211" s="282">
        <v>3.8147138964577658E-2</v>
      </c>
      <c r="CJ211" s="284">
        <v>0</v>
      </c>
      <c r="CK211" s="282">
        <v>0</v>
      </c>
      <c r="CL211" s="283">
        <v>0</v>
      </c>
      <c r="CM211" s="283">
        <v>6.6666666666666666E-2</v>
      </c>
      <c r="CN211" s="283">
        <v>3.0303030303030304E-2</v>
      </c>
      <c r="CO211" s="283">
        <v>7.1428571428571425E-2</v>
      </c>
      <c r="CP211" s="283">
        <v>3.5714285714285712E-2</v>
      </c>
      <c r="CQ211" s="283">
        <v>3.4482758620689655E-2</v>
      </c>
      <c r="CR211" s="283">
        <v>3.7037037037037035E-2</v>
      </c>
      <c r="CS211" s="283">
        <v>0</v>
      </c>
      <c r="CT211" s="283">
        <v>4.1666666666666664E-2</v>
      </c>
      <c r="CU211" s="283">
        <v>4.878048780487805E-2</v>
      </c>
      <c r="CV211" s="283">
        <v>4.5454545454545456E-2</v>
      </c>
      <c r="CW211" s="283">
        <v>3.3333333333333333E-2</v>
      </c>
      <c r="CX211" s="284">
        <v>6.25E-2</v>
      </c>
      <c r="CY211" s="282" t="s">
        <v>208</v>
      </c>
      <c r="CZ211" s="283">
        <v>0</v>
      </c>
      <c r="DA211" s="283">
        <v>8.3333333333333329E-2</v>
      </c>
      <c r="DB211" s="283">
        <v>5.4263565891472867E-2</v>
      </c>
      <c r="DC211" s="283">
        <v>0</v>
      </c>
      <c r="DD211" s="283">
        <v>0</v>
      </c>
      <c r="DE211" s="283">
        <v>0</v>
      </c>
      <c r="DF211" s="283">
        <v>0</v>
      </c>
      <c r="DG211" s="283" t="s">
        <v>208</v>
      </c>
      <c r="DH211" s="284" t="s">
        <v>208</v>
      </c>
      <c r="DI211" s="282">
        <v>4.0816326530612242E-2</v>
      </c>
      <c r="DJ211" s="284">
        <v>3.015075376884422E-2</v>
      </c>
      <c r="DK211" s="32" t="e">
        <f>#REF!/(#REF!+#REF!+#REF!)</f>
        <v>#REF!</v>
      </c>
      <c r="DL211" s="34" t="e">
        <f>#REF!/(#REF!+#REF!+#REF!)</f>
        <v>#REF!</v>
      </c>
      <c r="DM211" s="32" t="e">
        <f>#REF!/(#REF!+#REF!+#REF!)</f>
        <v>#REF!</v>
      </c>
      <c r="DN211" s="34" t="e">
        <f>#REF!/(#REF!+#REF!+#REF!)</f>
        <v>#REF!</v>
      </c>
      <c r="DO211" s="200" t="e">
        <f t="shared" ref="DO211:EM211" si="558">AY211/(AY210+AY211+AY212)</f>
        <v>#DIV/0!</v>
      </c>
      <c r="DP211" s="201" t="e">
        <f t="shared" si="558"/>
        <v>#DIV/0!</v>
      </c>
      <c r="DQ211" s="201" t="e">
        <f t="shared" si="558"/>
        <v>#DIV/0!</v>
      </c>
      <c r="DR211" s="201" t="e">
        <f t="shared" si="558"/>
        <v>#DIV/0!</v>
      </c>
      <c r="DS211" s="201" t="e">
        <f t="shared" si="558"/>
        <v>#DIV/0!</v>
      </c>
      <c r="DT211" s="201" t="e">
        <f t="shared" si="558"/>
        <v>#DIV/0!</v>
      </c>
      <c r="DU211" s="202" t="e">
        <f t="shared" si="558"/>
        <v>#DIV/0!</v>
      </c>
      <c r="DV211" s="200" t="e">
        <f t="shared" si="558"/>
        <v>#DIV/0!</v>
      </c>
      <c r="DW211" s="203" t="e">
        <f t="shared" si="558"/>
        <v>#DIV/0!</v>
      </c>
      <c r="DX211" s="203" t="e">
        <f t="shared" si="558"/>
        <v>#DIV/0!</v>
      </c>
      <c r="DY211" s="201" t="e">
        <f t="shared" si="558"/>
        <v>#DIV/0!</v>
      </c>
      <c r="DZ211" s="201" t="e">
        <f t="shared" si="558"/>
        <v>#DIV/0!</v>
      </c>
      <c r="EA211" s="201" t="e">
        <f t="shared" si="558"/>
        <v>#DIV/0!</v>
      </c>
      <c r="EB211" s="201" t="e">
        <f t="shared" si="558"/>
        <v>#DIV/0!</v>
      </c>
      <c r="EC211" s="201" t="e">
        <f t="shared" si="558"/>
        <v>#DIV/0!</v>
      </c>
      <c r="ED211" s="201" t="e">
        <f t="shared" si="558"/>
        <v>#DIV/0!</v>
      </c>
      <c r="EE211" s="201" t="e">
        <f t="shared" si="558"/>
        <v>#DIV/0!</v>
      </c>
      <c r="EF211" s="201" t="e">
        <f t="shared" si="558"/>
        <v>#DIV/0!</v>
      </c>
      <c r="EG211" s="201" t="e">
        <f t="shared" si="558"/>
        <v>#DIV/0!</v>
      </c>
      <c r="EH211" s="201" t="e">
        <f t="shared" si="558"/>
        <v>#DIV/0!</v>
      </c>
      <c r="EI211" s="201" t="e">
        <f t="shared" si="558"/>
        <v>#DIV/0!</v>
      </c>
      <c r="EJ211" s="201" t="e">
        <f t="shared" si="558"/>
        <v>#DIV/0!</v>
      </c>
      <c r="EK211" s="201" t="e">
        <f t="shared" si="558"/>
        <v>#DIV/0!</v>
      </c>
      <c r="EL211" s="201" t="e">
        <f t="shared" si="558"/>
        <v>#DIV/0!</v>
      </c>
      <c r="EM211" s="202" t="e">
        <f t="shared" si="558"/>
        <v>#DIV/0!</v>
      </c>
    </row>
    <row r="212" spans="2:143" s="10" customFormat="1" ht="12.5" x14ac:dyDescent="0.25">
      <c r="B212" s="329"/>
      <c r="C212" s="295"/>
      <c r="D212" s="298"/>
      <c r="E212" s="138" t="s">
        <v>68</v>
      </c>
      <c r="F212" s="186">
        <v>206</v>
      </c>
      <c r="G212" s="275"/>
      <c r="H212" s="187">
        <v>68</v>
      </c>
      <c r="I212" s="188">
        <v>138</v>
      </c>
      <c r="J212" s="189">
        <v>0</v>
      </c>
      <c r="K212" s="170">
        <f t="shared" si="556"/>
        <v>206</v>
      </c>
      <c r="L212" s="189">
        <v>27</v>
      </c>
      <c r="M212" s="190">
        <f t="shared" si="510"/>
        <v>179</v>
      </c>
      <c r="N212" s="170">
        <f t="shared" si="519"/>
        <v>206</v>
      </c>
      <c r="O212" s="189">
        <v>40</v>
      </c>
      <c r="P212" s="188">
        <v>28</v>
      </c>
      <c r="Q212" s="170">
        <f t="shared" si="511"/>
        <v>68</v>
      </c>
      <c r="R212" s="189">
        <v>2</v>
      </c>
      <c r="S212" s="190">
        <f t="shared" si="516"/>
        <v>15</v>
      </c>
      <c r="T212" s="170">
        <f t="shared" si="512"/>
        <v>17</v>
      </c>
      <c r="U212" s="189">
        <v>189</v>
      </c>
      <c r="V212" s="188">
        <v>17</v>
      </c>
      <c r="W212" s="170">
        <f t="shared" si="520"/>
        <v>206</v>
      </c>
      <c r="X212" s="191">
        <v>7</v>
      </c>
      <c r="Y212" s="188">
        <v>11</v>
      </c>
      <c r="Z212" s="189">
        <v>9</v>
      </c>
      <c r="AA212" s="189">
        <v>12</v>
      </c>
      <c r="AB212" s="188">
        <v>10</v>
      </c>
      <c r="AC212" s="189">
        <v>11</v>
      </c>
      <c r="AD212" s="189">
        <v>11</v>
      </c>
      <c r="AE212" s="188">
        <v>8</v>
      </c>
      <c r="AF212" s="189">
        <v>9</v>
      </c>
      <c r="AG212" s="189">
        <v>7</v>
      </c>
      <c r="AH212" s="188">
        <v>18</v>
      </c>
      <c r="AI212" s="189">
        <v>9</v>
      </c>
      <c r="AJ212" s="189">
        <v>11</v>
      </c>
      <c r="AK212" s="188">
        <v>5</v>
      </c>
      <c r="AL212" s="170">
        <f t="shared" si="513"/>
        <v>138</v>
      </c>
      <c r="AM212" s="188">
        <v>0</v>
      </c>
      <c r="AN212" s="188">
        <v>11</v>
      </c>
      <c r="AO212" s="188">
        <v>4</v>
      </c>
      <c r="AP212" s="188">
        <v>64</v>
      </c>
      <c r="AQ212" s="188">
        <v>12</v>
      </c>
      <c r="AR212" s="188">
        <v>0</v>
      </c>
      <c r="AS212" s="188">
        <v>2</v>
      </c>
      <c r="AT212" s="192">
        <v>1</v>
      </c>
      <c r="AU212" s="188">
        <v>0</v>
      </c>
      <c r="AV212" s="193">
        <v>0</v>
      </c>
      <c r="AW212" s="194">
        <f t="shared" si="523"/>
        <v>94</v>
      </c>
      <c r="AX212" s="195">
        <f t="shared" si="514"/>
        <v>112</v>
      </c>
      <c r="AY212" s="196"/>
      <c r="AZ212" s="197"/>
      <c r="BA212" s="197"/>
      <c r="BB212" s="197"/>
      <c r="BC212" s="197"/>
      <c r="BD212" s="197"/>
      <c r="BE212" s="198"/>
      <c r="BF212" s="190"/>
      <c r="BG212" s="171"/>
      <c r="BH212" s="190"/>
      <c r="BI212" s="190"/>
      <c r="BJ212" s="190"/>
      <c r="BK212" s="190"/>
      <c r="BL212" s="190"/>
      <c r="BM212" s="190"/>
      <c r="BN212" s="190"/>
      <c r="BO212" s="190"/>
      <c r="BP212" s="190"/>
      <c r="BQ212" s="190"/>
      <c r="BR212" s="190"/>
      <c r="BS212" s="190"/>
      <c r="BT212" s="190"/>
      <c r="BU212" s="190"/>
      <c r="BV212" s="190"/>
      <c r="BW212" s="199"/>
      <c r="BY212" s="281">
        <v>0.52151898734177216</v>
      </c>
      <c r="BZ212" s="282">
        <v>0.65384615384615385</v>
      </c>
      <c r="CA212" s="283">
        <v>0.47422680412371132</v>
      </c>
      <c r="CB212" s="284" t="s">
        <v>208</v>
      </c>
      <c r="CC212" s="282">
        <v>0.35064935064935066</v>
      </c>
      <c r="CD212" s="284">
        <v>0.56289308176100628</v>
      </c>
      <c r="CE212" s="282">
        <v>0.57971014492753625</v>
      </c>
      <c r="CF212" s="284">
        <v>0.8</v>
      </c>
      <c r="CG212" s="282">
        <v>0.5</v>
      </c>
      <c r="CH212" s="284">
        <v>0.625</v>
      </c>
      <c r="CI212" s="282">
        <v>0.51498637602179842</v>
      </c>
      <c r="CJ212" s="284">
        <v>0.6071428571428571</v>
      </c>
      <c r="CK212" s="282">
        <v>0.5</v>
      </c>
      <c r="CL212" s="283">
        <v>0.48717948717948717</v>
      </c>
      <c r="CM212" s="283">
        <v>0.56666666666666665</v>
      </c>
      <c r="CN212" s="283">
        <v>0.54545454545454541</v>
      </c>
      <c r="CO212" s="283">
        <v>0.39285714285714285</v>
      </c>
      <c r="CP212" s="283">
        <v>0.6428571428571429</v>
      </c>
      <c r="CQ212" s="283">
        <v>0.55172413793103448</v>
      </c>
      <c r="CR212" s="283">
        <v>0.40740740740740738</v>
      </c>
      <c r="CS212" s="283">
        <v>0.42857142857142855</v>
      </c>
      <c r="CT212" s="283">
        <v>0.45833333333333331</v>
      </c>
      <c r="CU212" s="283">
        <v>0.68292682926829273</v>
      </c>
      <c r="CV212" s="283">
        <v>0.45454545454545453</v>
      </c>
      <c r="CW212" s="283">
        <v>0.56666666666666665</v>
      </c>
      <c r="CX212" s="284">
        <v>0.5</v>
      </c>
      <c r="CY212" s="282" t="s">
        <v>208</v>
      </c>
      <c r="CZ212" s="283">
        <v>0.55000000000000004</v>
      </c>
      <c r="DA212" s="283">
        <v>0.33333333333333331</v>
      </c>
      <c r="DB212" s="283">
        <v>0.49612403100775193</v>
      </c>
      <c r="DC212" s="283">
        <v>0.48</v>
      </c>
      <c r="DD212" s="283">
        <v>0</v>
      </c>
      <c r="DE212" s="283">
        <v>0.33333333333333331</v>
      </c>
      <c r="DF212" s="283">
        <v>0.5</v>
      </c>
      <c r="DG212" s="283" t="s">
        <v>208</v>
      </c>
      <c r="DH212" s="284" t="s">
        <v>208</v>
      </c>
      <c r="DI212" s="282">
        <v>0.47959183673469385</v>
      </c>
      <c r="DJ212" s="284">
        <v>0.56281407035175879</v>
      </c>
      <c r="DK212" s="32" t="e">
        <f>#REF!/(#REF!+#REF!+#REF!)</f>
        <v>#REF!</v>
      </c>
      <c r="DL212" s="34" t="e">
        <f>#REF!/(#REF!+#REF!+#REF!)</f>
        <v>#REF!</v>
      </c>
      <c r="DM212" s="32" t="e">
        <f>#REF!/(#REF!+#REF!+#REF!)</f>
        <v>#REF!</v>
      </c>
      <c r="DN212" s="34" t="e">
        <f>#REF!/(#REF!+#REF!+#REF!)</f>
        <v>#REF!</v>
      </c>
      <c r="DO212" s="200" t="e">
        <f t="shared" ref="DO212:EM212" si="559">AY212/(AY210+AY211+AY212)</f>
        <v>#DIV/0!</v>
      </c>
      <c r="DP212" s="201" t="e">
        <f t="shared" si="559"/>
        <v>#DIV/0!</v>
      </c>
      <c r="DQ212" s="201" t="e">
        <f t="shared" si="559"/>
        <v>#DIV/0!</v>
      </c>
      <c r="DR212" s="201" t="e">
        <f t="shared" si="559"/>
        <v>#DIV/0!</v>
      </c>
      <c r="DS212" s="201" t="e">
        <f t="shared" si="559"/>
        <v>#DIV/0!</v>
      </c>
      <c r="DT212" s="201" t="e">
        <f t="shared" si="559"/>
        <v>#DIV/0!</v>
      </c>
      <c r="DU212" s="202" t="e">
        <f t="shared" si="559"/>
        <v>#DIV/0!</v>
      </c>
      <c r="DV212" s="200" t="e">
        <f t="shared" si="559"/>
        <v>#DIV/0!</v>
      </c>
      <c r="DW212" s="203" t="e">
        <f t="shared" si="559"/>
        <v>#DIV/0!</v>
      </c>
      <c r="DX212" s="203" t="e">
        <f t="shared" si="559"/>
        <v>#DIV/0!</v>
      </c>
      <c r="DY212" s="201" t="e">
        <f t="shared" si="559"/>
        <v>#DIV/0!</v>
      </c>
      <c r="DZ212" s="201" t="e">
        <f t="shared" si="559"/>
        <v>#DIV/0!</v>
      </c>
      <c r="EA212" s="201" t="e">
        <f t="shared" si="559"/>
        <v>#DIV/0!</v>
      </c>
      <c r="EB212" s="201" t="e">
        <f t="shared" si="559"/>
        <v>#DIV/0!</v>
      </c>
      <c r="EC212" s="201" t="e">
        <f t="shared" si="559"/>
        <v>#DIV/0!</v>
      </c>
      <c r="ED212" s="201" t="e">
        <f t="shared" si="559"/>
        <v>#DIV/0!</v>
      </c>
      <c r="EE212" s="201" t="e">
        <f t="shared" si="559"/>
        <v>#DIV/0!</v>
      </c>
      <c r="EF212" s="201" t="e">
        <f t="shared" si="559"/>
        <v>#DIV/0!</v>
      </c>
      <c r="EG212" s="201" t="e">
        <f t="shared" si="559"/>
        <v>#DIV/0!</v>
      </c>
      <c r="EH212" s="201" t="e">
        <f t="shared" si="559"/>
        <v>#DIV/0!</v>
      </c>
      <c r="EI212" s="201" t="e">
        <f t="shared" si="559"/>
        <v>#DIV/0!</v>
      </c>
      <c r="EJ212" s="201" t="e">
        <f t="shared" si="559"/>
        <v>#DIV/0!</v>
      </c>
      <c r="EK212" s="201" t="e">
        <f t="shared" si="559"/>
        <v>#DIV/0!</v>
      </c>
      <c r="EL212" s="201" t="e">
        <f t="shared" si="559"/>
        <v>#DIV/0!</v>
      </c>
      <c r="EM212" s="202" t="e">
        <f t="shared" si="559"/>
        <v>#DIV/0!</v>
      </c>
    </row>
    <row r="213" spans="2:143" s="10" customFormat="1" ht="12.5" x14ac:dyDescent="0.25">
      <c r="B213" s="329"/>
      <c r="C213" s="295"/>
      <c r="D213" s="298"/>
      <c r="E213" s="30" t="s">
        <v>3</v>
      </c>
      <c r="F213" s="186">
        <v>1005</v>
      </c>
      <c r="G213" s="275"/>
      <c r="H213" s="187">
        <v>176</v>
      </c>
      <c r="I213" s="188">
        <v>689</v>
      </c>
      <c r="J213" s="189">
        <v>140</v>
      </c>
      <c r="K213" s="170">
        <f t="shared" si="556"/>
        <v>1005</v>
      </c>
      <c r="L213" s="189">
        <v>218</v>
      </c>
      <c r="M213" s="190">
        <f t="shared" si="510"/>
        <v>787</v>
      </c>
      <c r="N213" s="170">
        <f t="shared" si="519"/>
        <v>1005</v>
      </c>
      <c r="O213" s="189">
        <v>115</v>
      </c>
      <c r="P213" s="188">
        <v>61</v>
      </c>
      <c r="Q213" s="170">
        <f t="shared" si="511"/>
        <v>176</v>
      </c>
      <c r="R213" s="189">
        <v>17</v>
      </c>
      <c r="S213" s="190">
        <f t="shared" si="516"/>
        <v>45</v>
      </c>
      <c r="T213" s="170">
        <f t="shared" si="512"/>
        <v>62</v>
      </c>
      <c r="U213" s="189">
        <v>943</v>
      </c>
      <c r="V213" s="188">
        <v>62</v>
      </c>
      <c r="W213" s="170">
        <f t="shared" si="520"/>
        <v>1005</v>
      </c>
      <c r="X213" s="191">
        <v>55</v>
      </c>
      <c r="Y213" s="188">
        <v>43</v>
      </c>
      <c r="Z213" s="189">
        <v>50</v>
      </c>
      <c r="AA213" s="189">
        <v>47</v>
      </c>
      <c r="AB213" s="188">
        <v>47</v>
      </c>
      <c r="AC213" s="189">
        <v>52</v>
      </c>
      <c r="AD213" s="189">
        <v>48</v>
      </c>
      <c r="AE213" s="188">
        <v>49</v>
      </c>
      <c r="AF213" s="189">
        <v>50</v>
      </c>
      <c r="AG213" s="189">
        <v>50</v>
      </c>
      <c r="AH213" s="188">
        <v>41</v>
      </c>
      <c r="AI213" s="189">
        <v>52</v>
      </c>
      <c r="AJ213" s="189">
        <v>47</v>
      </c>
      <c r="AK213" s="188">
        <v>58</v>
      </c>
      <c r="AL213" s="170">
        <f t="shared" si="513"/>
        <v>689</v>
      </c>
      <c r="AM213" s="188">
        <v>5</v>
      </c>
      <c r="AN213" s="188">
        <v>52</v>
      </c>
      <c r="AO213" s="188">
        <v>61</v>
      </c>
      <c r="AP213" s="188">
        <v>257</v>
      </c>
      <c r="AQ213" s="188">
        <v>39</v>
      </c>
      <c r="AR213" s="188">
        <v>11</v>
      </c>
      <c r="AS213" s="188">
        <v>10</v>
      </c>
      <c r="AT213" s="192">
        <v>14</v>
      </c>
      <c r="AU213" s="188">
        <v>4</v>
      </c>
      <c r="AV213" s="193">
        <v>1</v>
      </c>
      <c r="AW213" s="194">
        <f t="shared" si="523"/>
        <v>454</v>
      </c>
      <c r="AX213" s="195">
        <f t="shared" si="514"/>
        <v>551</v>
      </c>
      <c r="AY213" s="196"/>
      <c r="AZ213" s="197"/>
      <c r="BA213" s="197"/>
      <c r="BB213" s="197"/>
      <c r="BC213" s="197"/>
      <c r="BD213" s="197"/>
      <c r="BE213" s="198"/>
      <c r="BF213" s="190"/>
      <c r="BG213" s="171"/>
      <c r="BH213" s="190"/>
      <c r="BI213" s="190"/>
      <c r="BJ213" s="190"/>
      <c r="BK213" s="190"/>
      <c r="BL213" s="190"/>
      <c r="BM213" s="190"/>
      <c r="BN213" s="190"/>
      <c r="BO213" s="190"/>
      <c r="BP213" s="190"/>
      <c r="BQ213" s="190"/>
      <c r="BR213" s="190"/>
      <c r="BS213" s="190"/>
      <c r="BT213" s="190"/>
      <c r="BU213" s="190"/>
      <c r="BV213" s="190"/>
      <c r="BW213" s="199"/>
      <c r="BY213" s="281"/>
      <c r="BZ213" s="282"/>
      <c r="CA213" s="283"/>
      <c r="CB213" s="284"/>
      <c r="CC213" s="282"/>
      <c r="CD213" s="284"/>
      <c r="CE213" s="282"/>
      <c r="CF213" s="284"/>
      <c r="CG213" s="282"/>
      <c r="CH213" s="284"/>
      <c r="CI213" s="282"/>
      <c r="CJ213" s="284"/>
      <c r="CK213" s="282"/>
      <c r="CL213" s="283"/>
      <c r="CM213" s="283"/>
      <c r="CN213" s="283"/>
      <c r="CO213" s="283"/>
      <c r="CP213" s="283"/>
      <c r="CQ213" s="283"/>
      <c r="CR213" s="283"/>
      <c r="CS213" s="283"/>
      <c r="CT213" s="283"/>
      <c r="CU213" s="283"/>
      <c r="CV213" s="283"/>
      <c r="CW213" s="283"/>
      <c r="CX213" s="284"/>
      <c r="CY213" s="282"/>
      <c r="CZ213" s="283"/>
      <c r="DA213" s="283"/>
      <c r="DB213" s="283"/>
      <c r="DC213" s="283"/>
      <c r="DD213" s="283"/>
      <c r="DE213" s="283"/>
      <c r="DF213" s="283"/>
      <c r="DG213" s="283"/>
      <c r="DH213" s="284"/>
      <c r="DI213" s="282"/>
      <c r="DJ213" s="284"/>
      <c r="DK213" s="32"/>
      <c r="DL213" s="34"/>
      <c r="DM213" s="32"/>
      <c r="DN213" s="34"/>
      <c r="DO213" s="200"/>
      <c r="DP213" s="201"/>
      <c r="DQ213" s="201"/>
      <c r="DR213" s="201"/>
      <c r="DS213" s="201"/>
      <c r="DT213" s="201"/>
      <c r="DU213" s="202"/>
      <c r="DV213" s="200"/>
      <c r="DW213" s="203"/>
      <c r="DX213" s="203"/>
      <c r="DY213" s="201"/>
      <c r="DZ213" s="201"/>
      <c r="EA213" s="201"/>
      <c r="EB213" s="201"/>
      <c r="EC213" s="201"/>
      <c r="ED213" s="201"/>
      <c r="EE213" s="201"/>
      <c r="EF213" s="201"/>
      <c r="EG213" s="201"/>
      <c r="EH213" s="201"/>
      <c r="EI213" s="201"/>
      <c r="EJ213" s="201"/>
      <c r="EK213" s="201"/>
      <c r="EL213" s="201"/>
      <c r="EM213" s="202"/>
    </row>
    <row r="214" spans="2:143" s="10" customFormat="1" ht="12.5" x14ac:dyDescent="0.25">
      <c r="B214" s="329"/>
      <c r="C214" s="296"/>
      <c r="D214" s="299"/>
      <c r="E214" s="80" t="s">
        <v>2</v>
      </c>
      <c r="F214" s="228">
        <v>1400</v>
      </c>
      <c r="G214" s="275"/>
      <c r="H214" s="229">
        <v>280</v>
      </c>
      <c r="I214" s="230">
        <v>980</v>
      </c>
      <c r="J214" s="231">
        <v>140</v>
      </c>
      <c r="K214" s="170">
        <f t="shared" si="556"/>
        <v>1400</v>
      </c>
      <c r="L214" s="231">
        <v>295</v>
      </c>
      <c r="M214" s="232">
        <f t="shared" si="510"/>
        <v>1105</v>
      </c>
      <c r="N214" s="170">
        <f t="shared" si="519"/>
        <v>1400</v>
      </c>
      <c r="O214" s="231">
        <v>184</v>
      </c>
      <c r="P214" s="230">
        <v>96</v>
      </c>
      <c r="Q214" s="170">
        <f t="shared" si="511"/>
        <v>280</v>
      </c>
      <c r="R214" s="231">
        <v>21</v>
      </c>
      <c r="S214" s="232">
        <f t="shared" si="516"/>
        <v>69</v>
      </c>
      <c r="T214" s="170">
        <f t="shared" si="512"/>
        <v>90</v>
      </c>
      <c r="U214" s="231">
        <v>1310</v>
      </c>
      <c r="V214" s="230">
        <v>90</v>
      </c>
      <c r="W214" s="170">
        <f t="shared" si="520"/>
        <v>1400</v>
      </c>
      <c r="X214" s="233">
        <v>70</v>
      </c>
      <c r="Y214" s="230">
        <v>70</v>
      </c>
      <c r="Z214" s="231">
        <v>70</v>
      </c>
      <c r="AA214" s="231">
        <v>70</v>
      </c>
      <c r="AB214" s="230">
        <v>70</v>
      </c>
      <c r="AC214" s="231">
        <v>70</v>
      </c>
      <c r="AD214" s="231">
        <v>70</v>
      </c>
      <c r="AE214" s="230">
        <v>70</v>
      </c>
      <c r="AF214" s="231">
        <v>70</v>
      </c>
      <c r="AG214" s="231">
        <v>70</v>
      </c>
      <c r="AH214" s="230">
        <v>70</v>
      </c>
      <c r="AI214" s="231">
        <v>70</v>
      </c>
      <c r="AJ214" s="231">
        <v>70</v>
      </c>
      <c r="AK214" s="230">
        <v>70</v>
      </c>
      <c r="AL214" s="170">
        <f t="shared" si="513"/>
        <v>980</v>
      </c>
      <c r="AM214" s="230">
        <v>5</v>
      </c>
      <c r="AN214" s="230">
        <v>72</v>
      </c>
      <c r="AO214" s="230">
        <v>73</v>
      </c>
      <c r="AP214" s="230">
        <v>386</v>
      </c>
      <c r="AQ214" s="230">
        <v>64</v>
      </c>
      <c r="AR214" s="230">
        <v>13</v>
      </c>
      <c r="AS214" s="230">
        <v>16</v>
      </c>
      <c r="AT214" s="204">
        <v>16</v>
      </c>
      <c r="AU214" s="230">
        <v>4</v>
      </c>
      <c r="AV214" s="205">
        <v>1</v>
      </c>
      <c r="AW214" s="206">
        <f t="shared" si="523"/>
        <v>650</v>
      </c>
      <c r="AX214" s="207">
        <f t="shared" si="514"/>
        <v>750</v>
      </c>
      <c r="AY214" s="208"/>
      <c r="AZ214" s="209"/>
      <c r="BA214" s="209"/>
      <c r="BB214" s="209"/>
      <c r="BC214" s="209"/>
      <c r="BD214" s="209"/>
      <c r="BE214" s="210"/>
      <c r="BF214" s="232"/>
      <c r="BG214" s="234"/>
      <c r="BH214" s="232"/>
      <c r="BI214" s="232"/>
      <c r="BJ214" s="232"/>
      <c r="BK214" s="232"/>
      <c r="BL214" s="232"/>
      <c r="BM214" s="232"/>
      <c r="BN214" s="232"/>
      <c r="BO214" s="232"/>
      <c r="BP214" s="232"/>
      <c r="BQ214" s="232"/>
      <c r="BR214" s="232"/>
      <c r="BS214" s="232"/>
      <c r="BT214" s="232"/>
      <c r="BU214" s="232"/>
      <c r="BV214" s="232"/>
      <c r="BW214" s="235"/>
      <c r="BY214" s="285">
        <v>1</v>
      </c>
      <c r="BZ214" s="286">
        <v>1</v>
      </c>
      <c r="CA214" s="287">
        <v>1</v>
      </c>
      <c r="CB214" s="288" t="s">
        <v>208</v>
      </c>
      <c r="CC214" s="286">
        <v>1</v>
      </c>
      <c r="CD214" s="288">
        <v>1</v>
      </c>
      <c r="CE214" s="286">
        <v>1</v>
      </c>
      <c r="CF214" s="288">
        <v>1</v>
      </c>
      <c r="CG214" s="286">
        <v>1</v>
      </c>
      <c r="CH214" s="288">
        <v>1</v>
      </c>
      <c r="CI214" s="286">
        <v>1</v>
      </c>
      <c r="CJ214" s="288">
        <v>1</v>
      </c>
      <c r="CK214" s="286">
        <v>1</v>
      </c>
      <c r="CL214" s="287">
        <v>1</v>
      </c>
      <c r="CM214" s="287">
        <v>1</v>
      </c>
      <c r="CN214" s="287">
        <v>1</v>
      </c>
      <c r="CO214" s="287">
        <v>1</v>
      </c>
      <c r="CP214" s="287">
        <v>1</v>
      </c>
      <c r="CQ214" s="287">
        <v>1</v>
      </c>
      <c r="CR214" s="287">
        <v>1</v>
      </c>
      <c r="CS214" s="287">
        <v>1</v>
      </c>
      <c r="CT214" s="287">
        <v>1</v>
      </c>
      <c r="CU214" s="287">
        <v>1</v>
      </c>
      <c r="CV214" s="287">
        <v>1</v>
      </c>
      <c r="CW214" s="287">
        <v>1</v>
      </c>
      <c r="CX214" s="288">
        <v>1</v>
      </c>
      <c r="CY214" s="286" t="s">
        <v>208</v>
      </c>
      <c r="CZ214" s="287">
        <v>1</v>
      </c>
      <c r="DA214" s="287">
        <v>1</v>
      </c>
      <c r="DB214" s="287">
        <v>1</v>
      </c>
      <c r="DC214" s="287">
        <v>1</v>
      </c>
      <c r="DD214" s="287">
        <v>1</v>
      </c>
      <c r="DE214" s="287">
        <v>1</v>
      </c>
      <c r="DF214" s="287">
        <v>1</v>
      </c>
      <c r="DG214" s="287" t="s">
        <v>208</v>
      </c>
      <c r="DH214" s="288" t="s">
        <v>208</v>
      </c>
      <c r="DI214" s="286">
        <v>1</v>
      </c>
      <c r="DJ214" s="288">
        <v>1</v>
      </c>
      <c r="DK214" s="47" t="e">
        <f t="shared" ref="DK214:EM214" si="560">SUM(DK210:DK212)</f>
        <v>#REF!</v>
      </c>
      <c r="DL214" s="49" t="e">
        <f t="shared" si="560"/>
        <v>#REF!</v>
      </c>
      <c r="DM214" s="47" t="e">
        <f t="shared" si="560"/>
        <v>#REF!</v>
      </c>
      <c r="DN214" s="49" t="e">
        <f t="shared" si="560"/>
        <v>#REF!</v>
      </c>
      <c r="DO214" s="211" t="e">
        <f t="shared" si="560"/>
        <v>#DIV/0!</v>
      </c>
      <c r="DP214" s="212" t="e">
        <f t="shared" si="560"/>
        <v>#DIV/0!</v>
      </c>
      <c r="DQ214" s="212" t="e">
        <f t="shared" si="560"/>
        <v>#DIV/0!</v>
      </c>
      <c r="DR214" s="212" t="e">
        <f t="shared" si="560"/>
        <v>#DIV/0!</v>
      </c>
      <c r="DS214" s="212" t="e">
        <f t="shared" si="560"/>
        <v>#DIV/0!</v>
      </c>
      <c r="DT214" s="212" t="e">
        <f t="shared" si="560"/>
        <v>#DIV/0!</v>
      </c>
      <c r="DU214" s="213" t="e">
        <f t="shared" si="560"/>
        <v>#DIV/0!</v>
      </c>
      <c r="DV214" s="211" t="e">
        <f t="shared" si="560"/>
        <v>#DIV/0!</v>
      </c>
      <c r="DW214" s="214" t="e">
        <f t="shared" si="560"/>
        <v>#DIV/0!</v>
      </c>
      <c r="DX214" s="214" t="e">
        <f t="shared" si="560"/>
        <v>#DIV/0!</v>
      </c>
      <c r="DY214" s="212" t="e">
        <f t="shared" si="560"/>
        <v>#DIV/0!</v>
      </c>
      <c r="DZ214" s="212" t="e">
        <f t="shared" si="560"/>
        <v>#DIV/0!</v>
      </c>
      <c r="EA214" s="212" t="e">
        <f t="shared" si="560"/>
        <v>#DIV/0!</v>
      </c>
      <c r="EB214" s="212" t="e">
        <f t="shared" si="560"/>
        <v>#DIV/0!</v>
      </c>
      <c r="EC214" s="212" t="e">
        <f t="shared" si="560"/>
        <v>#DIV/0!</v>
      </c>
      <c r="ED214" s="212" t="e">
        <f t="shared" si="560"/>
        <v>#DIV/0!</v>
      </c>
      <c r="EE214" s="212" t="e">
        <f t="shared" si="560"/>
        <v>#DIV/0!</v>
      </c>
      <c r="EF214" s="212" t="e">
        <f t="shared" si="560"/>
        <v>#DIV/0!</v>
      </c>
      <c r="EG214" s="212" t="e">
        <f t="shared" si="560"/>
        <v>#DIV/0!</v>
      </c>
      <c r="EH214" s="212" t="e">
        <f t="shared" si="560"/>
        <v>#DIV/0!</v>
      </c>
      <c r="EI214" s="212" t="e">
        <f t="shared" si="560"/>
        <v>#DIV/0!</v>
      </c>
      <c r="EJ214" s="212" t="e">
        <f t="shared" si="560"/>
        <v>#DIV/0!</v>
      </c>
      <c r="EK214" s="212" t="e">
        <f t="shared" si="560"/>
        <v>#DIV/0!</v>
      </c>
      <c r="EL214" s="212" t="e">
        <f t="shared" si="560"/>
        <v>#DIV/0!</v>
      </c>
      <c r="EM214" s="213" t="e">
        <f t="shared" si="560"/>
        <v>#DIV/0!</v>
      </c>
    </row>
    <row r="215" spans="2:143" s="10" customFormat="1" ht="15" customHeight="1" x14ac:dyDescent="0.25">
      <c r="B215" s="329"/>
      <c r="C215" s="294">
        <v>42</v>
      </c>
      <c r="D215" s="297" t="s">
        <v>156</v>
      </c>
      <c r="E215" s="130" t="s">
        <v>153</v>
      </c>
      <c r="F215" s="215">
        <v>414</v>
      </c>
      <c r="G215" s="275"/>
      <c r="H215" s="216">
        <v>139</v>
      </c>
      <c r="I215" s="217">
        <v>275</v>
      </c>
      <c r="J215" s="218">
        <v>0</v>
      </c>
      <c r="K215" s="170">
        <f t="shared" ref="K215:K219" si="561">SUM(H215:J215)</f>
        <v>414</v>
      </c>
      <c r="L215" s="218">
        <v>118</v>
      </c>
      <c r="M215" s="219">
        <f t="shared" si="510"/>
        <v>296</v>
      </c>
      <c r="N215" s="170">
        <f t="shared" ref="N215:N232" si="562">SUM(L215:M215)</f>
        <v>414</v>
      </c>
      <c r="O215" s="218">
        <v>90</v>
      </c>
      <c r="P215" s="217">
        <v>49</v>
      </c>
      <c r="Q215" s="170">
        <f t="shared" si="511"/>
        <v>139</v>
      </c>
      <c r="R215" s="218">
        <v>4</v>
      </c>
      <c r="S215" s="219">
        <f t="shared" si="516"/>
        <v>18</v>
      </c>
      <c r="T215" s="170">
        <f t="shared" si="512"/>
        <v>22</v>
      </c>
      <c r="U215" s="218">
        <v>392</v>
      </c>
      <c r="V215" s="217">
        <v>22</v>
      </c>
      <c r="W215" s="170">
        <f t="shared" ref="W215:W232" si="563">SUM(U215:V215)</f>
        <v>414</v>
      </c>
      <c r="X215" s="220">
        <v>22</v>
      </c>
      <c r="Y215" s="217">
        <v>21</v>
      </c>
      <c r="Z215" s="218">
        <v>22</v>
      </c>
      <c r="AA215" s="218">
        <v>16</v>
      </c>
      <c r="AB215" s="217">
        <v>25</v>
      </c>
      <c r="AC215" s="218">
        <v>20</v>
      </c>
      <c r="AD215" s="218">
        <v>18</v>
      </c>
      <c r="AE215" s="217">
        <v>19</v>
      </c>
      <c r="AF215" s="218">
        <v>25</v>
      </c>
      <c r="AG215" s="218">
        <v>17</v>
      </c>
      <c r="AH215" s="217">
        <v>16</v>
      </c>
      <c r="AI215" s="218">
        <v>22</v>
      </c>
      <c r="AJ215" s="218">
        <v>16</v>
      </c>
      <c r="AK215" s="217">
        <v>16</v>
      </c>
      <c r="AL215" s="170">
        <f t="shared" si="513"/>
        <v>275</v>
      </c>
      <c r="AM215" s="217">
        <v>1</v>
      </c>
      <c r="AN215" s="217">
        <v>31</v>
      </c>
      <c r="AO215" s="217">
        <v>28</v>
      </c>
      <c r="AP215" s="217">
        <v>125</v>
      </c>
      <c r="AQ215" s="217">
        <v>17</v>
      </c>
      <c r="AR215" s="217">
        <v>3</v>
      </c>
      <c r="AS215" s="217">
        <v>1</v>
      </c>
      <c r="AT215" s="221">
        <v>3</v>
      </c>
      <c r="AU215" s="217">
        <v>3</v>
      </c>
      <c r="AV215" s="222">
        <v>0</v>
      </c>
      <c r="AW215" s="175">
        <f t="shared" ref="AW215:AW219" si="564">SUM(AM215:AV215)</f>
        <v>212</v>
      </c>
      <c r="AX215" s="176">
        <f t="shared" si="514"/>
        <v>202</v>
      </c>
      <c r="AY215" s="223"/>
      <c r="AZ215" s="224"/>
      <c r="BA215" s="224"/>
      <c r="BB215" s="224"/>
      <c r="BC215" s="224"/>
      <c r="BD215" s="224"/>
      <c r="BE215" s="225"/>
      <c r="BF215" s="219"/>
      <c r="BG215" s="226"/>
      <c r="BH215" s="219"/>
      <c r="BI215" s="219"/>
      <c r="BJ215" s="219"/>
      <c r="BK215" s="219"/>
      <c r="BL215" s="219"/>
      <c r="BM215" s="219"/>
      <c r="BN215" s="219"/>
      <c r="BO215" s="219"/>
      <c r="BP215" s="219"/>
      <c r="BQ215" s="219"/>
      <c r="BR215" s="219"/>
      <c r="BS215" s="219"/>
      <c r="BT215" s="219"/>
      <c r="BU215" s="219"/>
      <c r="BV215" s="219"/>
      <c r="BW215" s="227"/>
      <c r="BY215" s="277">
        <v>0.32857142857142857</v>
      </c>
      <c r="BZ215" s="278">
        <v>0.49642857142857144</v>
      </c>
      <c r="CA215" s="279">
        <v>0.28061224489795916</v>
      </c>
      <c r="CB215" s="280" t="s">
        <v>208</v>
      </c>
      <c r="CC215" s="278">
        <v>0.4</v>
      </c>
      <c r="CD215" s="280">
        <v>0.30673575129533681</v>
      </c>
      <c r="CE215" s="278">
        <v>0.4891304347826087</v>
      </c>
      <c r="CF215" s="280">
        <v>0.51041666666666663</v>
      </c>
      <c r="CG215" s="278">
        <v>0.19047619047619047</v>
      </c>
      <c r="CH215" s="280">
        <v>0.30508474576271188</v>
      </c>
      <c r="CI215" s="278">
        <v>0.33220338983050846</v>
      </c>
      <c r="CJ215" s="280">
        <v>0.27500000000000002</v>
      </c>
      <c r="CK215" s="278">
        <v>0.37777777777777777</v>
      </c>
      <c r="CL215" s="279">
        <v>0.35555555555555557</v>
      </c>
      <c r="CM215" s="279">
        <v>0.32222222222222224</v>
      </c>
      <c r="CN215" s="279">
        <v>0.27777777777777779</v>
      </c>
      <c r="CO215" s="279">
        <v>0.37777777777777777</v>
      </c>
      <c r="CP215" s="279">
        <v>0.34444444444444444</v>
      </c>
      <c r="CQ215" s="279">
        <v>0.31111111111111112</v>
      </c>
      <c r="CR215" s="279">
        <v>0.35555555555555557</v>
      </c>
      <c r="CS215" s="279">
        <v>0.36666666666666664</v>
      </c>
      <c r="CT215" s="279">
        <v>0.31111111111111112</v>
      </c>
      <c r="CU215" s="279">
        <v>0.25555555555555554</v>
      </c>
      <c r="CV215" s="279">
        <v>0.35555555555555557</v>
      </c>
      <c r="CW215" s="279">
        <v>0.31111111111111112</v>
      </c>
      <c r="CX215" s="280">
        <v>0.27777777777777779</v>
      </c>
      <c r="CY215" s="278">
        <v>0.2</v>
      </c>
      <c r="CZ215" s="279">
        <v>0.43055555555555558</v>
      </c>
      <c r="DA215" s="279">
        <v>0.38356164383561642</v>
      </c>
      <c r="DB215" s="279">
        <v>0.32894736842105265</v>
      </c>
      <c r="DC215" s="279">
        <v>0.26984126984126983</v>
      </c>
      <c r="DD215" s="279">
        <v>0.33333333333333331</v>
      </c>
      <c r="DE215" s="279">
        <v>0.1</v>
      </c>
      <c r="DF215" s="279">
        <v>0.21428571428571427</v>
      </c>
      <c r="DG215" s="279">
        <v>0.75</v>
      </c>
      <c r="DH215" s="280">
        <v>0</v>
      </c>
      <c r="DI215" s="278">
        <v>0.33597464342313788</v>
      </c>
      <c r="DJ215" s="280">
        <v>0.32114467408585057</v>
      </c>
      <c r="DK215" s="18" t="e">
        <f>#REF!/(#REF!+#REF!+#REF!)</f>
        <v>#REF!</v>
      </c>
      <c r="DL215" s="20" t="e">
        <f>#REF!/(#REF!+#REF!+#REF!)</f>
        <v>#REF!</v>
      </c>
      <c r="DM215" s="18" t="e">
        <f>#REF!/(#REF!+#REF!+#REF!)</f>
        <v>#REF!</v>
      </c>
      <c r="DN215" s="20" t="e">
        <f>#REF!/(#REF!+#REF!+#REF!)</f>
        <v>#REF!</v>
      </c>
      <c r="DO215" s="182" t="e">
        <f t="shared" ref="DO215:EM215" si="565">AY215/(AY215+AY216+AY217)</f>
        <v>#DIV/0!</v>
      </c>
      <c r="DP215" s="183" t="e">
        <f t="shared" si="565"/>
        <v>#DIV/0!</v>
      </c>
      <c r="DQ215" s="183" t="e">
        <f t="shared" si="565"/>
        <v>#DIV/0!</v>
      </c>
      <c r="DR215" s="183" t="e">
        <f t="shared" si="565"/>
        <v>#DIV/0!</v>
      </c>
      <c r="DS215" s="183" t="e">
        <f t="shared" si="565"/>
        <v>#DIV/0!</v>
      </c>
      <c r="DT215" s="183" t="e">
        <f t="shared" si="565"/>
        <v>#DIV/0!</v>
      </c>
      <c r="DU215" s="184" t="e">
        <f t="shared" si="565"/>
        <v>#DIV/0!</v>
      </c>
      <c r="DV215" s="182" t="e">
        <f t="shared" si="565"/>
        <v>#DIV/0!</v>
      </c>
      <c r="DW215" s="185" t="e">
        <f t="shared" si="565"/>
        <v>#DIV/0!</v>
      </c>
      <c r="DX215" s="185" t="e">
        <f t="shared" si="565"/>
        <v>#DIV/0!</v>
      </c>
      <c r="DY215" s="183" t="e">
        <f t="shared" si="565"/>
        <v>#DIV/0!</v>
      </c>
      <c r="DZ215" s="183" t="e">
        <f t="shared" si="565"/>
        <v>#DIV/0!</v>
      </c>
      <c r="EA215" s="183" t="e">
        <f t="shared" si="565"/>
        <v>#DIV/0!</v>
      </c>
      <c r="EB215" s="183" t="e">
        <f t="shared" si="565"/>
        <v>#DIV/0!</v>
      </c>
      <c r="EC215" s="183" t="e">
        <f t="shared" si="565"/>
        <v>#DIV/0!</v>
      </c>
      <c r="ED215" s="183" t="e">
        <f t="shared" si="565"/>
        <v>#DIV/0!</v>
      </c>
      <c r="EE215" s="183" t="e">
        <f t="shared" si="565"/>
        <v>#DIV/0!</v>
      </c>
      <c r="EF215" s="183" t="e">
        <f t="shared" si="565"/>
        <v>#DIV/0!</v>
      </c>
      <c r="EG215" s="183" t="e">
        <f t="shared" si="565"/>
        <v>#DIV/0!</v>
      </c>
      <c r="EH215" s="183" t="e">
        <f t="shared" si="565"/>
        <v>#DIV/0!</v>
      </c>
      <c r="EI215" s="183" t="e">
        <f t="shared" si="565"/>
        <v>#DIV/0!</v>
      </c>
      <c r="EJ215" s="183" t="e">
        <f t="shared" si="565"/>
        <v>#DIV/0!</v>
      </c>
      <c r="EK215" s="183" t="e">
        <f t="shared" si="565"/>
        <v>#DIV/0!</v>
      </c>
      <c r="EL215" s="183" t="e">
        <f t="shared" si="565"/>
        <v>#DIV/0!</v>
      </c>
      <c r="EM215" s="184" t="e">
        <f t="shared" si="565"/>
        <v>#DIV/0!</v>
      </c>
    </row>
    <row r="216" spans="2:143" s="10" customFormat="1" ht="12.5" x14ac:dyDescent="0.25">
      <c r="B216" s="329"/>
      <c r="C216" s="295"/>
      <c r="D216" s="298"/>
      <c r="E216" s="138" t="s">
        <v>154</v>
      </c>
      <c r="F216" s="186">
        <v>594</v>
      </c>
      <c r="G216" s="275"/>
      <c r="H216" s="187">
        <v>111</v>
      </c>
      <c r="I216" s="188">
        <v>483</v>
      </c>
      <c r="J216" s="189">
        <v>0</v>
      </c>
      <c r="K216" s="170">
        <f t="shared" si="561"/>
        <v>594</v>
      </c>
      <c r="L216" s="189">
        <v>128</v>
      </c>
      <c r="M216" s="190">
        <f t="shared" si="510"/>
        <v>466</v>
      </c>
      <c r="N216" s="170">
        <f t="shared" si="562"/>
        <v>594</v>
      </c>
      <c r="O216" s="189">
        <v>75</v>
      </c>
      <c r="P216" s="188">
        <v>36</v>
      </c>
      <c r="Q216" s="170">
        <f t="shared" si="511"/>
        <v>111</v>
      </c>
      <c r="R216" s="189">
        <v>12</v>
      </c>
      <c r="S216" s="190">
        <f t="shared" si="516"/>
        <v>25</v>
      </c>
      <c r="T216" s="170">
        <f t="shared" si="512"/>
        <v>37</v>
      </c>
      <c r="U216" s="189">
        <v>557</v>
      </c>
      <c r="V216" s="188">
        <v>37</v>
      </c>
      <c r="W216" s="170">
        <f t="shared" si="563"/>
        <v>594</v>
      </c>
      <c r="X216" s="191">
        <v>28</v>
      </c>
      <c r="Y216" s="188">
        <v>29</v>
      </c>
      <c r="Z216" s="189">
        <v>28</v>
      </c>
      <c r="AA216" s="189">
        <v>38</v>
      </c>
      <c r="AB216" s="188">
        <v>28</v>
      </c>
      <c r="AC216" s="189">
        <v>36</v>
      </c>
      <c r="AD216" s="189">
        <v>36</v>
      </c>
      <c r="AE216" s="188">
        <v>35</v>
      </c>
      <c r="AF216" s="189">
        <v>34</v>
      </c>
      <c r="AG216" s="189">
        <v>44</v>
      </c>
      <c r="AH216" s="188">
        <v>41</v>
      </c>
      <c r="AI216" s="189">
        <v>29</v>
      </c>
      <c r="AJ216" s="189">
        <v>41</v>
      </c>
      <c r="AK216" s="188">
        <v>36</v>
      </c>
      <c r="AL216" s="170">
        <f t="shared" si="513"/>
        <v>483</v>
      </c>
      <c r="AM216" s="188">
        <v>4</v>
      </c>
      <c r="AN216" s="188">
        <v>30</v>
      </c>
      <c r="AO216" s="188">
        <v>28</v>
      </c>
      <c r="AP216" s="188">
        <v>177</v>
      </c>
      <c r="AQ216" s="188">
        <v>31</v>
      </c>
      <c r="AR216" s="188">
        <v>5</v>
      </c>
      <c r="AS216" s="188">
        <v>8</v>
      </c>
      <c r="AT216" s="192">
        <v>7</v>
      </c>
      <c r="AU216" s="188">
        <v>1</v>
      </c>
      <c r="AV216" s="193">
        <v>1</v>
      </c>
      <c r="AW216" s="194">
        <f t="shared" si="564"/>
        <v>292</v>
      </c>
      <c r="AX216" s="195">
        <f t="shared" si="514"/>
        <v>302</v>
      </c>
      <c r="AY216" s="196"/>
      <c r="AZ216" s="197"/>
      <c r="BA216" s="197"/>
      <c r="BB216" s="197"/>
      <c r="BC216" s="197"/>
      <c r="BD216" s="197"/>
      <c r="BE216" s="198"/>
      <c r="BF216" s="190"/>
      <c r="BG216" s="171"/>
      <c r="BH216" s="190"/>
      <c r="BI216" s="190"/>
      <c r="BJ216" s="190"/>
      <c r="BK216" s="190"/>
      <c r="BL216" s="190"/>
      <c r="BM216" s="190"/>
      <c r="BN216" s="190"/>
      <c r="BO216" s="190"/>
      <c r="BP216" s="190"/>
      <c r="BQ216" s="190"/>
      <c r="BR216" s="190"/>
      <c r="BS216" s="190"/>
      <c r="BT216" s="190"/>
      <c r="BU216" s="190"/>
      <c r="BV216" s="190"/>
      <c r="BW216" s="199"/>
      <c r="BY216" s="281">
        <v>0.47142857142857142</v>
      </c>
      <c r="BZ216" s="282">
        <v>0.39642857142857141</v>
      </c>
      <c r="CA216" s="283">
        <v>0.49285714285714288</v>
      </c>
      <c r="CB216" s="284" t="s">
        <v>208</v>
      </c>
      <c r="CC216" s="282">
        <v>0.43389830508474575</v>
      </c>
      <c r="CD216" s="284">
        <v>0.48290155440414506</v>
      </c>
      <c r="CE216" s="282">
        <v>0.40760869565217389</v>
      </c>
      <c r="CF216" s="284">
        <v>0.375</v>
      </c>
      <c r="CG216" s="282">
        <v>0.5714285714285714</v>
      </c>
      <c r="CH216" s="284">
        <v>0.42372881355932202</v>
      </c>
      <c r="CI216" s="282">
        <v>0.47203389830508474</v>
      </c>
      <c r="CJ216" s="284">
        <v>0.46250000000000002</v>
      </c>
      <c r="CK216" s="282">
        <v>0.37777777777777777</v>
      </c>
      <c r="CL216" s="283">
        <v>0.41111111111111109</v>
      </c>
      <c r="CM216" s="283">
        <v>0.43333333333333335</v>
      </c>
      <c r="CN216" s="283">
        <v>0.52222222222222225</v>
      </c>
      <c r="CO216" s="283">
        <v>0.41111111111111109</v>
      </c>
      <c r="CP216" s="283">
        <v>0.5</v>
      </c>
      <c r="CQ216" s="283">
        <v>0.48888888888888887</v>
      </c>
      <c r="CR216" s="283">
        <v>0.44444444444444442</v>
      </c>
      <c r="CS216" s="283">
        <v>0.5</v>
      </c>
      <c r="CT216" s="283">
        <v>0.53333333333333333</v>
      </c>
      <c r="CU216" s="283">
        <v>0.56666666666666665</v>
      </c>
      <c r="CV216" s="283">
        <v>0.41111111111111109</v>
      </c>
      <c r="CW216" s="283">
        <v>0.51111111111111107</v>
      </c>
      <c r="CX216" s="284">
        <v>0.48888888888888887</v>
      </c>
      <c r="CY216" s="282">
        <v>0.8</v>
      </c>
      <c r="CZ216" s="283">
        <v>0.41666666666666669</v>
      </c>
      <c r="DA216" s="283">
        <v>0.38356164383561642</v>
      </c>
      <c r="DB216" s="283">
        <v>0.46578947368421053</v>
      </c>
      <c r="DC216" s="283">
        <v>0.49206349206349204</v>
      </c>
      <c r="DD216" s="283">
        <v>0.55555555555555558</v>
      </c>
      <c r="DE216" s="283">
        <v>0.8</v>
      </c>
      <c r="DF216" s="283">
        <v>0.5</v>
      </c>
      <c r="DG216" s="283">
        <v>0.25</v>
      </c>
      <c r="DH216" s="284">
        <v>1</v>
      </c>
      <c r="DI216" s="282">
        <v>0.46275752773375595</v>
      </c>
      <c r="DJ216" s="284">
        <v>0.48012718600953896</v>
      </c>
      <c r="DK216" s="32" t="e">
        <f>#REF!/(#REF!+#REF!+#REF!)</f>
        <v>#REF!</v>
      </c>
      <c r="DL216" s="34" t="e">
        <f>#REF!/(#REF!+#REF!+#REF!)</f>
        <v>#REF!</v>
      </c>
      <c r="DM216" s="32" t="e">
        <f>#REF!/(#REF!+#REF!+#REF!)</f>
        <v>#REF!</v>
      </c>
      <c r="DN216" s="34" t="e">
        <f>#REF!/(#REF!+#REF!+#REF!)</f>
        <v>#REF!</v>
      </c>
      <c r="DO216" s="200" t="e">
        <f t="shared" ref="DO216:EM216" si="566">AY216/(AY215+AY216+AY217)</f>
        <v>#DIV/0!</v>
      </c>
      <c r="DP216" s="201" t="e">
        <f t="shared" si="566"/>
        <v>#DIV/0!</v>
      </c>
      <c r="DQ216" s="201" t="e">
        <f t="shared" si="566"/>
        <v>#DIV/0!</v>
      </c>
      <c r="DR216" s="201" t="e">
        <f t="shared" si="566"/>
        <v>#DIV/0!</v>
      </c>
      <c r="DS216" s="201" t="e">
        <f t="shared" si="566"/>
        <v>#DIV/0!</v>
      </c>
      <c r="DT216" s="201" t="e">
        <f t="shared" si="566"/>
        <v>#DIV/0!</v>
      </c>
      <c r="DU216" s="202" t="e">
        <f t="shared" si="566"/>
        <v>#DIV/0!</v>
      </c>
      <c r="DV216" s="200" t="e">
        <f t="shared" si="566"/>
        <v>#DIV/0!</v>
      </c>
      <c r="DW216" s="203" t="e">
        <f t="shared" si="566"/>
        <v>#DIV/0!</v>
      </c>
      <c r="DX216" s="203" t="e">
        <f t="shared" si="566"/>
        <v>#DIV/0!</v>
      </c>
      <c r="DY216" s="201" t="e">
        <f t="shared" si="566"/>
        <v>#DIV/0!</v>
      </c>
      <c r="DZ216" s="201" t="e">
        <f t="shared" si="566"/>
        <v>#DIV/0!</v>
      </c>
      <c r="EA216" s="201" t="e">
        <f t="shared" si="566"/>
        <v>#DIV/0!</v>
      </c>
      <c r="EB216" s="201" t="e">
        <f t="shared" si="566"/>
        <v>#DIV/0!</v>
      </c>
      <c r="EC216" s="201" t="e">
        <f t="shared" si="566"/>
        <v>#DIV/0!</v>
      </c>
      <c r="ED216" s="201" t="e">
        <f t="shared" si="566"/>
        <v>#DIV/0!</v>
      </c>
      <c r="EE216" s="201" t="e">
        <f t="shared" si="566"/>
        <v>#DIV/0!</v>
      </c>
      <c r="EF216" s="201" t="e">
        <f t="shared" si="566"/>
        <v>#DIV/0!</v>
      </c>
      <c r="EG216" s="201" t="e">
        <f t="shared" si="566"/>
        <v>#DIV/0!</v>
      </c>
      <c r="EH216" s="201" t="e">
        <f t="shared" si="566"/>
        <v>#DIV/0!</v>
      </c>
      <c r="EI216" s="201" t="e">
        <f t="shared" si="566"/>
        <v>#DIV/0!</v>
      </c>
      <c r="EJ216" s="201" t="e">
        <f t="shared" si="566"/>
        <v>#DIV/0!</v>
      </c>
      <c r="EK216" s="201" t="e">
        <f t="shared" si="566"/>
        <v>#DIV/0!</v>
      </c>
      <c r="EL216" s="201" t="e">
        <f t="shared" si="566"/>
        <v>#DIV/0!</v>
      </c>
      <c r="EM216" s="202" t="e">
        <f t="shared" si="566"/>
        <v>#DIV/0!</v>
      </c>
    </row>
    <row r="217" spans="2:143" s="10" customFormat="1" ht="12.5" x14ac:dyDescent="0.25">
      <c r="B217" s="329"/>
      <c r="C217" s="295"/>
      <c r="D217" s="298"/>
      <c r="E217" s="138" t="s">
        <v>155</v>
      </c>
      <c r="F217" s="186">
        <v>252</v>
      </c>
      <c r="G217" s="275"/>
      <c r="H217" s="187">
        <v>30</v>
      </c>
      <c r="I217" s="188">
        <v>222</v>
      </c>
      <c r="J217" s="189">
        <v>0</v>
      </c>
      <c r="K217" s="170">
        <f t="shared" si="561"/>
        <v>252</v>
      </c>
      <c r="L217" s="189">
        <v>49</v>
      </c>
      <c r="M217" s="190">
        <f t="shared" si="510"/>
        <v>203</v>
      </c>
      <c r="N217" s="170">
        <f t="shared" si="562"/>
        <v>252</v>
      </c>
      <c r="O217" s="189">
        <v>19</v>
      </c>
      <c r="P217" s="188">
        <v>11</v>
      </c>
      <c r="Q217" s="170">
        <f t="shared" si="511"/>
        <v>30</v>
      </c>
      <c r="R217" s="189">
        <v>5</v>
      </c>
      <c r="S217" s="190">
        <f t="shared" si="516"/>
        <v>16</v>
      </c>
      <c r="T217" s="170">
        <f t="shared" si="512"/>
        <v>21</v>
      </c>
      <c r="U217" s="189">
        <v>231</v>
      </c>
      <c r="V217" s="188">
        <v>21</v>
      </c>
      <c r="W217" s="170">
        <f t="shared" si="563"/>
        <v>252</v>
      </c>
      <c r="X217" s="191">
        <v>20</v>
      </c>
      <c r="Y217" s="188">
        <v>20</v>
      </c>
      <c r="Z217" s="189">
        <v>20</v>
      </c>
      <c r="AA217" s="189">
        <v>16</v>
      </c>
      <c r="AB217" s="188">
        <v>17</v>
      </c>
      <c r="AC217" s="189">
        <v>14</v>
      </c>
      <c r="AD217" s="189">
        <v>16</v>
      </c>
      <c r="AE217" s="188">
        <v>16</v>
      </c>
      <c r="AF217" s="189">
        <v>11</v>
      </c>
      <c r="AG217" s="189">
        <v>9</v>
      </c>
      <c r="AH217" s="188">
        <v>13</v>
      </c>
      <c r="AI217" s="189">
        <v>19</v>
      </c>
      <c r="AJ217" s="189">
        <v>13</v>
      </c>
      <c r="AK217" s="188">
        <v>18</v>
      </c>
      <c r="AL217" s="170">
        <f t="shared" si="513"/>
        <v>222</v>
      </c>
      <c r="AM217" s="188">
        <v>0</v>
      </c>
      <c r="AN217" s="188">
        <v>11</v>
      </c>
      <c r="AO217" s="188">
        <v>17</v>
      </c>
      <c r="AP217" s="188">
        <v>78</v>
      </c>
      <c r="AQ217" s="188">
        <v>15</v>
      </c>
      <c r="AR217" s="188">
        <v>1</v>
      </c>
      <c r="AS217" s="188">
        <v>1</v>
      </c>
      <c r="AT217" s="192">
        <v>4</v>
      </c>
      <c r="AU217" s="188">
        <v>0</v>
      </c>
      <c r="AV217" s="193">
        <v>0</v>
      </c>
      <c r="AW217" s="194">
        <f t="shared" si="564"/>
        <v>127</v>
      </c>
      <c r="AX217" s="195">
        <f t="shared" si="514"/>
        <v>125</v>
      </c>
      <c r="AY217" s="196"/>
      <c r="AZ217" s="197"/>
      <c r="BA217" s="197"/>
      <c r="BB217" s="197"/>
      <c r="BC217" s="197"/>
      <c r="BD217" s="197"/>
      <c r="BE217" s="198"/>
      <c r="BF217" s="190"/>
      <c r="BG217" s="171"/>
      <c r="BH217" s="190"/>
      <c r="BI217" s="190"/>
      <c r="BJ217" s="190"/>
      <c r="BK217" s="190"/>
      <c r="BL217" s="190"/>
      <c r="BM217" s="190"/>
      <c r="BN217" s="190"/>
      <c r="BO217" s="190"/>
      <c r="BP217" s="190"/>
      <c r="BQ217" s="190"/>
      <c r="BR217" s="190"/>
      <c r="BS217" s="190"/>
      <c r="BT217" s="190"/>
      <c r="BU217" s="190"/>
      <c r="BV217" s="190"/>
      <c r="BW217" s="199"/>
      <c r="BY217" s="281">
        <v>0.2</v>
      </c>
      <c r="BZ217" s="282">
        <v>0.10714285714285714</v>
      </c>
      <c r="CA217" s="283">
        <v>0.22653061224489796</v>
      </c>
      <c r="CB217" s="284" t="s">
        <v>208</v>
      </c>
      <c r="CC217" s="282">
        <v>0.16610169491525423</v>
      </c>
      <c r="CD217" s="284">
        <v>0.21036269430051813</v>
      </c>
      <c r="CE217" s="282">
        <v>0.10326086956521739</v>
      </c>
      <c r="CF217" s="284">
        <v>0.11458333333333333</v>
      </c>
      <c r="CG217" s="282">
        <v>0.23809523809523808</v>
      </c>
      <c r="CH217" s="284">
        <v>0.2711864406779661</v>
      </c>
      <c r="CI217" s="282">
        <v>0.19576271186440677</v>
      </c>
      <c r="CJ217" s="284">
        <v>0.26250000000000001</v>
      </c>
      <c r="CK217" s="282">
        <v>0.24444444444444444</v>
      </c>
      <c r="CL217" s="283">
        <v>0.23333333333333334</v>
      </c>
      <c r="CM217" s="283">
        <v>0.24444444444444444</v>
      </c>
      <c r="CN217" s="283">
        <v>0.2</v>
      </c>
      <c r="CO217" s="283">
        <v>0.21111111111111111</v>
      </c>
      <c r="CP217" s="283">
        <v>0.15555555555555556</v>
      </c>
      <c r="CQ217" s="283">
        <v>0.2</v>
      </c>
      <c r="CR217" s="283">
        <v>0.2</v>
      </c>
      <c r="CS217" s="283">
        <v>0.13333333333333333</v>
      </c>
      <c r="CT217" s="283">
        <v>0.15555555555555556</v>
      </c>
      <c r="CU217" s="283">
        <v>0.17777777777777778</v>
      </c>
      <c r="CV217" s="283">
        <v>0.23333333333333334</v>
      </c>
      <c r="CW217" s="283">
        <v>0.17777777777777778</v>
      </c>
      <c r="CX217" s="284">
        <v>0.23333333333333334</v>
      </c>
      <c r="CY217" s="282">
        <v>0</v>
      </c>
      <c r="CZ217" s="283">
        <v>0.15277777777777779</v>
      </c>
      <c r="DA217" s="283">
        <v>0.23287671232876711</v>
      </c>
      <c r="DB217" s="283">
        <v>0.20526315789473684</v>
      </c>
      <c r="DC217" s="283">
        <v>0.23809523809523808</v>
      </c>
      <c r="DD217" s="283">
        <v>0.1111111111111111</v>
      </c>
      <c r="DE217" s="283">
        <v>0.1</v>
      </c>
      <c r="DF217" s="283">
        <v>0.2857142857142857</v>
      </c>
      <c r="DG217" s="283">
        <v>0</v>
      </c>
      <c r="DH217" s="284">
        <v>0</v>
      </c>
      <c r="DI217" s="282">
        <v>0.20126782884310618</v>
      </c>
      <c r="DJ217" s="284">
        <v>0.1987281399046105</v>
      </c>
      <c r="DK217" s="32" t="e">
        <f>#REF!/(#REF!+#REF!+#REF!)</f>
        <v>#REF!</v>
      </c>
      <c r="DL217" s="34" t="e">
        <f>#REF!/(#REF!+#REF!+#REF!)</f>
        <v>#REF!</v>
      </c>
      <c r="DM217" s="32" t="e">
        <f>#REF!/(#REF!+#REF!+#REF!)</f>
        <v>#REF!</v>
      </c>
      <c r="DN217" s="34" t="e">
        <f>#REF!/(#REF!+#REF!+#REF!)</f>
        <v>#REF!</v>
      </c>
      <c r="DO217" s="200" t="e">
        <f t="shared" ref="DO217:EM217" si="567">AY217/(AY215+AY216+AY217)</f>
        <v>#DIV/0!</v>
      </c>
      <c r="DP217" s="201" t="e">
        <f t="shared" si="567"/>
        <v>#DIV/0!</v>
      </c>
      <c r="DQ217" s="201" t="e">
        <f t="shared" si="567"/>
        <v>#DIV/0!</v>
      </c>
      <c r="DR217" s="201" t="e">
        <f t="shared" si="567"/>
        <v>#DIV/0!</v>
      </c>
      <c r="DS217" s="201" t="e">
        <f t="shared" si="567"/>
        <v>#DIV/0!</v>
      </c>
      <c r="DT217" s="201" t="e">
        <f t="shared" si="567"/>
        <v>#DIV/0!</v>
      </c>
      <c r="DU217" s="202" t="e">
        <f t="shared" si="567"/>
        <v>#DIV/0!</v>
      </c>
      <c r="DV217" s="200" t="e">
        <f t="shared" si="567"/>
        <v>#DIV/0!</v>
      </c>
      <c r="DW217" s="203" t="e">
        <f t="shared" si="567"/>
        <v>#DIV/0!</v>
      </c>
      <c r="DX217" s="203" t="e">
        <f t="shared" si="567"/>
        <v>#DIV/0!</v>
      </c>
      <c r="DY217" s="201" t="e">
        <f t="shared" si="567"/>
        <v>#DIV/0!</v>
      </c>
      <c r="DZ217" s="201" t="e">
        <f t="shared" si="567"/>
        <v>#DIV/0!</v>
      </c>
      <c r="EA217" s="201" t="e">
        <f t="shared" si="567"/>
        <v>#DIV/0!</v>
      </c>
      <c r="EB217" s="201" t="e">
        <f t="shared" si="567"/>
        <v>#DIV/0!</v>
      </c>
      <c r="EC217" s="201" t="e">
        <f t="shared" si="567"/>
        <v>#DIV/0!</v>
      </c>
      <c r="ED217" s="201" t="e">
        <f t="shared" si="567"/>
        <v>#DIV/0!</v>
      </c>
      <c r="EE217" s="201" t="e">
        <f t="shared" si="567"/>
        <v>#DIV/0!</v>
      </c>
      <c r="EF217" s="201" t="e">
        <f t="shared" si="567"/>
        <v>#DIV/0!</v>
      </c>
      <c r="EG217" s="201" t="e">
        <f t="shared" si="567"/>
        <v>#DIV/0!</v>
      </c>
      <c r="EH217" s="201" t="e">
        <f t="shared" si="567"/>
        <v>#DIV/0!</v>
      </c>
      <c r="EI217" s="201" t="e">
        <f t="shared" si="567"/>
        <v>#DIV/0!</v>
      </c>
      <c r="EJ217" s="201" t="e">
        <f t="shared" si="567"/>
        <v>#DIV/0!</v>
      </c>
      <c r="EK217" s="201" t="e">
        <f t="shared" si="567"/>
        <v>#DIV/0!</v>
      </c>
      <c r="EL217" s="201" t="e">
        <f t="shared" si="567"/>
        <v>#DIV/0!</v>
      </c>
      <c r="EM217" s="202" t="e">
        <f t="shared" si="567"/>
        <v>#DIV/0!</v>
      </c>
    </row>
    <row r="218" spans="2:143" s="10" customFormat="1" ht="12.5" x14ac:dyDescent="0.25">
      <c r="B218" s="329"/>
      <c r="C218" s="295"/>
      <c r="D218" s="298"/>
      <c r="E218" s="30" t="s">
        <v>3</v>
      </c>
      <c r="F218" s="186">
        <v>140</v>
      </c>
      <c r="G218" s="275"/>
      <c r="H218" s="187">
        <v>0</v>
      </c>
      <c r="I218" s="188">
        <v>0</v>
      </c>
      <c r="J218" s="189">
        <v>140</v>
      </c>
      <c r="K218" s="170">
        <f t="shared" si="561"/>
        <v>140</v>
      </c>
      <c r="L218" s="189">
        <v>0</v>
      </c>
      <c r="M218" s="190">
        <f t="shared" si="510"/>
        <v>140</v>
      </c>
      <c r="N218" s="170">
        <f t="shared" si="562"/>
        <v>140</v>
      </c>
      <c r="O218" s="189">
        <v>0</v>
      </c>
      <c r="P218" s="188">
        <v>0</v>
      </c>
      <c r="Q218" s="170">
        <f t="shared" si="511"/>
        <v>0</v>
      </c>
      <c r="R218" s="189">
        <v>0</v>
      </c>
      <c r="S218" s="190">
        <f t="shared" si="516"/>
        <v>10</v>
      </c>
      <c r="T218" s="170">
        <f t="shared" si="512"/>
        <v>10</v>
      </c>
      <c r="U218" s="189">
        <v>130</v>
      </c>
      <c r="V218" s="188">
        <v>10</v>
      </c>
      <c r="W218" s="170">
        <f t="shared" si="563"/>
        <v>140</v>
      </c>
      <c r="X218" s="191">
        <v>0</v>
      </c>
      <c r="Y218" s="188">
        <v>0</v>
      </c>
      <c r="Z218" s="189">
        <v>0</v>
      </c>
      <c r="AA218" s="189">
        <v>0</v>
      </c>
      <c r="AB218" s="188">
        <v>0</v>
      </c>
      <c r="AC218" s="189">
        <v>0</v>
      </c>
      <c r="AD218" s="189">
        <v>0</v>
      </c>
      <c r="AE218" s="188">
        <v>0</v>
      </c>
      <c r="AF218" s="189">
        <v>0</v>
      </c>
      <c r="AG218" s="189">
        <v>0</v>
      </c>
      <c r="AH218" s="188">
        <v>0</v>
      </c>
      <c r="AI218" s="189">
        <v>0</v>
      </c>
      <c r="AJ218" s="189">
        <v>0</v>
      </c>
      <c r="AK218" s="188">
        <v>0</v>
      </c>
      <c r="AL218" s="170">
        <f t="shared" si="513"/>
        <v>0</v>
      </c>
      <c r="AM218" s="188">
        <v>0</v>
      </c>
      <c r="AN218" s="188">
        <v>0</v>
      </c>
      <c r="AO218" s="188">
        <v>0</v>
      </c>
      <c r="AP218" s="188">
        <v>6</v>
      </c>
      <c r="AQ218" s="188">
        <v>1</v>
      </c>
      <c r="AR218" s="188">
        <v>4</v>
      </c>
      <c r="AS218" s="188">
        <v>6</v>
      </c>
      <c r="AT218" s="192">
        <v>2</v>
      </c>
      <c r="AU218" s="188">
        <v>0</v>
      </c>
      <c r="AV218" s="193">
        <v>0</v>
      </c>
      <c r="AW218" s="194">
        <f t="shared" si="564"/>
        <v>19</v>
      </c>
      <c r="AX218" s="195">
        <f t="shared" si="514"/>
        <v>121</v>
      </c>
      <c r="AY218" s="196"/>
      <c r="AZ218" s="197"/>
      <c r="BA218" s="197"/>
      <c r="BB218" s="197"/>
      <c r="BC218" s="197"/>
      <c r="BD218" s="197"/>
      <c r="BE218" s="198"/>
      <c r="BF218" s="190"/>
      <c r="BG218" s="171"/>
      <c r="BH218" s="190"/>
      <c r="BI218" s="190"/>
      <c r="BJ218" s="190"/>
      <c r="BK218" s="190"/>
      <c r="BL218" s="190"/>
      <c r="BM218" s="190"/>
      <c r="BN218" s="190"/>
      <c r="BO218" s="190"/>
      <c r="BP218" s="190"/>
      <c r="BQ218" s="190"/>
      <c r="BR218" s="190"/>
      <c r="BS218" s="190"/>
      <c r="BT218" s="190"/>
      <c r="BU218" s="190"/>
      <c r="BV218" s="190"/>
      <c r="BW218" s="199"/>
      <c r="BY218" s="281"/>
      <c r="BZ218" s="282"/>
      <c r="CA218" s="283"/>
      <c r="CB218" s="284"/>
      <c r="CC218" s="282"/>
      <c r="CD218" s="284"/>
      <c r="CE218" s="282"/>
      <c r="CF218" s="284"/>
      <c r="CG218" s="282"/>
      <c r="CH218" s="284"/>
      <c r="CI218" s="282"/>
      <c r="CJ218" s="284"/>
      <c r="CK218" s="282"/>
      <c r="CL218" s="283"/>
      <c r="CM218" s="283"/>
      <c r="CN218" s="283"/>
      <c r="CO218" s="283"/>
      <c r="CP218" s="283"/>
      <c r="CQ218" s="283"/>
      <c r="CR218" s="283"/>
      <c r="CS218" s="283"/>
      <c r="CT218" s="283"/>
      <c r="CU218" s="283"/>
      <c r="CV218" s="283"/>
      <c r="CW218" s="283"/>
      <c r="CX218" s="284"/>
      <c r="CY218" s="282"/>
      <c r="CZ218" s="283"/>
      <c r="DA218" s="283"/>
      <c r="DB218" s="283"/>
      <c r="DC218" s="283"/>
      <c r="DD218" s="283"/>
      <c r="DE218" s="283"/>
      <c r="DF218" s="283"/>
      <c r="DG218" s="283"/>
      <c r="DH218" s="284"/>
      <c r="DI218" s="282"/>
      <c r="DJ218" s="284"/>
      <c r="DK218" s="32"/>
      <c r="DL218" s="34"/>
      <c r="DM218" s="32"/>
      <c r="DN218" s="34"/>
      <c r="DO218" s="200"/>
      <c r="DP218" s="201"/>
      <c r="DQ218" s="201"/>
      <c r="DR218" s="201"/>
      <c r="DS218" s="201"/>
      <c r="DT218" s="201"/>
      <c r="DU218" s="202"/>
      <c r="DV218" s="200"/>
      <c r="DW218" s="203"/>
      <c r="DX218" s="203"/>
      <c r="DY218" s="201"/>
      <c r="DZ218" s="201"/>
      <c r="EA218" s="201"/>
      <c r="EB218" s="201"/>
      <c r="EC218" s="201"/>
      <c r="ED218" s="201"/>
      <c r="EE218" s="201"/>
      <c r="EF218" s="201"/>
      <c r="EG218" s="201"/>
      <c r="EH218" s="201"/>
      <c r="EI218" s="201"/>
      <c r="EJ218" s="201"/>
      <c r="EK218" s="201"/>
      <c r="EL218" s="201"/>
      <c r="EM218" s="202"/>
    </row>
    <row r="219" spans="2:143" s="10" customFormat="1" ht="12.5" x14ac:dyDescent="0.25">
      <c r="B219" s="330"/>
      <c r="C219" s="296"/>
      <c r="D219" s="299"/>
      <c r="E219" s="80" t="s">
        <v>2</v>
      </c>
      <c r="F219" s="269">
        <v>1400</v>
      </c>
      <c r="G219" s="275"/>
      <c r="H219" s="252">
        <v>280</v>
      </c>
      <c r="I219" s="253">
        <v>980</v>
      </c>
      <c r="J219" s="231">
        <v>140</v>
      </c>
      <c r="K219" s="170">
        <f t="shared" si="561"/>
        <v>1400</v>
      </c>
      <c r="L219" s="254">
        <v>295</v>
      </c>
      <c r="M219" s="232">
        <f t="shared" si="510"/>
        <v>1105</v>
      </c>
      <c r="N219" s="170">
        <f t="shared" si="562"/>
        <v>1400</v>
      </c>
      <c r="O219" s="231">
        <v>184</v>
      </c>
      <c r="P219" s="253">
        <v>96</v>
      </c>
      <c r="Q219" s="170">
        <f t="shared" si="511"/>
        <v>280</v>
      </c>
      <c r="R219" s="231">
        <v>21</v>
      </c>
      <c r="S219" s="234">
        <f t="shared" si="516"/>
        <v>69</v>
      </c>
      <c r="T219" s="170">
        <f t="shared" si="512"/>
        <v>90</v>
      </c>
      <c r="U219" s="254">
        <v>1310</v>
      </c>
      <c r="V219" s="230">
        <v>90</v>
      </c>
      <c r="W219" s="170">
        <f t="shared" si="563"/>
        <v>1400</v>
      </c>
      <c r="X219" s="233">
        <v>70</v>
      </c>
      <c r="Y219" s="230">
        <v>70</v>
      </c>
      <c r="Z219" s="231">
        <v>70</v>
      </c>
      <c r="AA219" s="231">
        <v>70</v>
      </c>
      <c r="AB219" s="230">
        <v>70</v>
      </c>
      <c r="AC219" s="231">
        <v>70</v>
      </c>
      <c r="AD219" s="231">
        <v>70</v>
      </c>
      <c r="AE219" s="230">
        <v>70</v>
      </c>
      <c r="AF219" s="231">
        <v>70</v>
      </c>
      <c r="AG219" s="231">
        <v>70</v>
      </c>
      <c r="AH219" s="230">
        <v>70</v>
      </c>
      <c r="AI219" s="231">
        <v>70</v>
      </c>
      <c r="AJ219" s="231">
        <v>70</v>
      </c>
      <c r="AK219" s="230">
        <v>70</v>
      </c>
      <c r="AL219" s="170">
        <f t="shared" si="513"/>
        <v>980</v>
      </c>
      <c r="AM219" s="230">
        <v>5</v>
      </c>
      <c r="AN219" s="230">
        <v>72</v>
      </c>
      <c r="AO219" s="230">
        <v>73</v>
      </c>
      <c r="AP219" s="253">
        <v>386</v>
      </c>
      <c r="AQ219" s="230">
        <v>64</v>
      </c>
      <c r="AR219" s="230">
        <v>13</v>
      </c>
      <c r="AS219" s="230">
        <v>16</v>
      </c>
      <c r="AT219" s="204">
        <v>16</v>
      </c>
      <c r="AU219" s="230">
        <v>4</v>
      </c>
      <c r="AV219" s="205">
        <v>1</v>
      </c>
      <c r="AW219" s="206">
        <f t="shared" si="564"/>
        <v>650</v>
      </c>
      <c r="AX219" s="207">
        <f t="shared" si="514"/>
        <v>750</v>
      </c>
      <c r="AY219" s="208"/>
      <c r="AZ219" s="209"/>
      <c r="BA219" s="209"/>
      <c r="BB219" s="209"/>
      <c r="BC219" s="209"/>
      <c r="BD219" s="209"/>
      <c r="BE219" s="210"/>
      <c r="BF219" s="261"/>
      <c r="BG219" s="234"/>
      <c r="BH219" s="232"/>
      <c r="BI219" s="232"/>
      <c r="BJ219" s="232"/>
      <c r="BK219" s="232"/>
      <c r="BL219" s="261"/>
      <c r="BM219" s="232"/>
      <c r="BN219" s="232"/>
      <c r="BO219" s="232"/>
      <c r="BP219" s="232"/>
      <c r="BQ219" s="232"/>
      <c r="BR219" s="232"/>
      <c r="BS219" s="232"/>
      <c r="BT219" s="232"/>
      <c r="BU219" s="232"/>
      <c r="BV219" s="232"/>
      <c r="BW219" s="235"/>
      <c r="BY219" s="285">
        <v>1</v>
      </c>
      <c r="BZ219" s="286">
        <v>0.99999999999999989</v>
      </c>
      <c r="CA219" s="287">
        <v>1</v>
      </c>
      <c r="CB219" s="288" t="s">
        <v>208</v>
      </c>
      <c r="CC219" s="286">
        <v>1</v>
      </c>
      <c r="CD219" s="288">
        <v>1</v>
      </c>
      <c r="CE219" s="286">
        <v>1</v>
      </c>
      <c r="CF219" s="288">
        <v>1</v>
      </c>
      <c r="CG219" s="286">
        <v>1</v>
      </c>
      <c r="CH219" s="288">
        <v>1</v>
      </c>
      <c r="CI219" s="286">
        <v>1</v>
      </c>
      <c r="CJ219" s="288">
        <v>1</v>
      </c>
      <c r="CK219" s="286">
        <v>1</v>
      </c>
      <c r="CL219" s="287">
        <v>1</v>
      </c>
      <c r="CM219" s="287">
        <v>1</v>
      </c>
      <c r="CN219" s="287">
        <v>1</v>
      </c>
      <c r="CO219" s="287">
        <v>1</v>
      </c>
      <c r="CP219" s="287">
        <v>1</v>
      </c>
      <c r="CQ219" s="287">
        <v>1</v>
      </c>
      <c r="CR219" s="287">
        <v>1</v>
      </c>
      <c r="CS219" s="287">
        <v>1</v>
      </c>
      <c r="CT219" s="287">
        <v>1</v>
      </c>
      <c r="CU219" s="287">
        <v>1</v>
      </c>
      <c r="CV219" s="287">
        <v>1</v>
      </c>
      <c r="CW219" s="287">
        <v>1</v>
      </c>
      <c r="CX219" s="288">
        <v>1</v>
      </c>
      <c r="CY219" s="286">
        <v>1</v>
      </c>
      <c r="CZ219" s="287">
        <v>1</v>
      </c>
      <c r="DA219" s="287">
        <v>1</v>
      </c>
      <c r="DB219" s="287">
        <v>1</v>
      </c>
      <c r="DC219" s="287">
        <v>1</v>
      </c>
      <c r="DD219" s="287">
        <v>1</v>
      </c>
      <c r="DE219" s="287">
        <v>1</v>
      </c>
      <c r="DF219" s="287">
        <v>1</v>
      </c>
      <c r="DG219" s="287">
        <v>1</v>
      </c>
      <c r="DH219" s="288">
        <v>1</v>
      </c>
      <c r="DI219" s="286">
        <v>1</v>
      </c>
      <c r="DJ219" s="288">
        <v>1</v>
      </c>
      <c r="DK219" s="47" t="e">
        <f t="shared" ref="DK219:EM219" si="568">SUM(DK215:DK217)</f>
        <v>#REF!</v>
      </c>
      <c r="DL219" s="49" t="e">
        <f t="shared" si="568"/>
        <v>#REF!</v>
      </c>
      <c r="DM219" s="47" t="e">
        <f t="shared" si="568"/>
        <v>#REF!</v>
      </c>
      <c r="DN219" s="49" t="e">
        <f t="shared" si="568"/>
        <v>#REF!</v>
      </c>
      <c r="DO219" s="211" t="e">
        <f t="shared" si="568"/>
        <v>#DIV/0!</v>
      </c>
      <c r="DP219" s="212" t="e">
        <f t="shared" si="568"/>
        <v>#DIV/0!</v>
      </c>
      <c r="DQ219" s="212" t="e">
        <f t="shared" si="568"/>
        <v>#DIV/0!</v>
      </c>
      <c r="DR219" s="212" t="e">
        <f t="shared" si="568"/>
        <v>#DIV/0!</v>
      </c>
      <c r="DS219" s="212" t="e">
        <f t="shared" si="568"/>
        <v>#DIV/0!</v>
      </c>
      <c r="DT219" s="212" t="e">
        <f t="shared" si="568"/>
        <v>#DIV/0!</v>
      </c>
      <c r="DU219" s="213" t="e">
        <f t="shared" si="568"/>
        <v>#DIV/0!</v>
      </c>
      <c r="DV219" s="211" t="e">
        <f t="shared" si="568"/>
        <v>#DIV/0!</v>
      </c>
      <c r="DW219" s="214" t="e">
        <f t="shared" si="568"/>
        <v>#DIV/0!</v>
      </c>
      <c r="DX219" s="214" t="e">
        <f t="shared" si="568"/>
        <v>#DIV/0!</v>
      </c>
      <c r="DY219" s="212" t="e">
        <f t="shared" si="568"/>
        <v>#DIV/0!</v>
      </c>
      <c r="DZ219" s="212" t="e">
        <f t="shared" si="568"/>
        <v>#DIV/0!</v>
      </c>
      <c r="EA219" s="212" t="e">
        <f t="shared" si="568"/>
        <v>#DIV/0!</v>
      </c>
      <c r="EB219" s="212" t="e">
        <f t="shared" si="568"/>
        <v>#DIV/0!</v>
      </c>
      <c r="EC219" s="212" t="e">
        <f t="shared" si="568"/>
        <v>#DIV/0!</v>
      </c>
      <c r="ED219" s="212" t="e">
        <f t="shared" si="568"/>
        <v>#DIV/0!</v>
      </c>
      <c r="EE219" s="212" t="e">
        <f t="shared" si="568"/>
        <v>#DIV/0!</v>
      </c>
      <c r="EF219" s="212" t="e">
        <f t="shared" si="568"/>
        <v>#DIV/0!</v>
      </c>
      <c r="EG219" s="212" t="e">
        <f t="shared" si="568"/>
        <v>#DIV/0!</v>
      </c>
      <c r="EH219" s="212" t="e">
        <f t="shared" si="568"/>
        <v>#DIV/0!</v>
      </c>
      <c r="EI219" s="212" t="e">
        <f t="shared" si="568"/>
        <v>#DIV/0!</v>
      </c>
      <c r="EJ219" s="212" t="e">
        <f t="shared" si="568"/>
        <v>#DIV/0!</v>
      </c>
      <c r="EK219" s="212" t="e">
        <f t="shared" si="568"/>
        <v>#DIV/0!</v>
      </c>
      <c r="EL219" s="212" t="e">
        <f t="shared" si="568"/>
        <v>#DIV/0!</v>
      </c>
      <c r="EM219" s="213" t="e">
        <f t="shared" si="568"/>
        <v>#DIV/0!</v>
      </c>
    </row>
    <row r="220" spans="2:143" s="10" customFormat="1" ht="15" customHeight="1" x14ac:dyDescent="0.25">
      <c r="B220" s="331" t="s">
        <v>164</v>
      </c>
      <c r="C220" s="294">
        <v>43</v>
      </c>
      <c r="D220" s="297" t="s">
        <v>158</v>
      </c>
      <c r="E220" s="16" t="s">
        <v>4</v>
      </c>
      <c r="F220" s="236">
        <v>16</v>
      </c>
      <c r="G220" s="275"/>
      <c r="H220" s="237">
        <v>2</v>
      </c>
      <c r="I220" s="238">
        <v>14</v>
      </c>
      <c r="J220" s="239">
        <v>0</v>
      </c>
      <c r="K220" s="170">
        <f>SUM(H220:J220)</f>
        <v>16</v>
      </c>
      <c r="L220" s="239">
        <v>7</v>
      </c>
      <c r="M220" s="226">
        <f t="shared" si="510"/>
        <v>9</v>
      </c>
      <c r="N220" s="170">
        <f t="shared" si="562"/>
        <v>16</v>
      </c>
      <c r="O220" s="239">
        <v>1</v>
      </c>
      <c r="P220" s="238">
        <v>1</v>
      </c>
      <c r="Q220" s="170">
        <f t="shared" si="511"/>
        <v>2</v>
      </c>
      <c r="R220" s="239">
        <v>1</v>
      </c>
      <c r="S220" s="226">
        <f t="shared" si="516"/>
        <v>1</v>
      </c>
      <c r="T220" s="170">
        <f t="shared" si="512"/>
        <v>2</v>
      </c>
      <c r="U220" s="239">
        <v>14</v>
      </c>
      <c r="V220" s="238">
        <v>2</v>
      </c>
      <c r="W220" s="170">
        <f t="shared" si="563"/>
        <v>16</v>
      </c>
      <c r="X220" s="237">
        <v>0</v>
      </c>
      <c r="Y220" s="238">
        <v>0</v>
      </c>
      <c r="Z220" s="239">
        <v>1</v>
      </c>
      <c r="AA220" s="239">
        <v>1</v>
      </c>
      <c r="AB220" s="238">
        <v>0</v>
      </c>
      <c r="AC220" s="239">
        <v>1</v>
      </c>
      <c r="AD220" s="239">
        <v>2</v>
      </c>
      <c r="AE220" s="238">
        <v>2</v>
      </c>
      <c r="AF220" s="239">
        <v>2</v>
      </c>
      <c r="AG220" s="239">
        <v>1</v>
      </c>
      <c r="AH220" s="238">
        <v>1</v>
      </c>
      <c r="AI220" s="239">
        <v>3</v>
      </c>
      <c r="AJ220" s="239">
        <v>0</v>
      </c>
      <c r="AK220" s="238">
        <v>0</v>
      </c>
      <c r="AL220" s="170">
        <f t="shared" si="513"/>
        <v>14</v>
      </c>
      <c r="AM220" s="238">
        <v>0</v>
      </c>
      <c r="AN220" s="238">
        <v>0</v>
      </c>
      <c r="AO220" s="238">
        <v>2</v>
      </c>
      <c r="AP220" s="238">
        <v>1</v>
      </c>
      <c r="AQ220" s="238">
        <v>1</v>
      </c>
      <c r="AR220" s="238">
        <v>1</v>
      </c>
      <c r="AS220" s="238">
        <v>0</v>
      </c>
      <c r="AT220" s="173">
        <v>0</v>
      </c>
      <c r="AU220" s="238">
        <v>0</v>
      </c>
      <c r="AV220" s="174">
        <v>0</v>
      </c>
      <c r="AW220" s="175">
        <f>SUM(AM220:AV220)</f>
        <v>5</v>
      </c>
      <c r="AX220" s="176">
        <f t="shared" si="514"/>
        <v>11</v>
      </c>
      <c r="AY220" s="175"/>
      <c r="AZ220" s="240"/>
      <c r="BA220" s="240"/>
      <c r="BB220" s="240"/>
      <c r="BC220" s="240"/>
      <c r="BD220" s="240"/>
      <c r="BE220" s="241"/>
      <c r="BF220" s="226"/>
      <c r="BG220" s="226"/>
      <c r="BH220" s="226"/>
      <c r="BI220" s="226"/>
      <c r="BJ220" s="226"/>
      <c r="BK220" s="226"/>
      <c r="BL220" s="226"/>
      <c r="BM220" s="226"/>
      <c r="BN220" s="226"/>
      <c r="BO220" s="226"/>
      <c r="BP220" s="226"/>
      <c r="BQ220" s="226"/>
      <c r="BR220" s="226"/>
      <c r="BS220" s="226"/>
      <c r="BT220" s="226"/>
      <c r="BU220" s="226"/>
      <c r="BV220" s="226"/>
      <c r="BW220" s="242"/>
      <c r="BY220" s="277">
        <v>1.2698412698412698E-2</v>
      </c>
      <c r="BZ220" s="278">
        <v>7.1428571428571426E-3</v>
      </c>
      <c r="CA220" s="279">
        <v>1.4285714285714285E-2</v>
      </c>
      <c r="CB220" s="280" t="s">
        <v>208</v>
      </c>
      <c r="CC220" s="278">
        <v>2.3728813559322035E-2</v>
      </c>
      <c r="CD220" s="280">
        <v>9.3264248704663204E-3</v>
      </c>
      <c r="CE220" s="278">
        <v>5.434782608695652E-3</v>
      </c>
      <c r="CF220" s="280">
        <v>1.0416666666666666E-2</v>
      </c>
      <c r="CG220" s="278">
        <v>4.7619047619047616E-2</v>
      </c>
      <c r="CH220" s="280">
        <v>1.6949152542372881E-2</v>
      </c>
      <c r="CI220" s="278">
        <v>1.1864406779661017E-2</v>
      </c>
      <c r="CJ220" s="280">
        <v>2.5000000000000001E-2</v>
      </c>
      <c r="CK220" s="278">
        <v>0</v>
      </c>
      <c r="CL220" s="279">
        <v>0</v>
      </c>
      <c r="CM220" s="279">
        <v>1.1111111111111112E-2</v>
      </c>
      <c r="CN220" s="279">
        <v>1.1111111111111112E-2</v>
      </c>
      <c r="CO220" s="279">
        <v>0</v>
      </c>
      <c r="CP220" s="279">
        <v>1.1111111111111112E-2</v>
      </c>
      <c r="CQ220" s="279">
        <v>2.2222222222222223E-2</v>
      </c>
      <c r="CR220" s="279">
        <v>2.2222222222222223E-2</v>
      </c>
      <c r="CS220" s="279">
        <v>2.2222222222222223E-2</v>
      </c>
      <c r="CT220" s="279">
        <v>3.3333333333333333E-2</v>
      </c>
      <c r="CU220" s="279">
        <v>1.1111111111111112E-2</v>
      </c>
      <c r="CV220" s="279">
        <v>3.3333333333333333E-2</v>
      </c>
      <c r="CW220" s="279">
        <v>0</v>
      </c>
      <c r="CX220" s="280">
        <v>0</v>
      </c>
      <c r="CY220" s="278">
        <v>0</v>
      </c>
      <c r="CZ220" s="279">
        <v>0</v>
      </c>
      <c r="DA220" s="279">
        <v>2.7397260273972601E-2</v>
      </c>
      <c r="DB220" s="279">
        <v>2.631578947368421E-3</v>
      </c>
      <c r="DC220" s="279">
        <v>1.5873015873015872E-2</v>
      </c>
      <c r="DD220" s="279">
        <v>0.1111111111111111</v>
      </c>
      <c r="DE220" s="279">
        <v>0</v>
      </c>
      <c r="DF220" s="279">
        <v>0</v>
      </c>
      <c r="DG220" s="279">
        <v>0</v>
      </c>
      <c r="DH220" s="280">
        <v>0</v>
      </c>
      <c r="DI220" s="278">
        <v>7.9239302694136295E-3</v>
      </c>
      <c r="DJ220" s="280">
        <v>1.7488076311605722E-2</v>
      </c>
      <c r="DK220" s="243" t="e">
        <f>#REF!/(#REF!+#REF!)</f>
        <v>#REF!</v>
      </c>
      <c r="DL220" s="244" t="e">
        <f>#REF!/(#REF!+#REF!)</f>
        <v>#REF!</v>
      </c>
      <c r="DM220" s="243" t="e">
        <f>#REF!/(#REF!+#REF!)</f>
        <v>#REF!</v>
      </c>
      <c r="DN220" s="244" t="e">
        <f>#REF!/(#REF!+#REF!)</f>
        <v>#REF!</v>
      </c>
      <c r="DO220" s="245" t="e">
        <f t="shared" ref="DO220:EM220" si="569">AY220/(AY220+AY221)</f>
        <v>#DIV/0!</v>
      </c>
      <c r="DP220" s="246" t="e">
        <f t="shared" si="569"/>
        <v>#DIV/0!</v>
      </c>
      <c r="DQ220" s="246" t="e">
        <f t="shared" si="569"/>
        <v>#DIV/0!</v>
      </c>
      <c r="DR220" s="246" t="e">
        <f t="shared" si="569"/>
        <v>#DIV/0!</v>
      </c>
      <c r="DS220" s="246" t="e">
        <f t="shared" si="569"/>
        <v>#DIV/0!</v>
      </c>
      <c r="DT220" s="246" t="e">
        <f t="shared" si="569"/>
        <v>#DIV/0!</v>
      </c>
      <c r="DU220" s="247" t="e">
        <f t="shared" si="569"/>
        <v>#DIV/0!</v>
      </c>
      <c r="DV220" s="245" t="e">
        <f t="shared" si="569"/>
        <v>#DIV/0!</v>
      </c>
      <c r="DW220" s="248" t="e">
        <f t="shared" si="569"/>
        <v>#DIV/0!</v>
      </c>
      <c r="DX220" s="248" t="e">
        <f t="shared" si="569"/>
        <v>#DIV/0!</v>
      </c>
      <c r="DY220" s="246" t="e">
        <f t="shared" si="569"/>
        <v>#DIV/0!</v>
      </c>
      <c r="DZ220" s="246" t="e">
        <f t="shared" si="569"/>
        <v>#DIV/0!</v>
      </c>
      <c r="EA220" s="246" t="e">
        <f t="shared" si="569"/>
        <v>#DIV/0!</v>
      </c>
      <c r="EB220" s="246" t="e">
        <f t="shared" si="569"/>
        <v>#DIV/0!</v>
      </c>
      <c r="EC220" s="246" t="e">
        <f t="shared" si="569"/>
        <v>#DIV/0!</v>
      </c>
      <c r="ED220" s="246" t="e">
        <f t="shared" si="569"/>
        <v>#DIV/0!</v>
      </c>
      <c r="EE220" s="246" t="e">
        <f t="shared" si="569"/>
        <v>#DIV/0!</v>
      </c>
      <c r="EF220" s="246" t="e">
        <f t="shared" si="569"/>
        <v>#DIV/0!</v>
      </c>
      <c r="EG220" s="246" t="e">
        <f t="shared" si="569"/>
        <v>#DIV/0!</v>
      </c>
      <c r="EH220" s="246" t="e">
        <f t="shared" si="569"/>
        <v>#DIV/0!</v>
      </c>
      <c r="EI220" s="246" t="e">
        <f t="shared" si="569"/>
        <v>#DIV/0!</v>
      </c>
      <c r="EJ220" s="246" t="e">
        <f t="shared" si="569"/>
        <v>#DIV/0!</v>
      </c>
      <c r="EK220" s="246" t="e">
        <f t="shared" si="569"/>
        <v>#DIV/0!</v>
      </c>
      <c r="EL220" s="246" t="e">
        <f t="shared" si="569"/>
        <v>#DIV/0!</v>
      </c>
      <c r="EM220" s="247" t="e">
        <f t="shared" si="569"/>
        <v>#DIV/0!</v>
      </c>
    </row>
    <row r="221" spans="2:143" s="10" customFormat="1" ht="12.5" x14ac:dyDescent="0.25">
      <c r="B221" s="332"/>
      <c r="C221" s="295"/>
      <c r="D221" s="298"/>
      <c r="E221" s="30" t="s">
        <v>5</v>
      </c>
      <c r="F221" s="186">
        <v>1244</v>
      </c>
      <c r="G221" s="275"/>
      <c r="H221" s="191">
        <v>278</v>
      </c>
      <c r="I221" s="188">
        <v>966</v>
      </c>
      <c r="J221" s="189">
        <v>0</v>
      </c>
      <c r="K221" s="170">
        <f t="shared" ref="K221:K223" si="570">SUM(H221:J221)</f>
        <v>1244</v>
      </c>
      <c r="L221" s="189">
        <v>288</v>
      </c>
      <c r="M221" s="190">
        <f t="shared" si="510"/>
        <v>956</v>
      </c>
      <c r="N221" s="170">
        <f t="shared" si="562"/>
        <v>1244</v>
      </c>
      <c r="O221" s="189">
        <v>183</v>
      </c>
      <c r="P221" s="188">
        <v>95</v>
      </c>
      <c r="Q221" s="170">
        <f t="shared" si="511"/>
        <v>278</v>
      </c>
      <c r="R221" s="189">
        <v>20</v>
      </c>
      <c r="S221" s="190">
        <f t="shared" si="516"/>
        <v>58</v>
      </c>
      <c r="T221" s="170">
        <f t="shared" si="512"/>
        <v>78</v>
      </c>
      <c r="U221" s="189">
        <v>1166</v>
      </c>
      <c r="V221" s="188">
        <v>78</v>
      </c>
      <c r="W221" s="170">
        <f t="shared" si="563"/>
        <v>1244</v>
      </c>
      <c r="X221" s="191">
        <v>70</v>
      </c>
      <c r="Y221" s="188">
        <v>70</v>
      </c>
      <c r="Z221" s="189">
        <v>69</v>
      </c>
      <c r="AA221" s="189">
        <v>69</v>
      </c>
      <c r="AB221" s="188">
        <v>70</v>
      </c>
      <c r="AC221" s="189">
        <v>69</v>
      </c>
      <c r="AD221" s="189">
        <v>68</v>
      </c>
      <c r="AE221" s="188">
        <v>68</v>
      </c>
      <c r="AF221" s="189">
        <v>68</v>
      </c>
      <c r="AG221" s="189">
        <v>69</v>
      </c>
      <c r="AH221" s="188">
        <v>69</v>
      </c>
      <c r="AI221" s="189">
        <v>67</v>
      </c>
      <c r="AJ221" s="189">
        <v>70</v>
      </c>
      <c r="AK221" s="188">
        <v>70</v>
      </c>
      <c r="AL221" s="170">
        <f t="shared" si="513"/>
        <v>966</v>
      </c>
      <c r="AM221" s="188">
        <v>5</v>
      </c>
      <c r="AN221" s="188">
        <v>72</v>
      </c>
      <c r="AO221" s="188">
        <v>71</v>
      </c>
      <c r="AP221" s="188">
        <v>379</v>
      </c>
      <c r="AQ221" s="188">
        <v>62</v>
      </c>
      <c r="AR221" s="188">
        <v>8</v>
      </c>
      <c r="AS221" s="188">
        <v>10</v>
      </c>
      <c r="AT221" s="192">
        <v>14</v>
      </c>
      <c r="AU221" s="188">
        <v>4</v>
      </c>
      <c r="AV221" s="193">
        <v>1</v>
      </c>
      <c r="AW221" s="194">
        <f t="shared" ref="AW221:AW232" si="571">SUM(AM221:AV221)</f>
        <v>626</v>
      </c>
      <c r="AX221" s="195">
        <f t="shared" si="514"/>
        <v>618</v>
      </c>
      <c r="AY221" s="196"/>
      <c r="AZ221" s="197"/>
      <c r="BA221" s="197"/>
      <c r="BB221" s="197"/>
      <c r="BC221" s="197"/>
      <c r="BD221" s="197"/>
      <c r="BE221" s="198"/>
      <c r="BF221" s="190"/>
      <c r="BG221" s="171"/>
      <c r="BH221" s="190"/>
      <c r="BI221" s="190"/>
      <c r="BJ221" s="190"/>
      <c r="BK221" s="190"/>
      <c r="BL221" s="190"/>
      <c r="BM221" s="190"/>
      <c r="BN221" s="190"/>
      <c r="BO221" s="190"/>
      <c r="BP221" s="190"/>
      <c r="BQ221" s="190"/>
      <c r="BR221" s="190"/>
      <c r="BS221" s="190"/>
      <c r="BT221" s="190"/>
      <c r="BU221" s="190"/>
      <c r="BV221" s="190"/>
      <c r="BW221" s="199"/>
      <c r="BY221" s="281">
        <v>0.98730158730158735</v>
      </c>
      <c r="BZ221" s="282">
        <v>0.99285714285714288</v>
      </c>
      <c r="CA221" s="283">
        <v>0.98571428571428577</v>
      </c>
      <c r="CB221" s="284" t="s">
        <v>208</v>
      </c>
      <c r="CC221" s="282">
        <v>0.97627118644067801</v>
      </c>
      <c r="CD221" s="284">
        <v>0.99067357512953369</v>
      </c>
      <c r="CE221" s="282">
        <v>0.99456521739130432</v>
      </c>
      <c r="CF221" s="284">
        <v>0.98958333333333337</v>
      </c>
      <c r="CG221" s="282">
        <v>0.95238095238095233</v>
      </c>
      <c r="CH221" s="284">
        <v>0.98305084745762716</v>
      </c>
      <c r="CI221" s="282">
        <v>0.98813559322033895</v>
      </c>
      <c r="CJ221" s="284">
        <v>0.97499999999999998</v>
      </c>
      <c r="CK221" s="282">
        <v>1</v>
      </c>
      <c r="CL221" s="283">
        <v>1</v>
      </c>
      <c r="CM221" s="283">
        <v>0.98888888888888893</v>
      </c>
      <c r="CN221" s="283">
        <v>0.98888888888888893</v>
      </c>
      <c r="CO221" s="283">
        <v>1</v>
      </c>
      <c r="CP221" s="283">
        <v>0.98888888888888893</v>
      </c>
      <c r="CQ221" s="283">
        <v>0.97777777777777775</v>
      </c>
      <c r="CR221" s="283">
        <v>0.97777777777777775</v>
      </c>
      <c r="CS221" s="283">
        <v>0.97777777777777775</v>
      </c>
      <c r="CT221" s="283">
        <v>0.96666666666666667</v>
      </c>
      <c r="CU221" s="283">
        <v>0.98888888888888893</v>
      </c>
      <c r="CV221" s="283">
        <v>0.96666666666666667</v>
      </c>
      <c r="CW221" s="283">
        <v>1</v>
      </c>
      <c r="CX221" s="284">
        <v>1</v>
      </c>
      <c r="CY221" s="282">
        <v>1</v>
      </c>
      <c r="CZ221" s="283">
        <v>1</v>
      </c>
      <c r="DA221" s="283">
        <v>0.9726027397260274</v>
      </c>
      <c r="DB221" s="283">
        <v>0.99736842105263157</v>
      </c>
      <c r="DC221" s="283">
        <v>0.98412698412698407</v>
      </c>
      <c r="DD221" s="283">
        <v>0.88888888888888884</v>
      </c>
      <c r="DE221" s="283">
        <v>1</v>
      </c>
      <c r="DF221" s="283">
        <v>1</v>
      </c>
      <c r="DG221" s="283">
        <v>1</v>
      </c>
      <c r="DH221" s="284">
        <v>1</v>
      </c>
      <c r="DI221" s="282">
        <v>0.99207606973058637</v>
      </c>
      <c r="DJ221" s="284">
        <v>0.98251192368839424</v>
      </c>
      <c r="DK221" s="32" t="e">
        <f>#REF!/(#REF!+#REF!)</f>
        <v>#REF!</v>
      </c>
      <c r="DL221" s="34" t="e">
        <f>#REF!/(#REF!+#REF!)</f>
        <v>#REF!</v>
      </c>
      <c r="DM221" s="32" t="e">
        <f>#REF!/(#REF!+#REF!)</f>
        <v>#REF!</v>
      </c>
      <c r="DN221" s="34" t="e">
        <f>#REF!/(#REF!+#REF!)</f>
        <v>#REF!</v>
      </c>
      <c r="DO221" s="200" t="e">
        <f t="shared" ref="DO221:EM221" si="572">AY221/(AY220+AY221)</f>
        <v>#DIV/0!</v>
      </c>
      <c r="DP221" s="201" t="e">
        <f t="shared" si="572"/>
        <v>#DIV/0!</v>
      </c>
      <c r="DQ221" s="201" t="e">
        <f t="shared" si="572"/>
        <v>#DIV/0!</v>
      </c>
      <c r="DR221" s="201" t="e">
        <f t="shared" si="572"/>
        <v>#DIV/0!</v>
      </c>
      <c r="DS221" s="201" t="e">
        <f t="shared" si="572"/>
        <v>#DIV/0!</v>
      </c>
      <c r="DT221" s="201" t="e">
        <f t="shared" si="572"/>
        <v>#DIV/0!</v>
      </c>
      <c r="DU221" s="202" t="e">
        <f t="shared" si="572"/>
        <v>#DIV/0!</v>
      </c>
      <c r="DV221" s="200" t="e">
        <f t="shared" si="572"/>
        <v>#DIV/0!</v>
      </c>
      <c r="DW221" s="203" t="e">
        <f t="shared" si="572"/>
        <v>#DIV/0!</v>
      </c>
      <c r="DX221" s="203" t="e">
        <f t="shared" si="572"/>
        <v>#DIV/0!</v>
      </c>
      <c r="DY221" s="201" t="e">
        <f t="shared" si="572"/>
        <v>#DIV/0!</v>
      </c>
      <c r="DZ221" s="201" t="e">
        <f t="shared" si="572"/>
        <v>#DIV/0!</v>
      </c>
      <c r="EA221" s="201" t="e">
        <f t="shared" si="572"/>
        <v>#DIV/0!</v>
      </c>
      <c r="EB221" s="201" t="e">
        <f t="shared" si="572"/>
        <v>#DIV/0!</v>
      </c>
      <c r="EC221" s="201" t="e">
        <f t="shared" si="572"/>
        <v>#DIV/0!</v>
      </c>
      <c r="ED221" s="201" t="e">
        <f t="shared" si="572"/>
        <v>#DIV/0!</v>
      </c>
      <c r="EE221" s="201" t="e">
        <f t="shared" si="572"/>
        <v>#DIV/0!</v>
      </c>
      <c r="EF221" s="201" t="e">
        <f t="shared" si="572"/>
        <v>#DIV/0!</v>
      </c>
      <c r="EG221" s="201" t="e">
        <f t="shared" si="572"/>
        <v>#DIV/0!</v>
      </c>
      <c r="EH221" s="201" t="e">
        <f t="shared" si="572"/>
        <v>#DIV/0!</v>
      </c>
      <c r="EI221" s="201" t="e">
        <f t="shared" si="572"/>
        <v>#DIV/0!</v>
      </c>
      <c r="EJ221" s="201" t="e">
        <f t="shared" si="572"/>
        <v>#DIV/0!</v>
      </c>
      <c r="EK221" s="201" t="e">
        <f t="shared" si="572"/>
        <v>#DIV/0!</v>
      </c>
      <c r="EL221" s="201" t="e">
        <f t="shared" si="572"/>
        <v>#DIV/0!</v>
      </c>
      <c r="EM221" s="202" t="e">
        <f t="shared" si="572"/>
        <v>#DIV/0!</v>
      </c>
    </row>
    <row r="222" spans="2:143" s="10" customFormat="1" ht="12.5" x14ac:dyDescent="0.25">
      <c r="B222" s="332"/>
      <c r="C222" s="295"/>
      <c r="D222" s="298"/>
      <c r="E222" s="30" t="s">
        <v>3</v>
      </c>
      <c r="F222" s="186">
        <v>140</v>
      </c>
      <c r="G222" s="275"/>
      <c r="H222" s="191">
        <v>0</v>
      </c>
      <c r="I222" s="188">
        <v>0</v>
      </c>
      <c r="J222" s="189">
        <v>140</v>
      </c>
      <c r="K222" s="170">
        <f t="shared" si="570"/>
        <v>140</v>
      </c>
      <c r="L222" s="189">
        <v>0</v>
      </c>
      <c r="M222" s="190">
        <f t="shared" si="510"/>
        <v>140</v>
      </c>
      <c r="N222" s="170">
        <f t="shared" si="562"/>
        <v>140</v>
      </c>
      <c r="O222" s="189">
        <v>0</v>
      </c>
      <c r="P222" s="188">
        <v>0</v>
      </c>
      <c r="Q222" s="170">
        <f t="shared" si="511"/>
        <v>0</v>
      </c>
      <c r="R222" s="189">
        <v>0</v>
      </c>
      <c r="S222" s="190">
        <f t="shared" si="516"/>
        <v>10</v>
      </c>
      <c r="T222" s="170">
        <f t="shared" si="512"/>
        <v>10</v>
      </c>
      <c r="U222" s="189">
        <v>130</v>
      </c>
      <c r="V222" s="188">
        <v>10</v>
      </c>
      <c r="W222" s="170">
        <f t="shared" si="563"/>
        <v>140</v>
      </c>
      <c r="X222" s="191">
        <v>0</v>
      </c>
      <c r="Y222" s="188">
        <v>0</v>
      </c>
      <c r="Z222" s="189">
        <v>0</v>
      </c>
      <c r="AA222" s="189">
        <v>0</v>
      </c>
      <c r="AB222" s="188">
        <v>0</v>
      </c>
      <c r="AC222" s="189">
        <v>0</v>
      </c>
      <c r="AD222" s="189">
        <v>0</v>
      </c>
      <c r="AE222" s="188">
        <v>0</v>
      </c>
      <c r="AF222" s="189">
        <v>0</v>
      </c>
      <c r="AG222" s="189">
        <v>0</v>
      </c>
      <c r="AH222" s="188">
        <v>0</v>
      </c>
      <c r="AI222" s="189">
        <v>0</v>
      </c>
      <c r="AJ222" s="189">
        <v>0</v>
      </c>
      <c r="AK222" s="188">
        <v>0</v>
      </c>
      <c r="AL222" s="170">
        <f t="shared" si="513"/>
        <v>0</v>
      </c>
      <c r="AM222" s="188">
        <v>0</v>
      </c>
      <c r="AN222" s="188">
        <v>0</v>
      </c>
      <c r="AO222" s="188">
        <v>0</v>
      </c>
      <c r="AP222" s="188">
        <v>6</v>
      </c>
      <c r="AQ222" s="188">
        <v>1</v>
      </c>
      <c r="AR222" s="188">
        <v>4</v>
      </c>
      <c r="AS222" s="188">
        <v>6</v>
      </c>
      <c r="AT222" s="192">
        <v>2</v>
      </c>
      <c r="AU222" s="188">
        <v>0</v>
      </c>
      <c r="AV222" s="193">
        <v>0</v>
      </c>
      <c r="AW222" s="194">
        <f t="shared" si="571"/>
        <v>19</v>
      </c>
      <c r="AX222" s="195">
        <f t="shared" si="514"/>
        <v>121</v>
      </c>
      <c r="AY222" s="196"/>
      <c r="AZ222" s="197"/>
      <c r="BA222" s="197"/>
      <c r="BB222" s="197"/>
      <c r="BC222" s="197"/>
      <c r="BD222" s="197"/>
      <c r="BE222" s="198"/>
      <c r="BF222" s="190"/>
      <c r="BG222" s="171"/>
      <c r="BH222" s="190"/>
      <c r="BI222" s="190"/>
      <c r="BJ222" s="190"/>
      <c r="BK222" s="190"/>
      <c r="BL222" s="190"/>
      <c r="BM222" s="190"/>
      <c r="BN222" s="190"/>
      <c r="BO222" s="190"/>
      <c r="BP222" s="190"/>
      <c r="BQ222" s="190"/>
      <c r="BR222" s="190"/>
      <c r="BS222" s="190"/>
      <c r="BT222" s="190"/>
      <c r="BU222" s="190"/>
      <c r="BV222" s="190"/>
      <c r="BW222" s="199"/>
      <c r="BY222" s="281"/>
      <c r="BZ222" s="282"/>
      <c r="CA222" s="283"/>
      <c r="CB222" s="284"/>
      <c r="CC222" s="282"/>
      <c r="CD222" s="284"/>
      <c r="CE222" s="282"/>
      <c r="CF222" s="284"/>
      <c r="CG222" s="282"/>
      <c r="CH222" s="284"/>
      <c r="CI222" s="282"/>
      <c r="CJ222" s="284"/>
      <c r="CK222" s="282"/>
      <c r="CL222" s="283"/>
      <c r="CM222" s="283"/>
      <c r="CN222" s="283"/>
      <c r="CO222" s="283"/>
      <c r="CP222" s="283"/>
      <c r="CQ222" s="283"/>
      <c r="CR222" s="283"/>
      <c r="CS222" s="283"/>
      <c r="CT222" s="283"/>
      <c r="CU222" s="283"/>
      <c r="CV222" s="283"/>
      <c r="CW222" s="283"/>
      <c r="CX222" s="284"/>
      <c r="CY222" s="282"/>
      <c r="CZ222" s="283"/>
      <c r="DA222" s="283"/>
      <c r="DB222" s="283"/>
      <c r="DC222" s="283"/>
      <c r="DD222" s="283"/>
      <c r="DE222" s="283"/>
      <c r="DF222" s="283"/>
      <c r="DG222" s="283"/>
      <c r="DH222" s="284"/>
      <c r="DI222" s="282"/>
      <c r="DJ222" s="284"/>
      <c r="DK222" s="32"/>
      <c r="DL222" s="34"/>
      <c r="DM222" s="32"/>
      <c r="DN222" s="34"/>
      <c r="DO222" s="200"/>
      <c r="DP222" s="201"/>
      <c r="DQ222" s="201"/>
      <c r="DR222" s="201"/>
      <c r="DS222" s="201"/>
      <c r="DT222" s="201"/>
      <c r="DU222" s="202"/>
      <c r="DV222" s="200"/>
      <c r="DW222" s="203"/>
      <c r="DX222" s="203"/>
      <c r="DY222" s="201"/>
      <c r="DZ222" s="201"/>
      <c r="EA222" s="201"/>
      <c r="EB222" s="201"/>
      <c r="EC222" s="201"/>
      <c r="ED222" s="201"/>
      <c r="EE222" s="201"/>
      <c r="EF222" s="201"/>
      <c r="EG222" s="201"/>
      <c r="EH222" s="201"/>
      <c r="EI222" s="201"/>
      <c r="EJ222" s="201"/>
      <c r="EK222" s="201"/>
      <c r="EL222" s="201"/>
      <c r="EM222" s="202"/>
    </row>
    <row r="223" spans="2:143" s="10" customFormat="1" ht="12.5" x14ac:dyDescent="0.25">
      <c r="B223" s="332"/>
      <c r="C223" s="296"/>
      <c r="D223" s="299"/>
      <c r="E223" s="80" t="s">
        <v>2</v>
      </c>
      <c r="F223" s="228">
        <v>1400</v>
      </c>
      <c r="G223" s="275"/>
      <c r="H223" s="233">
        <v>280</v>
      </c>
      <c r="I223" s="230">
        <v>980</v>
      </c>
      <c r="J223" s="231">
        <v>140</v>
      </c>
      <c r="K223" s="170">
        <f t="shared" si="570"/>
        <v>1400</v>
      </c>
      <c r="L223" s="231">
        <v>295</v>
      </c>
      <c r="M223" s="232">
        <f t="shared" si="510"/>
        <v>1105</v>
      </c>
      <c r="N223" s="170">
        <f t="shared" si="562"/>
        <v>1400</v>
      </c>
      <c r="O223" s="231">
        <v>184</v>
      </c>
      <c r="P223" s="230">
        <v>96</v>
      </c>
      <c r="Q223" s="170">
        <f t="shared" si="511"/>
        <v>280</v>
      </c>
      <c r="R223" s="231">
        <v>21</v>
      </c>
      <c r="S223" s="232">
        <f t="shared" si="516"/>
        <v>69</v>
      </c>
      <c r="T223" s="170">
        <f t="shared" si="512"/>
        <v>90</v>
      </c>
      <c r="U223" s="231">
        <v>1310</v>
      </c>
      <c r="V223" s="230">
        <v>90</v>
      </c>
      <c r="W223" s="170">
        <f t="shared" si="563"/>
        <v>1400</v>
      </c>
      <c r="X223" s="233">
        <v>70</v>
      </c>
      <c r="Y223" s="230">
        <v>70</v>
      </c>
      <c r="Z223" s="231">
        <v>70</v>
      </c>
      <c r="AA223" s="231">
        <v>70</v>
      </c>
      <c r="AB223" s="230">
        <v>70</v>
      </c>
      <c r="AC223" s="231">
        <v>70</v>
      </c>
      <c r="AD223" s="231">
        <v>70</v>
      </c>
      <c r="AE223" s="230">
        <v>70</v>
      </c>
      <c r="AF223" s="231">
        <v>70</v>
      </c>
      <c r="AG223" s="231">
        <v>70</v>
      </c>
      <c r="AH223" s="230">
        <v>70</v>
      </c>
      <c r="AI223" s="231">
        <v>70</v>
      </c>
      <c r="AJ223" s="231">
        <v>70</v>
      </c>
      <c r="AK223" s="230">
        <v>70</v>
      </c>
      <c r="AL223" s="170">
        <f t="shared" si="513"/>
        <v>980</v>
      </c>
      <c r="AM223" s="230">
        <v>5</v>
      </c>
      <c r="AN223" s="230">
        <v>72</v>
      </c>
      <c r="AO223" s="230">
        <v>73</v>
      </c>
      <c r="AP223" s="230">
        <v>386</v>
      </c>
      <c r="AQ223" s="230">
        <v>64</v>
      </c>
      <c r="AR223" s="230">
        <v>13</v>
      </c>
      <c r="AS223" s="230">
        <v>16</v>
      </c>
      <c r="AT223" s="204">
        <v>16</v>
      </c>
      <c r="AU223" s="230">
        <v>4</v>
      </c>
      <c r="AV223" s="205">
        <v>1</v>
      </c>
      <c r="AW223" s="206">
        <f t="shared" si="571"/>
        <v>650</v>
      </c>
      <c r="AX223" s="207">
        <f t="shared" si="514"/>
        <v>750</v>
      </c>
      <c r="AY223" s="208"/>
      <c r="AZ223" s="209"/>
      <c r="BA223" s="209"/>
      <c r="BB223" s="209"/>
      <c r="BC223" s="209"/>
      <c r="BD223" s="209"/>
      <c r="BE223" s="210"/>
      <c r="BF223" s="232"/>
      <c r="BG223" s="234"/>
      <c r="BH223" s="232"/>
      <c r="BI223" s="232"/>
      <c r="BJ223" s="232"/>
      <c r="BK223" s="232"/>
      <c r="BL223" s="232"/>
      <c r="BM223" s="232"/>
      <c r="BN223" s="232"/>
      <c r="BO223" s="232"/>
      <c r="BP223" s="232"/>
      <c r="BQ223" s="232"/>
      <c r="BR223" s="232"/>
      <c r="BS223" s="232"/>
      <c r="BT223" s="232"/>
      <c r="BU223" s="232"/>
      <c r="BV223" s="232"/>
      <c r="BW223" s="235"/>
      <c r="BY223" s="285">
        <v>1</v>
      </c>
      <c r="BZ223" s="286">
        <v>1</v>
      </c>
      <c r="CA223" s="287">
        <v>1</v>
      </c>
      <c r="CB223" s="288" t="s">
        <v>208</v>
      </c>
      <c r="CC223" s="286">
        <v>1</v>
      </c>
      <c r="CD223" s="288">
        <v>1</v>
      </c>
      <c r="CE223" s="286">
        <v>1</v>
      </c>
      <c r="CF223" s="288">
        <v>1</v>
      </c>
      <c r="CG223" s="286">
        <v>1</v>
      </c>
      <c r="CH223" s="288">
        <v>1</v>
      </c>
      <c r="CI223" s="286">
        <v>1</v>
      </c>
      <c r="CJ223" s="288">
        <v>1</v>
      </c>
      <c r="CK223" s="286">
        <v>1</v>
      </c>
      <c r="CL223" s="287">
        <v>1</v>
      </c>
      <c r="CM223" s="287">
        <v>1</v>
      </c>
      <c r="CN223" s="287">
        <v>1</v>
      </c>
      <c r="CO223" s="287">
        <v>1</v>
      </c>
      <c r="CP223" s="287">
        <v>1</v>
      </c>
      <c r="CQ223" s="287">
        <v>1</v>
      </c>
      <c r="CR223" s="287">
        <v>1</v>
      </c>
      <c r="CS223" s="287">
        <v>1</v>
      </c>
      <c r="CT223" s="287">
        <v>1</v>
      </c>
      <c r="CU223" s="287">
        <v>1</v>
      </c>
      <c r="CV223" s="287">
        <v>1</v>
      </c>
      <c r="CW223" s="287">
        <v>1</v>
      </c>
      <c r="CX223" s="288">
        <v>1</v>
      </c>
      <c r="CY223" s="286">
        <v>1</v>
      </c>
      <c r="CZ223" s="287">
        <v>1</v>
      </c>
      <c r="DA223" s="287">
        <v>1</v>
      </c>
      <c r="DB223" s="287">
        <v>1</v>
      </c>
      <c r="DC223" s="287">
        <v>1</v>
      </c>
      <c r="DD223" s="287">
        <v>1</v>
      </c>
      <c r="DE223" s="287">
        <v>1</v>
      </c>
      <c r="DF223" s="287">
        <v>1</v>
      </c>
      <c r="DG223" s="287">
        <v>1</v>
      </c>
      <c r="DH223" s="288">
        <v>1</v>
      </c>
      <c r="DI223" s="286">
        <v>1</v>
      </c>
      <c r="DJ223" s="288">
        <v>1</v>
      </c>
      <c r="DK223" s="47" t="e">
        <f t="shared" ref="DK223:EM223" si="573">SUM(DK220:DK221)</f>
        <v>#REF!</v>
      </c>
      <c r="DL223" s="49" t="e">
        <f t="shared" si="573"/>
        <v>#REF!</v>
      </c>
      <c r="DM223" s="47" t="e">
        <f t="shared" si="573"/>
        <v>#REF!</v>
      </c>
      <c r="DN223" s="49" t="e">
        <f t="shared" si="573"/>
        <v>#REF!</v>
      </c>
      <c r="DO223" s="211" t="e">
        <f t="shared" si="573"/>
        <v>#DIV/0!</v>
      </c>
      <c r="DP223" s="212" t="e">
        <f t="shared" si="573"/>
        <v>#DIV/0!</v>
      </c>
      <c r="DQ223" s="212" t="e">
        <f t="shared" si="573"/>
        <v>#DIV/0!</v>
      </c>
      <c r="DR223" s="212" t="e">
        <f t="shared" si="573"/>
        <v>#DIV/0!</v>
      </c>
      <c r="DS223" s="212" t="e">
        <f t="shared" si="573"/>
        <v>#DIV/0!</v>
      </c>
      <c r="DT223" s="212" t="e">
        <f t="shared" si="573"/>
        <v>#DIV/0!</v>
      </c>
      <c r="DU223" s="213" t="e">
        <f t="shared" si="573"/>
        <v>#DIV/0!</v>
      </c>
      <c r="DV223" s="211" t="e">
        <f t="shared" si="573"/>
        <v>#DIV/0!</v>
      </c>
      <c r="DW223" s="214" t="e">
        <f t="shared" si="573"/>
        <v>#DIV/0!</v>
      </c>
      <c r="DX223" s="214" t="e">
        <f t="shared" si="573"/>
        <v>#DIV/0!</v>
      </c>
      <c r="DY223" s="212" t="e">
        <f t="shared" si="573"/>
        <v>#DIV/0!</v>
      </c>
      <c r="DZ223" s="212" t="e">
        <f t="shared" si="573"/>
        <v>#DIV/0!</v>
      </c>
      <c r="EA223" s="212" t="e">
        <f t="shared" si="573"/>
        <v>#DIV/0!</v>
      </c>
      <c r="EB223" s="212" t="e">
        <f t="shared" si="573"/>
        <v>#DIV/0!</v>
      </c>
      <c r="EC223" s="212" t="e">
        <f t="shared" si="573"/>
        <v>#DIV/0!</v>
      </c>
      <c r="ED223" s="212" t="e">
        <f t="shared" si="573"/>
        <v>#DIV/0!</v>
      </c>
      <c r="EE223" s="212" t="e">
        <f t="shared" si="573"/>
        <v>#DIV/0!</v>
      </c>
      <c r="EF223" s="212" t="e">
        <f t="shared" si="573"/>
        <v>#DIV/0!</v>
      </c>
      <c r="EG223" s="212" t="e">
        <f t="shared" si="573"/>
        <v>#DIV/0!</v>
      </c>
      <c r="EH223" s="212" t="e">
        <f t="shared" si="573"/>
        <v>#DIV/0!</v>
      </c>
      <c r="EI223" s="212" t="e">
        <f t="shared" si="573"/>
        <v>#DIV/0!</v>
      </c>
      <c r="EJ223" s="212" t="e">
        <f t="shared" si="573"/>
        <v>#DIV/0!</v>
      </c>
      <c r="EK223" s="212" t="e">
        <f t="shared" si="573"/>
        <v>#DIV/0!</v>
      </c>
      <c r="EL223" s="212" t="e">
        <f t="shared" si="573"/>
        <v>#DIV/0!</v>
      </c>
      <c r="EM223" s="213" t="e">
        <f t="shared" si="573"/>
        <v>#DIV/0!</v>
      </c>
    </row>
    <row r="224" spans="2:143" s="10" customFormat="1" ht="12.75" customHeight="1" x14ac:dyDescent="0.25">
      <c r="B224" s="332"/>
      <c r="C224" s="294">
        <v>44</v>
      </c>
      <c r="D224" s="297" t="s">
        <v>159</v>
      </c>
      <c r="E224" s="16" t="s">
        <v>4</v>
      </c>
      <c r="F224" s="166">
        <v>9</v>
      </c>
      <c r="G224" s="275"/>
      <c r="H224" s="167">
        <v>2</v>
      </c>
      <c r="I224" s="168">
        <v>7</v>
      </c>
      <c r="J224" s="169">
        <v>0</v>
      </c>
      <c r="K224" s="170">
        <f t="shared" ref="K224:K227" si="574">SUM(H224:J224)</f>
        <v>9</v>
      </c>
      <c r="L224" s="169">
        <v>3</v>
      </c>
      <c r="M224" s="171">
        <f t="shared" si="510"/>
        <v>6</v>
      </c>
      <c r="N224" s="170">
        <f t="shared" si="562"/>
        <v>9</v>
      </c>
      <c r="O224" s="169">
        <v>1</v>
      </c>
      <c r="P224" s="168">
        <v>1</v>
      </c>
      <c r="Q224" s="170">
        <f t="shared" si="511"/>
        <v>2</v>
      </c>
      <c r="R224" s="169">
        <v>1</v>
      </c>
      <c r="S224" s="171">
        <f t="shared" si="516"/>
        <v>1</v>
      </c>
      <c r="T224" s="170">
        <f t="shared" si="512"/>
        <v>2</v>
      </c>
      <c r="U224" s="169">
        <v>7</v>
      </c>
      <c r="V224" s="168">
        <v>2</v>
      </c>
      <c r="W224" s="170">
        <f t="shared" si="563"/>
        <v>9</v>
      </c>
      <c r="X224" s="172">
        <v>0</v>
      </c>
      <c r="Y224" s="168">
        <v>0</v>
      </c>
      <c r="Z224" s="169">
        <v>1</v>
      </c>
      <c r="AA224" s="169">
        <v>1</v>
      </c>
      <c r="AB224" s="168">
        <v>0</v>
      </c>
      <c r="AC224" s="169">
        <v>1</v>
      </c>
      <c r="AD224" s="169">
        <v>0</v>
      </c>
      <c r="AE224" s="168">
        <v>1</v>
      </c>
      <c r="AF224" s="169">
        <v>0</v>
      </c>
      <c r="AG224" s="169">
        <v>1</v>
      </c>
      <c r="AH224" s="168">
        <v>0</v>
      </c>
      <c r="AI224" s="169">
        <v>2</v>
      </c>
      <c r="AJ224" s="169">
        <v>0</v>
      </c>
      <c r="AK224" s="168">
        <v>0</v>
      </c>
      <c r="AL224" s="170">
        <f t="shared" si="513"/>
        <v>7</v>
      </c>
      <c r="AM224" s="168">
        <v>0</v>
      </c>
      <c r="AN224" s="168">
        <v>0</v>
      </c>
      <c r="AO224" s="168">
        <v>1</v>
      </c>
      <c r="AP224" s="168">
        <v>1</v>
      </c>
      <c r="AQ224" s="168">
        <v>0</v>
      </c>
      <c r="AR224" s="168">
        <v>1</v>
      </c>
      <c r="AS224" s="168">
        <v>0</v>
      </c>
      <c r="AT224" s="173">
        <v>0</v>
      </c>
      <c r="AU224" s="168">
        <v>0</v>
      </c>
      <c r="AV224" s="174">
        <v>0</v>
      </c>
      <c r="AW224" s="175">
        <f t="shared" si="571"/>
        <v>3</v>
      </c>
      <c r="AX224" s="176">
        <f t="shared" si="514"/>
        <v>6</v>
      </c>
      <c r="AY224" s="223"/>
      <c r="AZ224" s="224"/>
      <c r="BA224" s="224"/>
      <c r="BB224" s="224"/>
      <c r="BC224" s="224"/>
      <c r="BD224" s="224"/>
      <c r="BE224" s="225"/>
      <c r="BF224" s="190"/>
      <c r="BG224" s="171"/>
      <c r="BH224" s="190"/>
      <c r="BI224" s="190"/>
      <c r="BJ224" s="190"/>
      <c r="BK224" s="190"/>
      <c r="BL224" s="190"/>
      <c r="BM224" s="190"/>
      <c r="BN224" s="190"/>
      <c r="BO224" s="190"/>
      <c r="BP224" s="190"/>
      <c r="BQ224" s="190"/>
      <c r="BR224" s="190"/>
      <c r="BS224" s="190"/>
      <c r="BT224" s="190"/>
      <c r="BU224" s="190"/>
      <c r="BV224" s="190"/>
      <c r="BW224" s="199"/>
      <c r="BY224" s="277">
        <v>0.5625</v>
      </c>
      <c r="BZ224" s="278">
        <v>1</v>
      </c>
      <c r="CA224" s="279">
        <v>0.5</v>
      </c>
      <c r="CB224" s="280" t="s">
        <v>208</v>
      </c>
      <c r="CC224" s="278">
        <v>0.42857142857142855</v>
      </c>
      <c r="CD224" s="280">
        <v>0.66666666666666663</v>
      </c>
      <c r="CE224" s="278">
        <v>1</v>
      </c>
      <c r="CF224" s="280">
        <v>1</v>
      </c>
      <c r="CG224" s="278">
        <v>1</v>
      </c>
      <c r="CH224" s="280">
        <v>1</v>
      </c>
      <c r="CI224" s="278">
        <v>0.5</v>
      </c>
      <c r="CJ224" s="280">
        <v>1</v>
      </c>
      <c r="CK224" s="278" t="s">
        <v>208</v>
      </c>
      <c r="CL224" s="279" t="s">
        <v>208</v>
      </c>
      <c r="CM224" s="279">
        <v>1</v>
      </c>
      <c r="CN224" s="279">
        <v>1</v>
      </c>
      <c r="CO224" s="279" t="s">
        <v>208</v>
      </c>
      <c r="CP224" s="279">
        <v>1</v>
      </c>
      <c r="CQ224" s="279">
        <v>0</v>
      </c>
      <c r="CR224" s="279">
        <v>0.5</v>
      </c>
      <c r="CS224" s="279">
        <v>0</v>
      </c>
      <c r="CT224" s="279">
        <v>1</v>
      </c>
      <c r="CU224" s="279">
        <v>0</v>
      </c>
      <c r="CV224" s="279">
        <v>0.66666666666666663</v>
      </c>
      <c r="CW224" s="279" t="s">
        <v>208</v>
      </c>
      <c r="CX224" s="280" t="s">
        <v>208</v>
      </c>
      <c r="CY224" s="278" t="s">
        <v>208</v>
      </c>
      <c r="CZ224" s="279" t="s">
        <v>208</v>
      </c>
      <c r="DA224" s="279">
        <v>0.5</v>
      </c>
      <c r="DB224" s="279">
        <v>1</v>
      </c>
      <c r="DC224" s="279">
        <v>0</v>
      </c>
      <c r="DD224" s="279">
        <v>1</v>
      </c>
      <c r="DE224" s="279" t="s">
        <v>208</v>
      </c>
      <c r="DF224" s="279" t="s">
        <v>208</v>
      </c>
      <c r="DG224" s="279" t="s">
        <v>208</v>
      </c>
      <c r="DH224" s="280" t="s">
        <v>208</v>
      </c>
      <c r="DI224" s="278">
        <v>0.6</v>
      </c>
      <c r="DJ224" s="280">
        <v>0.54545454545454541</v>
      </c>
      <c r="DK224" s="18" t="e">
        <f>#REF!/(#REF!+#REF!+#REF!+#REF!)</f>
        <v>#REF!</v>
      </c>
      <c r="DL224" s="20" t="e">
        <f>#REF!/(#REF!+#REF!+#REF!+#REF!)</f>
        <v>#REF!</v>
      </c>
      <c r="DM224" s="18" t="e">
        <f>#REF!/(#REF!+#REF!+#REF!+#REF!)</f>
        <v>#REF!</v>
      </c>
      <c r="DN224" s="20" t="e">
        <f>#REF!/(#REF!+#REF!+#REF!+#REF!)</f>
        <v>#REF!</v>
      </c>
      <c r="DO224" s="182" t="e">
        <f>AY224/(AY224+AY225+AY226+#REF!)</f>
        <v>#REF!</v>
      </c>
      <c r="DP224" s="183" t="e">
        <f>AZ224/(AZ224+AZ225+AZ226+#REF!)</f>
        <v>#REF!</v>
      </c>
      <c r="DQ224" s="183" t="e">
        <f>BA224/(BA224+BA225+BA226+#REF!)</f>
        <v>#REF!</v>
      </c>
      <c r="DR224" s="183" t="e">
        <f>BB224/(BB224+BB225+BB226+#REF!)</f>
        <v>#REF!</v>
      </c>
      <c r="DS224" s="183" t="e">
        <f>BC224/(BC224+BC225+BC226+#REF!)</f>
        <v>#REF!</v>
      </c>
      <c r="DT224" s="183" t="e">
        <f>BD224/(BD224+BD225+BD226+#REF!)</f>
        <v>#REF!</v>
      </c>
      <c r="DU224" s="184" t="e">
        <f>BE224/(BE224+BE225+BE226+#REF!)</f>
        <v>#REF!</v>
      </c>
      <c r="DV224" s="182" t="e">
        <f>BF224/(BF224+BF225+BF226+#REF!)</f>
        <v>#REF!</v>
      </c>
      <c r="DW224" s="185" t="e">
        <f>BG224/(BG224+BG225+BG226+#REF!)</f>
        <v>#REF!</v>
      </c>
      <c r="DX224" s="185" t="e">
        <f>BH224/(BH224+BH225+BH226+#REF!)</f>
        <v>#REF!</v>
      </c>
      <c r="DY224" s="183" t="e">
        <f>BI224/(BI224+BI225+BI226+#REF!)</f>
        <v>#REF!</v>
      </c>
      <c r="DZ224" s="183" t="e">
        <f>BJ224/(BJ224+BJ225+BJ226+#REF!)</f>
        <v>#REF!</v>
      </c>
      <c r="EA224" s="183" t="e">
        <f>BK224/(BK224+BK225+BK226+#REF!)</f>
        <v>#REF!</v>
      </c>
      <c r="EB224" s="183" t="e">
        <f>BL224/(BL224+BL225+BL226+#REF!)</f>
        <v>#REF!</v>
      </c>
      <c r="EC224" s="183" t="e">
        <f>BM224/(BM224+BM225+BM226+#REF!)</f>
        <v>#REF!</v>
      </c>
      <c r="ED224" s="183" t="e">
        <f>BN224/(BN224+BN225+BN226+#REF!)</f>
        <v>#REF!</v>
      </c>
      <c r="EE224" s="183" t="e">
        <f>BO224/(BO224+BO225+BO226+#REF!)</f>
        <v>#REF!</v>
      </c>
      <c r="EF224" s="183" t="e">
        <f>BP224/(BP224+BP225+BP226+#REF!)</f>
        <v>#REF!</v>
      </c>
      <c r="EG224" s="183" t="e">
        <f>BQ224/(BQ224+BQ225+BQ226+#REF!)</f>
        <v>#REF!</v>
      </c>
      <c r="EH224" s="183" t="e">
        <f>BR224/(BR224+BR225+BR226+#REF!)</f>
        <v>#REF!</v>
      </c>
      <c r="EI224" s="183" t="e">
        <f>BS224/(BS224+BS225+BS226+#REF!)</f>
        <v>#REF!</v>
      </c>
      <c r="EJ224" s="183" t="e">
        <f>BT224/(BT224+BT225+BT226+#REF!)</f>
        <v>#REF!</v>
      </c>
      <c r="EK224" s="183" t="e">
        <f>BU224/(BU224+BU225+BU226+#REF!)</f>
        <v>#REF!</v>
      </c>
      <c r="EL224" s="183" t="e">
        <f>BV224/(BV224+BV225+BV226+#REF!)</f>
        <v>#REF!</v>
      </c>
      <c r="EM224" s="184" t="e">
        <f>BW224/(BW224+BW225+BW226+#REF!)</f>
        <v>#REF!</v>
      </c>
    </row>
    <row r="225" spans="2:143" s="10" customFormat="1" ht="12.5" x14ac:dyDescent="0.25">
      <c r="B225" s="332"/>
      <c r="C225" s="295"/>
      <c r="D225" s="298"/>
      <c r="E225" s="30" t="s">
        <v>5</v>
      </c>
      <c r="F225" s="186">
        <v>7</v>
      </c>
      <c r="G225" s="275"/>
      <c r="H225" s="187">
        <v>0</v>
      </c>
      <c r="I225" s="188">
        <v>7</v>
      </c>
      <c r="J225" s="189">
        <v>0</v>
      </c>
      <c r="K225" s="170">
        <f t="shared" si="574"/>
        <v>7</v>
      </c>
      <c r="L225" s="189">
        <v>4</v>
      </c>
      <c r="M225" s="190">
        <f t="shared" si="510"/>
        <v>3</v>
      </c>
      <c r="N225" s="170">
        <f t="shared" si="562"/>
        <v>7</v>
      </c>
      <c r="O225" s="189">
        <v>0</v>
      </c>
      <c r="P225" s="188">
        <v>0</v>
      </c>
      <c r="Q225" s="170">
        <f t="shared" si="511"/>
        <v>0</v>
      </c>
      <c r="R225" s="189">
        <v>0</v>
      </c>
      <c r="S225" s="190">
        <f t="shared" si="516"/>
        <v>0</v>
      </c>
      <c r="T225" s="170">
        <f t="shared" si="512"/>
        <v>0</v>
      </c>
      <c r="U225" s="189">
        <v>7</v>
      </c>
      <c r="V225" s="188">
        <v>0</v>
      </c>
      <c r="W225" s="170">
        <f t="shared" si="563"/>
        <v>7</v>
      </c>
      <c r="X225" s="191">
        <v>0</v>
      </c>
      <c r="Y225" s="188">
        <v>0</v>
      </c>
      <c r="Z225" s="189">
        <v>0</v>
      </c>
      <c r="AA225" s="189">
        <v>0</v>
      </c>
      <c r="AB225" s="188">
        <v>0</v>
      </c>
      <c r="AC225" s="189">
        <v>0</v>
      </c>
      <c r="AD225" s="189">
        <v>2</v>
      </c>
      <c r="AE225" s="188">
        <v>1</v>
      </c>
      <c r="AF225" s="189">
        <v>2</v>
      </c>
      <c r="AG225" s="189">
        <v>0</v>
      </c>
      <c r="AH225" s="188">
        <v>1</v>
      </c>
      <c r="AI225" s="189">
        <v>1</v>
      </c>
      <c r="AJ225" s="189">
        <v>0</v>
      </c>
      <c r="AK225" s="188">
        <v>0</v>
      </c>
      <c r="AL225" s="170">
        <f t="shared" si="513"/>
        <v>7</v>
      </c>
      <c r="AM225" s="188">
        <v>0</v>
      </c>
      <c r="AN225" s="188">
        <v>0</v>
      </c>
      <c r="AO225" s="188">
        <v>1</v>
      </c>
      <c r="AP225" s="188">
        <v>0</v>
      </c>
      <c r="AQ225" s="188">
        <v>1</v>
      </c>
      <c r="AR225" s="188">
        <v>0</v>
      </c>
      <c r="AS225" s="188">
        <v>0</v>
      </c>
      <c r="AT225" s="192">
        <v>0</v>
      </c>
      <c r="AU225" s="188">
        <v>0</v>
      </c>
      <c r="AV225" s="193">
        <v>0</v>
      </c>
      <c r="AW225" s="194">
        <f t="shared" si="571"/>
        <v>2</v>
      </c>
      <c r="AX225" s="195">
        <f t="shared" si="514"/>
        <v>5</v>
      </c>
      <c r="AY225" s="196"/>
      <c r="AZ225" s="197"/>
      <c r="BA225" s="197"/>
      <c r="BB225" s="197"/>
      <c r="BC225" s="197"/>
      <c r="BD225" s="197"/>
      <c r="BE225" s="198"/>
      <c r="BF225" s="190"/>
      <c r="BG225" s="171"/>
      <c r="BH225" s="190"/>
      <c r="BI225" s="190"/>
      <c r="BJ225" s="190"/>
      <c r="BK225" s="190"/>
      <c r="BL225" s="190"/>
      <c r="BM225" s="190"/>
      <c r="BN225" s="190"/>
      <c r="BO225" s="190"/>
      <c r="BP225" s="190"/>
      <c r="BQ225" s="190"/>
      <c r="BR225" s="190"/>
      <c r="BS225" s="190"/>
      <c r="BT225" s="190"/>
      <c r="BU225" s="190"/>
      <c r="BV225" s="190"/>
      <c r="BW225" s="199"/>
      <c r="BY225" s="281">
        <v>0.4375</v>
      </c>
      <c r="BZ225" s="282">
        <v>0</v>
      </c>
      <c r="CA225" s="283">
        <v>0.5</v>
      </c>
      <c r="CB225" s="284" t="s">
        <v>208</v>
      </c>
      <c r="CC225" s="282">
        <v>0.5714285714285714</v>
      </c>
      <c r="CD225" s="284">
        <v>0.33333333333333331</v>
      </c>
      <c r="CE225" s="282">
        <v>0</v>
      </c>
      <c r="CF225" s="284">
        <v>0</v>
      </c>
      <c r="CG225" s="282">
        <v>0</v>
      </c>
      <c r="CH225" s="284">
        <v>0</v>
      </c>
      <c r="CI225" s="282">
        <v>0.5</v>
      </c>
      <c r="CJ225" s="284">
        <v>0</v>
      </c>
      <c r="CK225" s="282" t="s">
        <v>208</v>
      </c>
      <c r="CL225" s="283" t="s">
        <v>208</v>
      </c>
      <c r="CM225" s="283">
        <v>0</v>
      </c>
      <c r="CN225" s="283">
        <v>0</v>
      </c>
      <c r="CO225" s="283" t="s">
        <v>208</v>
      </c>
      <c r="CP225" s="283">
        <v>0</v>
      </c>
      <c r="CQ225" s="283">
        <v>1</v>
      </c>
      <c r="CR225" s="283">
        <v>0.5</v>
      </c>
      <c r="CS225" s="283">
        <v>1</v>
      </c>
      <c r="CT225" s="283">
        <v>0</v>
      </c>
      <c r="CU225" s="283">
        <v>1</v>
      </c>
      <c r="CV225" s="283">
        <v>0.33333333333333331</v>
      </c>
      <c r="CW225" s="283" t="s">
        <v>208</v>
      </c>
      <c r="CX225" s="284" t="s">
        <v>208</v>
      </c>
      <c r="CY225" s="282" t="s">
        <v>208</v>
      </c>
      <c r="CZ225" s="283" t="s">
        <v>208</v>
      </c>
      <c r="DA225" s="283">
        <v>0.5</v>
      </c>
      <c r="DB225" s="283">
        <v>0</v>
      </c>
      <c r="DC225" s="283">
        <v>1</v>
      </c>
      <c r="DD225" s="283">
        <v>0</v>
      </c>
      <c r="DE225" s="283" t="s">
        <v>208</v>
      </c>
      <c r="DF225" s="283" t="s">
        <v>208</v>
      </c>
      <c r="DG225" s="283" t="s">
        <v>208</v>
      </c>
      <c r="DH225" s="284" t="s">
        <v>208</v>
      </c>
      <c r="DI225" s="282">
        <v>0.4</v>
      </c>
      <c r="DJ225" s="284">
        <v>0.45454545454545453</v>
      </c>
      <c r="DK225" s="32" t="e">
        <f>#REF!/(#REF!+#REF!+#REF!+#REF!)</f>
        <v>#REF!</v>
      </c>
      <c r="DL225" s="34" t="e">
        <f>#REF!/(#REF!+#REF!+#REF!+#REF!)</f>
        <v>#REF!</v>
      </c>
      <c r="DM225" s="32" t="e">
        <f>#REF!/(#REF!+#REF!+#REF!+#REF!)</f>
        <v>#REF!</v>
      </c>
      <c r="DN225" s="34" t="e">
        <f>#REF!/(#REF!+#REF!+#REF!+#REF!)</f>
        <v>#REF!</v>
      </c>
      <c r="DO225" s="200" t="e">
        <f>AY225/(AY224+AY225+AY226+#REF!)</f>
        <v>#REF!</v>
      </c>
      <c r="DP225" s="201" t="e">
        <f>AZ225/(AZ224+AZ225+AZ226+#REF!)</f>
        <v>#REF!</v>
      </c>
      <c r="DQ225" s="201" t="e">
        <f>BA225/(BA224+BA225+BA226+#REF!)</f>
        <v>#REF!</v>
      </c>
      <c r="DR225" s="201" t="e">
        <f>BB225/(BB224+BB225+BB226+#REF!)</f>
        <v>#REF!</v>
      </c>
      <c r="DS225" s="201" t="e">
        <f>BC225/(BC224+BC225+BC226+#REF!)</f>
        <v>#REF!</v>
      </c>
      <c r="DT225" s="201" t="e">
        <f>BD225/(BD224+BD225+BD226+#REF!)</f>
        <v>#REF!</v>
      </c>
      <c r="DU225" s="202" t="e">
        <f>BE225/(BE224+BE225+BE226+#REF!)</f>
        <v>#REF!</v>
      </c>
      <c r="DV225" s="200" t="e">
        <f>BF225/(BF224+BF225+BF226+#REF!)</f>
        <v>#REF!</v>
      </c>
      <c r="DW225" s="203" t="e">
        <f>BG225/(BG224+BG225+BG226+#REF!)</f>
        <v>#REF!</v>
      </c>
      <c r="DX225" s="203" t="e">
        <f>BH225/(BH224+BH225+BH226+#REF!)</f>
        <v>#REF!</v>
      </c>
      <c r="DY225" s="201" t="e">
        <f>BI225/(BI224+BI225+BI226+#REF!)</f>
        <v>#REF!</v>
      </c>
      <c r="DZ225" s="201" t="e">
        <f>BJ225/(BJ224+BJ225+BJ226+#REF!)</f>
        <v>#REF!</v>
      </c>
      <c r="EA225" s="201" t="e">
        <f>BK225/(BK224+BK225+BK226+#REF!)</f>
        <v>#REF!</v>
      </c>
      <c r="EB225" s="201" t="e">
        <f>BL225/(BL224+BL225+BL226+#REF!)</f>
        <v>#REF!</v>
      </c>
      <c r="EC225" s="201" t="e">
        <f>BM225/(BM224+BM225+BM226+#REF!)</f>
        <v>#REF!</v>
      </c>
      <c r="ED225" s="201" t="e">
        <f>BN225/(BN224+BN225+BN226+#REF!)</f>
        <v>#REF!</v>
      </c>
      <c r="EE225" s="201" t="e">
        <f>BO225/(BO224+BO225+BO226+#REF!)</f>
        <v>#REF!</v>
      </c>
      <c r="EF225" s="201" t="e">
        <f>BP225/(BP224+BP225+BP226+#REF!)</f>
        <v>#REF!</v>
      </c>
      <c r="EG225" s="201" t="e">
        <f>BQ225/(BQ224+BQ225+BQ226+#REF!)</f>
        <v>#REF!</v>
      </c>
      <c r="EH225" s="201" t="e">
        <f>BR225/(BR224+BR225+BR226+#REF!)</f>
        <v>#REF!</v>
      </c>
      <c r="EI225" s="201" t="e">
        <f>BS225/(BS224+BS225+BS226+#REF!)</f>
        <v>#REF!</v>
      </c>
      <c r="EJ225" s="201" t="e">
        <f>BT225/(BT224+BT225+BT226+#REF!)</f>
        <v>#REF!</v>
      </c>
      <c r="EK225" s="201" t="e">
        <f>BU225/(BU224+BU225+BU226+#REF!)</f>
        <v>#REF!</v>
      </c>
      <c r="EL225" s="201" t="e">
        <f>BV225/(BV224+BV225+BV226+#REF!)</f>
        <v>#REF!</v>
      </c>
      <c r="EM225" s="202" t="e">
        <f>BW225/(BW224+BW225+BW226+#REF!)</f>
        <v>#REF!</v>
      </c>
    </row>
    <row r="226" spans="2:143" s="10" customFormat="1" ht="12.5" x14ac:dyDescent="0.25">
      <c r="B226" s="332"/>
      <c r="C226" s="295"/>
      <c r="D226" s="298"/>
      <c r="E226" s="44" t="s">
        <v>3</v>
      </c>
      <c r="F226" s="186">
        <v>1384</v>
      </c>
      <c r="G226" s="275"/>
      <c r="H226" s="187">
        <v>278</v>
      </c>
      <c r="I226" s="188">
        <v>966</v>
      </c>
      <c r="J226" s="189">
        <v>140</v>
      </c>
      <c r="K226" s="170">
        <f t="shared" si="574"/>
        <v>1384</v>
      </c>
      <c r="L226" s="189">
        <v>288</v>
      </c>
      <c r="M226" s="190">
        <f t="shared" si="510"/>
        <v>1096</v>
      </c>
      <c r="N226" s="170">
        <f t="shared" si="562"/>
        <v>1384</v>
      </c>
      <c r="O226" s="189">
        <v>183</v>
      </c>
      <c r="P226" s="188">
        <v>95</v>
      </c>
      <c r="Q226" s="170">
        <f t="shared" si="511"/>
        <v>278</v>
      </c>
      <c r="R226" s="189">
        <v>20</v>
      </c>
      <c r="S226" s="190">
        <f t="shared" si="516"/>
        <v>68</v>
      </c>
      <c r="T226" s="170">
        <f t="shared" si="512"/>
        <v>88</v>
      </c>
      <c r="U226" s="189">
        <v>1296</v>
      </c>
      <c r="V226" s="188">
        <v>88</v>
      </c>
      <c r="W226" s="170">
        <f t="shared" si="563"/>
        <v>1384</v>
      </c>
      <c r="X226" s="191">
        <v>70</v>
      </c>
      <c r="Y226" s="188">
        <v>70</v>
      </c>
      <c r="Z226" s="189">
        <v>69</v>
      </c>
      <c r="AA226" s="189">
        <v>69</v>
      </c>
      <c r="AB226" s="188">
        <v>70</v>
      </c>
      <c r="AC226" s="189">
        <v>69</v>
      </c>
      <c r="AD226" s="189">
        <v>68</v>
      </c>
      <c r="AE226" s="188">
        <v>68</v>
      </c>
      <c r="AF226" s="189">
        <v>68</v>
      </c>
      <c r="AG226" s="189">
        <v>69</v>
      </c>
      <c r="AH226" s="188">
        <v>69</v>
      </c>
      <c r="AI226" s="189">
        <v>67</v>
      </c>
      <c r="AJ226" s="189">
        <v>70</v>
      </c>
      <c r="AK226" s="188">
        <v>70</v>
      </c>
      <c r="AL226" s="170">
        <f t="shared" si="513"/>
        <v>966</v>
      </c>
      <c r="AM226" s="188">
        <v>5</v>
      </c>
      <c r="AN226" s="188">
        <v>72</v>
      </c>
      <c r="AO226" s="188">
        <v>71</v>
      </c>
      <c r="AP226" s="188">
        <v>385</v>
      </c>
      <c r="AQ226" s="188">
        <v>63</v>
      </c>
      <c r="AR226" s="188">
        <v>12</v>
      </c>
      <c r="AS226" s="188">
        <v>16</v>
      </c>
      <c r="AT226" s="192">
        <v>16</v>
      </c>
      <c r="AU226" s="188">
        <v>4</v>
      </c>
      <c r="AV226" s="193">
        <v>1</v>
      </c>
      <c r="AW226" s="194">
        <f t="shared" si="571"/>
        <v>645</v>
      </c>
      <c r="AX226" s="195">
        <f t="shared" si="514"/>
        <v>739</v>
      </c>
      <c r="AY226" s="196"/>
      <c r="AZ226" s="197"/>
      <c r="BA226" s="197"/>
      <c r="BB226" s="197"/>
      <c r="BC226" s="197"/>
      <c r="BD226" s="197"/>
      <c r="BE226" s="198"/>
      <c r="BF226" s="190"/>
      <c r="BG226" s="171"/>
      <c r="BH226" s="190"/>
      <c r="BI226" s="190"/>
      <c r="BJ226" s="190"/>
      <c r="BK226" s="190"/>
      <c r="BL226" s="190"/>
      <c r="BM226" s="190"/>
      <c r="BN226" s="190"/>
      <c r="BO226" s="190"/>
      <c r="BP226" s="190"/>
      <c r="BQ226" s="190"/>
      <c r="BR226" s="190"/>
      <c r="BS226" s="190"/>
      <c r="BT226" s="190"/>
      <c r="BU226" s="190"/>
      <c r="BV226" s="190"/>
      <c r="BW226" s="199"/>
      <c r="BY226" s="281"/>
      <c r="BZ226" s="282"/>
      <c r="CA226" s="283"/>
      <c r="CB226" s="284"/>
      <c r="CC226" s="282"/>
      <c r="CD226" s="284"/>
      <c r="CE226" s="282"/>
      <c r="CF226" s="284"/>
      <c r="CG226" s="282"/>
      <c r="CH226" s="284"/>
      <c r="CI226" s="282"/>
      <c r="CJ226" s="284"/>
      <c r="CK226" s="282"/>
      <c r="CL226" s="283"/>
      <c r="CM226" s="283"/>
      <c r="CN226" s="283"/>
      <c r="CO226" s="283"/>
      <c r="CP226" s="283"/>
      <c r="CQ226" s="283"/>
      <c r="CR226" s="283"/>
      <c r="CS226" s="283"/>
      <c r="CT226" s="283"/>
      <c r="CU226" s="283"/>
      <c r="CV226" s="283"/>
      <c r="CW226" s="283"/>
      <c r="CX226" s="284"/>
      <c r="CY226" s="282"/>
      <c r="CZ226" s="283"/>
      <c r="DA226" s="283"/>
      <c r="DB226" s="283"/>
      <c r="DC226" s="283"/>
      <c r="DD226" s="283"/>
      <c r="DE226" s="283"/>
      <c r="DF226" s="283"/>
      <c r="DG226" s="283"/>
      <c r="DH226" s="284"/>
      <c r="DI226" s="282"/>
      <c r="DJ226" s="284"/>
      <c r="DK226" s="32" t="e">
        <f>#REF!/(#REF!+#REF!+#REF!+#REF!)</f>
        <v>#REF!</v>
      </c>
      <c r="DL226" s="34" t="e">
        <f>#REF!/(#REF!+#REF!+#REF!+#REF!)</f>
        <v>#REF!</v>
      </c>
      <c r="DM226" s="32" t="e">
        <f>#REF!/(#REF!+#REF!+#REF!+#REF!)</f>
        <v>#REF!</v>
      </c>
      <c r="DN226" s="34" t="e">
        <f>#REF!/(#REF!+#REF!+#REF!+#REF!)</f>
        <v>#REF!</v>
      </c>
      <c r="DO226" s="200" t="e">
        <f>AY226/(AY224+AY225+AY226+#REF!)</f>
        <v>#REF!</v>
      </c>
      <c r="DP226" s="201" t="e">
        <f>AZ226/(AZ224+AZ225+AZ226+#REF!)</f>
        <v>#REF!</v>
      </c>
      <c r="DQ226" s="201" t="e">
        <f>BA226/(BA224+BA225+BA226+#REF!)</f>
        <v>#REF!</v>
      </c>
      <c r="DR226" s="201" t="e">
        <f>BB226/(BB224+BB225+BB226+#REF!)</f>
        <v>#REF!</v>
      </c>
      <c r="DS226" s="201" t="e">
        <f>BC226/(BC224+BC225+BC226+#REF!)</f>
        <v>#REF!</v>
      </c>
      <c r="DT226" s="201" t="e">
        <f>BD226/(BD224+BD225+BD226+#REF!)</f>
        <v>#REF!</v>
      </c>
      <c r="DU226" s="202" t="e">
        <f>BE226/(BE224+BE225+BE226+#REF!)</f>
        <v>#REF!</v>
      </c>
      <c r="DV226" s="200" t="e">
        <f>BF226/(BF224+BF225+BF226+#REF!)</f>
        <v>#REF!</v>
      </c>
      <c r="DW226" s="203" t="e">
        <f>BG226/(BG224+BG225+BG226+#REF!)</f>
        <v>#REF!</v>
      </c>
      <c r="DX226" s="203" t="e">
        <f>BH226/(BH224+BH225+BH226+#REF!)</f>
        <v>#REF!</v>
      </c>
      <c r="DY226" s="201" t="e">
        <f>BI226/(BI224+BI225+BI226+#REF!)</f>
        <v>#REF!</v>
      </c>
      <c r="DZ226" s="201" t="e">
        <f>BJ226/(BJ224+BJ225+BJ226+#REF!)</f>
        <v>#REF!</v>
      </c>
      <c r="EA226" s="201" t="e">
        <f>BK226/(BK224+BK225+BK226+#REF!)</f>
        <v>#REF!</v>
      </c>
      <c r="EB226" s="201" t="e">
        <f>BL226/(BL224+BL225+BL226+#REF!)</f>
        <v>#REF!</v>
      </c>
      <c r="EC226" s="201" t="e">
        <f>BM226/(BM224+BM225+BM226+#REF!)</f>
        <v>#REF!</v>
      </c>
      <c r="ED226" s="201" t="e">
        <f>BN226/(BN224+BN225+BN226+#REF!)</f>
        <v>#REF!</v>
      </c>
      <c r="EE226" s="201" t="e">
        <f>BO226/(BO224+BO225+BO226+#REF!)</f>
        <v>#REF!</v>
      </c>
      <c r="EF226" s="201" t="e">
        <f>BP226/(BP224+BP225+BP226+#REF!)</f>
        <v>#REF!</v>
      </c>
      <c r="EG226" s="201" t="e">
        <f>BQ226/(BQ224+BQ225+BQ226+#REF!)</f>
        <v>#REF!</v>
      </c>
      <c r="EH226" s="201" t="e">
        <f>BR226/(BR224+BR225+BR226+#REF!)</f>
        <v>#REF!</v>
      </c>
      <c r="EI226" s="201" t="e">
        <f>BS226/(BS224+BS225+BS226+#REF!)</f>
        <v>#REF!</v>
      </c>
      <c r="EJ226" s="201" t="e">
        <f>BT226/(BT224+BT225+BT226+#REF!)</f>
        <v>#REF!</v>
      </c>
      <c r="EK226" s="201" t="e">
        <f>BU226/(BU224+BU225+BU226+#REF!)</f>
        <v>#REF!</v>
      </c>
      <c r="EL226" s="201" t="e">
        <f>BV226/(BV224+BV225+BV226+#REF!)</f>
        <v>#REF!</v>
      </c>
      <c r="EM226" s="202" t="e">
        <f>BW226/(BW224+BW225+BW226+#REF!)</f>
        <v>#REF!</v>
      </c>
    </row>
    <row r="227" spans="2:143" s="10" customFormat="1" ht="12.5" x14ac:dyDescent="0.25">
      <c r="B227" s="332"/>
      <c r="C227" s="296"/>
      <c r="D227" s="299"/>
      <c r="E227" s="45" t="s">
        <v>2</v>
      </c>
      <c r="F227" s="186">
        <v>1400</v>
      </c>
      <c r="G227" s="275"/>
      <c r="H227" s="187">
        <v>280</v>
      </c>
      <c r="I227" s="188">
        <v>980</v>
      </c>
      <c r="J227" s="189">
        <v>140</v>
      </c>
      <c r="K227" s="170">
        <f t="shared" si="574"/>
        <v>1400</v>
      </c>
      <c r="L227" s="189">
        <v>295</v>
      </c>
      <c r="M227" s="190">
        <f t="shared" si="510"/>
        <v>1105</v>
      </c>
      <c r="N227" s="170">
        <f t="shared" si="562"/>
        <v>1400</v>
      </c>
      <c r="O227" s="189">
        <v>184</v>
      </c>
      <c r="P227" s="188">
        <v>96</v>
      </c>
      <c r="Q227" s="170">
        <f t="shared" si="511"/>
        <v>280</v>
      </c>
      <c r="R227" s="189">
        <v>21</v>
      </c>
      <c r="S227" s="190">
        <f t="shared" si="516"/>
        <v>69</v>
      </c>
      <c r="T227" s="170">
        <f t="shared" si="512"/>
        <v>90</v>
      </c>
      <c r="U227" s="189">
        <v>1310</v>
      </c>
      <c r="V227" s="188">
        <v>90</v>
      </c>
      <c r="W227" s="170">
        <f t="shared" si="563"/>
        <v>1400</v>
      </c>
      <c r="X227" s="191">
        <v>70</v>
      </c>
      <c r="Y227" s="188">
        <v>70</v>
      </c>
      <c r="Z227" s="189">
        <v>70</v>
      </c>
      <c r="AA227" s="189">
        <v>70</v>
      </c>
      <c r="AB227" s="188">
        <v>70</v>
      </c>
      <c r="AC227" s="189">
        <v>70</v>
      </c>
      <c r="AD227" s="189">
        <v>70</v>
      </c>
      <c r="AE227" s="188">
        <v>70</v>
      </c>
      <c r="AF227" s="189">
        <v>70</v>
      </c>
      <c r="AG227" s="189">
        <v>70</v>
      </c>
      <c r="AH227" s="188">
        <v>70</v>
      </c>
      <c r="AI227" s="189">
        <v>70</v>
      </c>
      <c r="AJ227" s="189">
        <v>70</v>
      </c>
      <c r="AK227" s="188">
        <v>70</v>
      </c>
      <c r="AL227" s="170">
        <f t="shared" si="513"/>
        <v>980</v>
      </c>
      <c r="AM227" s="188">
        <v>5</v>
      </c>
      <c r="AN227" s="188">
        <v>72</v>
      </c>
      <c r="AO227" s="188">
        <v>73</v>
      </c>
      <c r="AP227" s="188">
        <v>386</v>
      </c>
      <c r="AQ227" s="188">
        <v>64</v>
      </c>
      <c r="AR227" s="188">
        <v>13</v>
      </c>
      <c r="AS227" s="188">
        <v>16</v>
      </c>
      <c r="AT227" s="204">
        <v>16</v>
      </c>
      <c r="AU227" s="188">
        <v>4</v>
      </c>
      <c r="AV227" s="205">
        <v>1</v>
      </c>
      <c r="AW227" s="206">
        <f t="shared" si="571"/>
        <v>650</v>
      </c>
      <c r="AX227" s="207">
        <f t="shared" si="514"/>
        <v>750</v>
      </c>
      <c r="AY227" s="208"/>
      <c r="AZ227" s="209"/>
      <c r="BA227" s="209"/>
      <c r="BB227" s="209"/>
      <c r="BC227" s="209"/>
      <c r="BD227" s="209"/>
      <c r="BE227" s="210"/>
      <c r="BF227" s="190"/>
      <c r="BG227" s="171"/>
      <c r="BH227" s="190"/>
      <c r="BI227" s="190"/>
      <c r="BJ227" s="190"/>
      <c r="BK227" s="190"/>
      <c r="BL227" s="190"/>
      <c r="BM227" s="190"/>
      <c r="BN227" s="190"/>
      <c r="BO227" s="190"/>
      <c r="BP227" s="190"/>
      <c r="BQ227" s="190"/>
      <c r="BR227" s="190"/>
      <c r="BS227" s="190"/>
      <c r="BT227" s="190"/>
      <c r="BU227" s="190"/>
      <c r="BV227" s="190"/>
      <c r="BW227" s="199"/>
      <c r="BY227" s="285">
        <v>1</v>
      </c>
      <c r="BZ227" s="286">
        <v>1</v>
      </c>
      <c r="CA227" s="287">
        <v>1</v>
      </c>
      <c r="CB227" s="288" t="s">
        <v>208</v>
      </c>
      <c r="CC227" s="286">
        <v>1</v>
      </c>
      <c r="CD227" s="288">
        <v>1</v>
      </c>
      <c r="CE227" s="286">
        <v>1</v>
      </c>
      <c r="CF227" s="288">
        <v>1</v>
      </c>
      <c r="CG227" s="286">
        <v>1</v>
      </c>
      <c r="CH227" s="288">
        <v>1</v>
      </c>
      <c r="CI227" s="286">
        <v>1</v>
      </c>
      <c r="CJ227" s="288">
        <v>1</v>
      </c>
      <c r="CK227" s="286" t="s">
        <v>208</v>
      </c>
      <c r="CL227" s="287" t="s">
        <v>208</v>
      </c>
      <c r="CM227" s="287">
        <v>1</v>
      </c>
      <c r="CN227" s="287">
        <v>1</v>
      </c>
      <c r="CO227" s="287" t="s">
        <v>208</v>
      </c>
      <c r="CP227" s="287">
        <v>1</v>
      </c>
      <c r="CQ227" s="287">
        <v>1</v>
      </c>
      <c r="CR227" s="287">
        <v>1</v>
      </c>
      <c r="CS227" s="287">
        <v>1</v>
      </c>
      <c r="CT227" s="287">
        <v>1</v>
      </c>
      <c r="CU227" s="287">
        <v>1</v>
      </c>
      <c r="CV227" s="287">
        <v>1</v>
      </c>
      <c r="CW227" s="287" t="s">
        <v>208</v>
      </c>
      <c r="CX227" s="288" t="s">
        <v>208</v>
      </c>
      <c r="CY227" s="286" t="s">
        <v>208</v>
      </c>
      <c r="CZ227" s="287" t="s">
        <v>208</v>
      </c>
      <c r="DA227" s="287">
        <v>1</v>
      </c>
      <c r="DB227" s="287">
        <v>1</v>
      </c>
      <c r="DC227" s="287">
        <v>1</v>
      </c>
      <c r="DD227" s="287">
        <v>1</v>
      </c>
      <c r="DE227" s="287" t="s">
        <v>208</v>
      </c>
      <c r="DF227" s="287" t="s">
        <v>208</v>
      </c>
      <c r="DG227" s="287" t="s">
        <v>208</v>
      </c>
      <c r="DH227" s="288" t="s">
        <v>208</v>
      </c>
      <c r="DI227" s="286">
        <v>1</v>
      </c>
      <c r="DJ227" s="288">
        <v>1</v>
      </c>
      <c r="DK227" s="47" t="e">
        <f t="shared" ref="DK227" si="575">SUM(DK224:DK226)</f>
        <v>#REF!</v>
      </c>
      <c r="DL227" s="49" t="e">
        <f t="shared" ref="DL227" si="576">SUM(DL224:DL226)</f>
        <v>#REF!</v>
      </c>
      <c r="DM227" s="47" t="e">
        <f t="shared" ref="DM227" si="577">SUM(DM224:DM226)</f>
        <v>#REF!</v>
      </c>
      <c r="DN227" s="49" t="e">
        <f t="shared" ref="DN227" si="578">SUM(DN224:DN226)</f>
        <v>#REF!</v>
      </c>
      <c r="DO227" s="211" t="e">
        <f t="shared" ref="DO227" si="579">SUM(DO224:DO226)</f>
        <v>#REF!</v>
      </c>
      <c r="DP227" s="212" t="e">
        <f t="shared" ref="DP227" si="580">SUM(DP224:DP226)</f>
        <v>#REF!</v>
      </c>
      <c r="DQ227" s="212" t="e">
        <f t="shared" ref="DQ227" si="581">SUM(DQ224:DQ226)</f>
        <v>#REF!</v>
      </c>
      <c r="DR227" s="212" t="e">
        <f t="shared" ref="DR227" si="582">SUM(DR224:DR226)</f>
        <v>#REF!</v>
      </c>
      <c r="DS227" s="212" t="e">
        <f t="shared" ref="DS227" si="583">SUM(DS224:DS226)</f>
        <v>#REF!</v>
      </c>
      <c r="DT227" s="212" t="e">
        <f t="shared" ref="DT227" si="584">SUM(DT224:DT226)</f>
        <v>#REF!</v>
      </c>
      <c r="DU227" s="213" t="e">
        <f t="shared" ref="DU227" si="585">SUM(DU224:DU226)</f>
        <v>#REF!</v>
      </c>
      <c r="DV227" s="211" t="e">
        <f t="shared" ref="DV227" si="586">SUM(DV224:DV226)</f>
        <v>#REF!</v>
      </c>
      <c r="DW227" s="214" t="e">
        <f t="shared" ref="DW227" si="587">SUM(DW224:DW226)</f>
        <v>#REF!</v>
      </c>
      <c r="DX227" s="214" t="e">
        <f t="shared" ref="DX227" si="588">SUM(DX224:DX226)</f>
        <v>#REF!</v>
      </c>
      <c r="DY227" s="212" t="e">
        <f t="shared" ref="DY227" si="589">SUM(DY224:DY226)</f>
        <v>#REF!</v>
      </c>
      <c r="DZ227" s="212" t="e">
        <f t="shared" ref="DZ227" si="590">SUM(DZ224:DZ226)</f>
        <v>#REF!</v>
      </c>
      <c r="EA227" s="212" t="e">
        <f t="shared" ref="EA227" si="591">SUM(EA224:EA226)</f>
        <v>#REF!</v>
      </c>
      <c r="EB227" s="212" t="e">
        <f t="shared" ref="EB227" si="592">SUM(EB224:EB226)</f>
        <v>#REF!</v>
      </c>
      <c r="EC227" s="212" t="e">
        <f t="shared" ref="EC227" si="593">SUM(EC224:EC226)</f>
        <v>#REF!</v>
      </c>
      <c r="ED227" s="212" t="e">
        <f t="shared" ref="ED227" si="594">SUM(ED224:ED226)</f>
        <v>#REF!</v>
      </c>
      <c r="EE227" s="212" t="e">
        <f t="shared" ref="EE227" si="595">SUM(EE224:EE226)</f>
        <v>#REF!</v>
      </c>
      <c r="EF227" s="212" t="e">
        <f t="shared" ref="EF227" si="596">SUM(EF224:EF226)</f>
        <v>#REF!</v>
      </c>
      <c r="EG227" s="212" t="e">
        <f t="shared" ref="EG227" si="597">SUM(EG224:EG226)</f>
        <v>#REF!</v>
      </c>
      <c r="EH227" s="212" t="e">
        <f t="shared" ref="EH227" si="598">SUM(EH224:EH226)</f>
        <v>#REF!</v>
      </c>
      <c r="EI227" s="212" t="e">
        <f t="shared" ref="EI227" si="599">SUM(EI224:EI226)</f>
        <v>#REF!</v>
      </c>
      <c r="EJ227" s="212" t="e">
        <f t="shared" ref="EJ227" si="600">SUM(EJ224:EJ226)</f>
        <v>#REF!</v>
      </c>
      <c r="EK227" s="212" t="e">
        <f t="shared" ref="EK227" si="601">SUM(EK224:EK226)</f>
        <v>#REF!</v>
      </c>
      <c r="EL227" s="212" t="e">
        <f t="shared" ref="EL227" si="602">SUM(EL224:EL226)</f>
        <v>#REF!</v>
      </c>
      <c r="EM227" s="213" t="e">
        <f t="shared" ref="EM227" si="603">SUM(EM224:EM226)</f>
        <v>#REF!</v>
      </c>
    </row>
    <row r="228" spans="2:143" s="10" customFormat="1" ht="15" customHeight="1" x14ac:dyDescent="0.25">
      <c r="B228" s="332"/>
      <c r="C228" s="294">
        <v>45</v>
      </c>
      <c r="D228" s="297" t="s">
        <v>163</v>
      </c>
      <c r="E228" s="130" t="s">
        <v>160</v>
      </c>
      <c r="F228" s="215">
        <v>8</v>
      </c>
      <c r="G228" s="275"/>
      <c r="H228" s="216">
        <v>1</v>
      </c>
      <c r="I228" s="217">
        <v>7</v>
      </c>
      <c r="J228" s="218">
        <v>0</v>
      </c>
      <c r="K228" s="170">
        <f t="shared" ref="K228:K232" si="604">SUM(H228:J228)</f>
        <v>8</v>
      </c>
      <c r="L228" s="218">
        <v>5</v>
      </c>
      <c r="M228" s="219">
        <f t="shared" si="510"/>
        <v>3</v>
      </c>
      <c r="N228" s="170">
        <f t="shared" si="562"/>
        <v>8</v>
      </c>
      <c r="O228" s="218">
        <v>0</v>
      </c>
      <c r="P228" s="217">
        <v>1</v>
      </c>
      <c r="Q228" s="170">
        <f t="shared" si="511"/>
        <v>1</v>
      </c>
      <c r="R228" s="218">
        <v>1</v>
      </c>
      <c r="S228" s="219">
        <f t="shared" si="516"/>
        <v>0</v>
      </c>
      <c r="T228" s="170">
        <f t="shared" si="512"/>
        <v>1</v>
      </c>
      <c r="U228" s="218">
        <v>7</v>
      </c>
      <c r="V228" s="217">
        <v>1</v>
      </c>
      <c r="W228" s="170">
        <f t="shared" si="563"/>
        <v>8</v>
      </c>
      <c r="X228" s="220">
        <v>0</v>
      </c>
      <c r="Y228" s="217">
        <v>0</v>
      </c>
      <c r="Z228" s="218">
        <v>1</v>
      </c>
      <c r="AA228" s="218">
        <v>1</v>
      </c>
      <c r="AB228" s="217">
        <v>0</v>
      </c>
      <c r="AC228" s="218">
        <v>0</v>
      </c>
      <c r="AD228" s="218">
        <v>0</v>
      </c>
      <c r="AE228" s="217">
        <v>1</v>
      </c>
      <c r="AF228" s="218">
        <v>2</v>
      </c>
      <c r="AG228" s="218">
        <v>0</v>
      </c>
      <c r="AH228" s="217">
        <v>0</v>
      </c>
      <c r="AI228" s="218">
        <v>2</v>
      </c>
      <c r="AJ228" s="218">
        <v>0</v>
      </c>
      <c r="AK228" s="217">
        <v>0</v>
      </c>
      <c r="AL228" s="170">
        <f t="shared" si="513"/>
        <v>7</v>
      </c>
      <c r="AM228" s="217">
        <v>0</v>
      </c>
      <c r="AN228" s="217">
        <v>0</v>
      </c>
      <c r="AO228" s="217">
        <v>1</v>
      </c>
      <c r="AP228" s="217">
        <v>1</v>
      </c>
      <c r="AQ228" s="217">
        <v>0</v>
      </c>
      <c r="AR228" s="217">
        <v>1</v>
      </c>
      <c r="AS228" s="217">
        <v>0</v>
      </c>
      <c r="AT228" s="221">
        <v>0</v>
      </c>
      <c r="AU228" s="217">
        <v>0</v>
      </c>
      <c r="AV228" s="222">
        <v>0</v>
      </c>
      <c r="AW228" s="175">
        <f t="shared" si="571"/>
        <v>3</v>
      </c>
      <c r="AX228" s="176">
        <f t="shared" si="514"/>
        <v>5</v>
      </c>
      <c r="AY228" s="223"/>
      <c r="AZ228" s="224"/>
      <c r="BA228" s="224"/>
      <c r="BB228" s="224"/>
      <c r="BC228" s="224"/>
      <c r="BD228" s="224"/>
      <c r="BE228" s="225"/>
      <c r="BF228" s="219"/>
      <c r="BG228" s="226"/>
      <c r="BH228" s="219"/>
      <c r="BI228" s="219"/>
      <c r="BJ228" s="219"/>
      <c r="BK228" s="219"/>
      <c r="BL228" s="219"/>
      <c r="BM228" s="219"/>
      <c r="BN228" s="219"/>
      <c r="BO228" s="219"/>
      <c r="BP228" s="219"/>
      <c r="BQ228" s="219"/>
      <c r="BR228" s="219"/>
      <c r="BS228" s="219"/>
      <c r="BT228" s="219"/>
      <c r="BU228" s="219"/>
      <c r="BV228" s="219"/>
      <c r="BW228" s="227"/>
      <c r="BY228" s="277">
        <v>0.5</v>
      </c>
      <c r="BZ228" s="278">
        <v>0.5</v>
      </c>
      <c r="CA228" s="279">
        <v>0.5</v>
      </c>
      <c r="CB228" s="280" t="s">
        <v>208</v>
      </c>
      <c r="CC228" s="278">
        <v>0.7142857142857143</v>
      </c>
      <c r="CD228" s="280">
        <v>0.33333333333333331</v>
      </c>
      <c r="CE228" s="278">
        <v>0</v>
      </c>
      <c r="CF228" s="280">
        <v>1</v>
      </c>
      <c r="CG228" s="278">
        <v>1</v>
      </c>
      <c r="CH228" s="280">
        <v>0</v>
      </c>
      <c r="CI228" s="278">
        <v>0.5</v>
      </c>
      <c r="CJ228" s="280">
        <v>0.5</v>
      </c>
      <c r="CK228" s="278" t="s">
        <v>208</v>
      </c>
      <c r="CL228" s="279" t="s">
        <v>208</v>
      </c>
      <c r="CM228" s="279">
        <v>1</v>
      </c>
      <c r="CN228" s="279">
        <v>1</v>
      </c>
      <c r="CO228" s="279" t="s">
        <v>208</v>
      </c>
      <c r="CP228" s="279">
        <v>0</v>
      </c>
      <c r="CQ228" s="279">
        <v>0</v>
      </c>
      <c r="CR228" s="279">
        <v>0.5</v>
      </c>
      <c r="CS228" s="279">
        <v>1</v>
      </c>
      <c r="CT228" s="279">
        <v>0.33333333333333331</v>
      </c>
      <c r="CU228" s="279">
        <v>0</v>
      </c>
      <c r="CV228" s="279">
        <v>0.66666666666666663</v>
      </c>
      <c r="CW228" s="279" t="s">
        <v>208</v>
      </c>
      <c r="CX228" s="280" t="s">
        <v>208</v>
      </c>
      <c r="CY228" s="278" t="s">
        <v>208</v>
      </c>
      <c r="CZ228" s="279" t="s">
        <v>208</v>
      </c>
      <c r="DA228" s="279">
        <v>0.5</v>
      </c>
      <c r="DB228" s="279">
        <v>1</v>
      </c>
      <c r="DC228" s="279">
        <v>0</v>
      </c>
      <c r="DD228" s="279">
        <v>1</v>
      </c>
      <c r="DE228" s="279" t="s">
        <v>208</v>
      </c>
      <c r="DF228" s="279" t="s">
        <v>208</v>
      </c>
      <c r="DG228" s="279" t="s">
        <v>208</v>
      </c>
      <c r="DH228" s="280" t="s">
        <v>208</v>
      </c>
      <c r="DI228" s="278">
        <v>0.6</v>
      </c>
      <c r="DJ228" s="280">
        <v>0.45454545454545453</v>
      </c>
      <c r="DK228" s="18" t="e">
        <f>#REF!/(#REF!+#REF!+#REF!)</f>
        <v>#REF!</v>
      </c>
      <c r="DL228" s="20" t="e">
        <f>#REF!/(#REF!+#REF!+#REF!)</f>
        <v>#REF!</v>
      </c>
      <c r="DM228" s="18" t="e">
        <f>#REF!/(#REF!+#REF!+#REF!)</f>
        <v>#REF!</v>
      </c>
      <c r="DN228" s="20" t="e">
        <f>#REF!/(#REF!+#REF!+#REF!)</f>
        <v>#REF!</v>
      </c>
      <c r="DO228" s="182" t="e">
        <f t="shared" ref="DO228:EM228" si="605">AY228/(AY228+AY229+AY230)</f>
        <v>#DIV/0!</v>
      </c>
      <c r="DP228" s="183" t="e">
        <f t="shared" si="605"/>
        <v>#DIV/0!</v>
      </c>
      <c r="DQ228" s="183" t="e">
        <f t="shared" si="605"/>
        <v>#DIV/0!</v>
      </c>
      <c r="DR228" s="183" t="e">
        <f t="shared" si="605"/>
        <v>#DIV/0!</v>
      </c>
      <c r="DS228" s="183" t="e">
        <f t="shared" si="605"/>
        <v>#DIV/0!</v>
      </c>
      <c r="DT228" s="183" t="e">
        <f t="shared" si="605"/>
        <v>#DIV/0!</v>
      </c>
      <c r="DU228" s="184" t="e">
        <f t="shared" si="605"/>
        <v>#DIV/0!</v>
      </c>
      <c r="DV228" s="182" t="e">
        <f t="shared" si="605"/>
        <v>#DIV/0!</v>
      </c>
      <c r="DW228" s="185" t="e">
        <f t="shared" si="605"/>
        <v>#DIV/0!</v>
      </c>
      <c r="DX228" s="185" t="e">
        <f t="shared" si="605"/>
        <v>#DIV/0!</v>
      </c>
      <c r="DY228" s="183" t="e">
        <f t="shared" si="605"/>
        <v>#DIV/0!</v>
      </c>
      <c r="DZ228" s="183" t="e">
        <f t="shared" si="605"/>
        <v>#DIV/0!</v>
      </c>
      <c r="EA228" s="183" t="e">
        <f t="shared" si="605"/>
        <v>#DIV/0!</v>
      </c>
      <c r="EB228" s="183" t="e">
        <f t="shared" si="605"/>
        <v>#DIV/0!</v>
      </c>
      <c r="EC228" s="183" t="e">
        <f t="shared" si="605"/>
        <v>#DIV/0!</v>
      </c>
      <c r="ED228" s="183" t="e">
        <f t="shared" si="605"/>
        <v>#DIV/0!</v>
      </c>
      <c r="EE228" s="183" t="e">
        <f t="shared" si="605"/>
        <v>#DIV/0!</v>
      </c>
      <c r="EF228" s="183" t="e">
        <f t="shared" si="605"/>
        <v>#DIV/0!</v>
      </c>
      <c r="EG228" s="183" t="e">
        <f t="shared" si="605"/>
        <v>#DIV/0!</v>
      </c>
      <c r="EH228" s="183" t="e">
        <f t="shared" si="605"/>
        <v>#DIV/0!</v>
      </c>
      <c r="EI228" s="183" t="e">
        <f t="shared" si="605"/>
        <v>#DIV/0!</v>
      </c>
      <c r="EJ228" s="183" t="e">
        <f t="shared" si="605"/>
        <v>#DIV/0!</v>
      </c>
      <c r="EK228" s="183" t="e">
        <f t="shared" si="605"/>
        <v>#DIV/0!</v>
      </c>
      <c r="EL228" s="183" t="e">
        <f t="shared" si="605"/>
        <v>#DIV/0!</v>
      </c>
      <c r="EM228" s="184" t="e">
        <f t="shared" si="605"/>
        <v>#DIV/0!</v>
      </c>
    </row>
    <row r="229" spans="2:143" s="10" customFormat="1" ht="12.5" x14ac:dyDescent="0.25">
      <c r="B229" s="332"/>
      <c r="C229" s="295"/>
      <c r="D229" s="298"/>
      <c r="E229" s="138" t="s">
        <v>161</v>
      </c>
      <c r="F229" s="186">
        <v>0</v>
      </c>
      <c r="G229" s="275"/>
      <c r="H229" s="187">
        <v>0</v>
      </c>
      <c r="I229" s="188">
        <v>0</v>
      </c>
      <c r="J229" s="189">
        <v>0</v>
      </c>
      <c r="K229" s="170">
        <f t="shared" si="604"/>
        <v>0</v>
      </c>
      <c r="L229" s="189">
        <v>0</v>
      </c>
      <c r="M229" s="190">
        <f t="shared" si="510"/>
        <v>0</v>
      </c>
      <c r="N229" s="170">
        <f t="shared" si="562"/>
        <v>0</v>
      </c>
      <c r="O229" s="189">
        <v>0</v>
      </c>
      <c r="P229" s="188">
        <v>0</v>
      </c>
      <c r="Q229" s="170">
        <f t="shared" si="511"/>
        <v>0</v>
      </c>
      <c r="R229" s="189">
        <v>0</v>
      </c>
      <c r="S229" s="190">
        <f t="shared" si="516"/>
        <v>0</v>
      </c>
      <c r="T229" s="170">
        <f t="shared" si="512"/>
        <v>0</v>
      </c>
      <c r="U229" s="189">
        <v>0</v>
      </c>
      <c r="V229" s="188">
        <v>0</v>
      </c>
      <c r="W229" s="170">
        <f t="shared" si="563"/>
        <v>0</v>
      </c>
      <c r="X229" s="191">
        <v>0</v>
      </c>
      <c r="Y229" s="188">
        <v>0</v>
      </c>
      <c r="Z229" s="189">
        <v>0</v>
      </c>
      <c r="AA229" s="189">
        <v>0</v>
      </c>
      <c r="AB229" s="188">
        <v>0</v>
      </c>
      <c r="AC229" s="189">
        <v>0</v>
      </c>
      <c r="AD229" s="189">
        <v>0</v>
      </c>
      <c r="AE229" s="188">
        <v>0</v>
      </c>
      <c r="AF229" s="189">
        <v>0</v>
      </c>
      <c r="AG229" s="189">
        <v>0</v>
      </c>
      <c r="AH229" s="188">
        <v>0</v>
      </c>
      <c r="AI229" s="189">
        <v>0</v>
      </c>
      <c r="AJ229" s="189">
        <v>0</v>
      </c>
      <c r="AK229" s="188">
        <v>0</v>
      </c>
      <c r="AL229" s="170">
        <f t="shared" si="513"/>
        <v>0</v>
      </c>
      <c r="AM229" s="188">
        <v>0</v>
      </c>
      <c r="AN229" s="188">
        <v>0</v>
      </c>
      <c r="AO229" s="188">
        <v>0</v>
      </c>
      <c r="AP229" s="188">
        <v>0</v>
      </c>
      <c r="AQ229" s="188">
        <v>0</v>
      </c>
      <c r="AR229" s="188">
        <v>0</v>
      </c>
      <c r="AS229" s="188">
        <v>0</v>
      </c>
      <c r="AT229" s="192">
        <v>0</v>
      </c>
      <c r="AU229" s="188">
        <v>0</v>
      </c>
      <c r="AV229" s="193">
        <v>0</v>
      </c>
      <c r="AW229" s="194">
        <f t="shared" si="571"/>
        <v>0</v>
      </c>
      <c r="AX229" s="195">
        <f t="shared" si="514"/>
        <v>0</v>
      </c>
      <c r="AY229" s="196"/>
      <c r="AZ229" s="197"/>
      <c r="BA229" s="197"/>
      <c r="BB229" s="197"/>
      <c r="BC229" s="197"/>
      <c r="BD229" s="197"/>
      <c r="BE229" s="198"/>
      <c r="BF229" s="190"/>
      <c r="BG229" s="171"/>
      <c r="BH229" s="190"/>
      <c r="BI229" s="190"/>
      <c r="BJ229" s="190"/>
      <c r="BK229" s="190"/>
      <c r="BL229" s="190"/>
      <c r="BM229" s="190"/>
      <c r="BN229" s="190"/>
      <c r="BO229" s="190"/>
      <c r="BP229" s="190"/>
      <c r="BQ229" s="190"/>
      <c r="BR229" s="190"/>
      <c r="BS229" s="190"/>
      <c r="BT229" s="190"/>
      <c r="BU229" s="190"/>
      <c r="BV229" s="190"/>
      <c r="BW229" s="199"/>
      <c r="BY229" s="281">
        <v>0</v>
      </c>
      <c r="BZ229" s="282">
        <v>0</v>
      </c>
      <c r="CA229" s="283">
        <v>0</v>
      </c>
      <c r="CB229" s="284" t="s">
        <v>208</v>
      </c>
      <c r="CC229" s="282">
        <v>0</v>
      </c>
      <c r="CD229" s="284">
        <v>0</v>
      </c>
      <c r="CE229" s="282">
        <v>0</v>
      </c>
      <c r="CF229" s="284">
        <v>0</v>
      </c>
      <c r="CG229" s="282">
        <v>0</v>
      </c>
      <c r="CH229" s="284">
        <v>0</v>
      </c>
      <c r="CI229" s="282">
        <v>0</v>
      </c>
      <c r="CJ229" s="284">
        <v>0</v>
      </c>
      <c r="CK229" s="282" t="s">
        <v>208</v>
      </c>
      <c r="CL229" s="283" t="s">
        <v>208</v>
      </c>
      <c r="CM229" s="283">
        <v>0</v>
      </c>
      <c r="CN229" s="283">
        <v>0</v>
      </c>
      <c r="CO229" s="283" t="s">
        <v>208</v>
      </c>
      <c r="CP229" s="283">
        <v>0</v>
      </c>
      <c r="CQ229" s="283">
        <v>0</v>
      </c>
      <c r="CR229" s="283">
        <v>0</v>
      </c>
      <c r="CS229" s="283">
        <v>0</v>
      </c>
      <c r="CT229" s="283">
        <v>0</v>
      </c>
      <c r="CU229" s="283">
        <v>0</v>
      </c>
      <c r="CV229" s="283">
        <v>0</v>
      </c>
      <c r="CW229" s="283" t="s">
        <v>208</v>
      </c>
      <c r="CX229" s="284" t="s">
        <v>208</v>
      </c>
      <c r="CY229" s="282" t="s">
        <v>208</v>
      </c>
      <c r="CZ229" s="283" t="s">
        <v>208</v>
      </c>
      <c r="DA229" s="283">
        <v>0</v>
      </c>
      <c r="DB229" s="283">
        <v>0</v>
      </c>
      <c r="DC229" s="283">
        <v>0</v>
      </c>
      <c r="DD229" s="283">
        <v>0</v>
      </c>
      <c r="DE229" s="283" t="s">
        <v>208</v>
      </c>
      <c r="DF229" s="283" t="s">
        <v>208</v>
      </c>
      <c r="DG229" s="283" t="s">
        <v>208</v>
      </c>
      <c r="DH229" s="284" t="s">
        <v>208</v>
      </c>
      <c r="DI229" s="282">
        <v>0</v>
      </c>
      <c r="DJ229" s="284">
        <v>0</v>
      </c>
      <c r="DK229" s="32" t="e">
        <f>#REF!/(#REF!+#REF!+#REF!)</f>
        <v>#REF!</v>
      </c>
      <c r="DL229" s="34" t="e">
        <f>#REF!/(#REF!+#REF!+#REF!)</f>
        <v>#REF!</v>
      </c>
      <c r="DM229" s="32" t="e">
        <f>#REF!/(#REF!+#REF!+#REF!)</f>
        <v>#REF!</v>
      </c>
      <c r="DN229" s="34" t="e">
        <f>#REF!/(#REF!+#REF!+#REF!)</f>
        <v>#REF!</v>
      </c>
      <c r="DO229" s="200" t="e">
        <f t="shared" ref="DO229:EM229" si="606">AY229/(AY228+AY229+AY230)</f>
        <v>#DIV/0!</v>
      </c>
      <c r="DP229" s="201" t="e">
        <f t="shared" si="606"/>
        <v>#DIV/0!</v>
      </c>
      <c r="DQ229" s="201" t="e">
        <f t="shared" si="606"/>
        <v>#DIV/0!</v>
      </c>
      <c r="DR229" s="201" t="e">
        <f t="shared" si="606"/>
        <v>#DIV/0!</v>
      </c>
      <c r="DS229" s="201" t="e">
        <f t="shared" si="606"/>
        <v>#DIV/0!</v>
      </c>
      <c r="DT229" s="201" t="e">
        <f t="shared" si="606"/>
        <v>#DIV/0!</v>
      </c>
      <c r="DU229" s="202" t="e">
        <f t="shared" si="606"/>
        <v>#DIV/0!</v>
      </c>
      <c r="DV229" s="200" t="e">
        <f t="shared" si="606"/>
        <v>#DIV/0!</v>
      </c>
      <c r="DW229" s="203" t="e">
        <f t="shared" si="606"/>
        <v>#DIV/0!</v>
      </c>
      <c r="DX229" s="203" t="e">
        <f t="shared" si="606"/>
        <v>#DIV/0!</v>
      </c>
      <c r="DY229" s="201" t="e">
        <f t="shared" si="606"/>
        <v>#DIV/0!</v>
      </c>
      <c r="DZ229" s="201" t="e">
        <f t="shared" si="606"/>
        <v>#DIV/0!</v>
      </c>
      <c r="EA229" s="201" t="e">
        <f t="shared" si="606"/>
        <v>#DIV/0!</v>
      </c>
      <c r="EB229" s="201" t="e">
        <f t="shared" si="606"/>
        <v>#DIV/0!</v>
      </c>
      <c r="EC229" s="201" t="e">
        <f t="shared" si="606"/>
        <v>#DIV/0!</v>
      </c>
      <c r="ED229" s="201" t="e">
        <f t="shared" si="606"/>
        <v>#DIV/0!</v>
      </c>
      <c r="EE229" s="201" t="e">
        <f t="shared" si="606"/>
        <v>#DIV/0!</v>
      </c>
      <c r="EF229" s="201" t="e">
        <f t="shared" si="606"/>
        <v>#DIV/0!</v>
      </c>
      <c r="EG229" s="201" t="e">
        <f t="shared" si="606"/>
        <v>#DIV/0!</v>
      </c>
      <c r="EH229" s="201" t="e">
        <f t="shared" si="606"/>
        <v>#DIV/0!</v>
      </c>
      <c r="EI229" s="201" t="e">
        <f t="shared" si="606"/>
        <v>#DIV/0!</v>
      </c>
      <c r="EJ229" s="201" t="e">
        <f t="shared" si="606"/>
        <v>#DIV/0!</v>
      </c>
      <c r="EK229" s="201" t="e">
        <f t="shared" si="606"/>
        <v>#DIV/0!</v>
      </c>
      <c r="EL229" s="201" t="e">
        <f t="shared" si="606"/>
        <v>#DIV/0!</v>
      </c>
      <c r="EM229" s="202" t="e">
        <f t="shared" si="606"/>
        <v>#DIV/0!</v>
      </c>
    </row>
    <row r="230" spans="2:143" s="10" customFormat="1" ht="12.5" x14ac:dyDescent="0.25">
      <c r="B230" s="332"/>
      <c r="C230" s="295"/>
      <c r="D230" s="298"/>
      <c r="E230" s="138" t="s">
        <v>162</v>
      </c>
      <c r="F230" s="186">
        <v>8</v>
      </c>
      <c r="G230" s="275"/>
      <c r="H230" s="187">
        <v>1</v>
      </c>
      <c r="I230" s="188">
        <v>7</v>
      </c>
      <c r="J230" s="189">
        <v>0</v>
      </c>
      <c r="K230" s="170">
        <f t="shared" si="604"/>
        <v>8</v>
      </c>
      <c r="L230" s="189">
        <v>2</v>
      </c>
      <c r="M230" s="190">
        <f t="shared" si="510"/>
        <v>6</v>
      </c>
      <c r="N230" s="170">
        <f t="shared" si="562"/>
        <v>8</v>
      </c>
      <c r="O230" s="189">
        <v>1</v>
      </c>
      <c r="P230" s="188">
        <v>0</v>
      </c>
      <c r="Q230" s="170">
        <f t="shared" si="511"/>
        <v>1</v>
      </c>
      <c r="R230" s="189">
        <v>0</v>
      </c>
      <c r="S230" s="190">
        <f t="shared" si="516"/>
        <v>1</v>
      </c>
      <c r="T230" s="170">
        <f t="shared" si="512"/>
        <v>1</v>
      </c>
      <c r="U230" s="189">
        <v>7</v>
      </c>
      <c r="V230" s="188">
        <v>1</v>
      </c>
      <c r="W230" s="170">
        <f t="shared" si="563"/>
        <v>8</v>
      </c>
      <c r="X230" s="191">
        <v>0</v>
      </c>
      <c r="Y230" s="188">
        <v>0</v>
      </c>
      <c r="Z230" s="189">
        <v>0</v>
      </c>
      <c r="AA230" s="189">
        <v>0</v>
      </c>
      <c r="AB230" s="188">
        <v>0</v>
      </c>
      <c r="AC230" s="189">
        <v>1</v>
      </c>
      <c r="AD230" s="189">
        <v>2</v>
      </c>
      <c r="AE230" s="188">
        <v>1</v>
      </c>
      <c r="AF230" s="189">
        <v>0</v>
      </c>
      <c r="AG230" s="189">
        <v>1</v>
      </c>
      <c r="AH230" s="188">
        <v>1</v>
      </c>
      <c r="AI230" s="189">
        <v>1</v>
      </c>
      <c r="AJ230" s="189">
        <v>0</v>
      </c>
      <c r="AK230" s="188">
        <v>0</v>
      </c>
      <c r="AL230" s="170">
        <f t="shared" si="513"/>
        <v>7</v>
      </c>
      <c r="AM230" s="188">
        <v>0</v>
      </c>
      <c r="AN230" s="188">
        <v>0</v>
      </c>
      <c r="AO230" s="188">
        <v>1</v>
      </c>
      <c r="AP230" s="188">
        <v>0</v>
      </c>
      <c r="AQ230" s="188">
        <v>1</v>
      </c>
      <c r="AR230" s="188">
        <v>0</v>
      </c>
      <c r="AS230" s="188">
        <v>0</v>
      </c>
      <c r="AT230" s="192">
        <v>0</v>
      </c>
      <c r="AU230" s="188">
        <v>0</v>
      </c>
      <c r="AV230" s="193">
        <v>0</v>
      </c>
      <c r="AW230" s="194">
        <f t="shared" si="571"/>
        <v>2</v>
      </c>
      <c r="AX230" s="195">
        <f t="shared" si="514"/>
        <v>6</v>
      </c>
      <c r="AY230" s="196"/>
      <c r="AZ230" s="197"/>
      <c r="BA230" s="197"/>
      <c r="BB230" s="197"/>
      <c r="BC230" s="197"/>
      <c r="BD230" s="197"/>
      <c r="BE230" s="198"/>
      <c r="BF230" s="190"/>
      <c r="BG230" s="171"/>
      <c r="BH230" s="190"/>
      <c r="BI230" s="190"/>
      <c r="BJ230" s="190"/>
      <c r="BK230" s="190"/>
      <c r="BL230" s="190"/>
      <c r="BM230" s="190"/>
      <c r="BN230" s="190"/>
      <c r="BO230" s="190"/>
      <c r="BP230" s="190"/>
      <c r="BQ230" s="190"/>
      <c r="BR230" s="190"/>
      <c r="BS230" s="190"/>
      <c r="BT230" s="190"/>
      <c r="BU230" s="190"/>
      <c r="BV230" s="190"/>
      <c r="BW230" s="199"/>
      <c r="BY230" s="281">
        <v>0.5</v>
      </c>
      <c r="BZ230" s="282">
        <v>0.5</v>
      </c>
      <c r="CA230" s="283">
        <v>0.5</v>
      </c>
      <c r="CB230" s="284" t="s">
        <v>208</v>
      </c>
      <c r="CC230" s="282">
        <v>0.2857142857142857</v>
      </c>
      <c r="CD230" s="284">
        <v>0.66666666666666663</v>
      </c>
      <c r="CE230" s="282">
        <v>1</v>
      </c>
      <c r="CF230" s="284">
        <v>0</v>
      </c>
      <c r="CG230" s="282">
        <v>0</v>
      </c>
      <c r="CH230" s="284">
        <v>1</v>
      </c>
      <c r="CI230" s="282">
        <v>0.5</v>
      </c>
      <c r="CJ230" s="284">
        <v>0.5</v>
      </c>
      <c r="CK230" s="282" t="s">
        <v>208</v>
      </c>
      <c r="CL230" s="283" t="s">
        <v>208</v>
      </c>
      <c r="CM230" s="283">
        <v>0</v>
      </c>
      <c r="CN230" s="283">
        <v>0</v>
      </c>
      <c r="CO230" s="283" t="s">
        <v>208</v>
      </c>
      <c r="CP230" s="283">
        <v>1</v>
      </c>
      <c r="CQ230" s="283">
        <v>1</v>
      </c>
      <c r="CR230" s="283">
        <v>0.5</v>
      </c>
      <c r="CS230" s="283">
        <v>0</v>
      </c>
      <c r="CT230" s="283">
        <v>0.66666666666666663</v>
      </c>
      <c r="CU230" s="283">
        <v>1</v>
      </c>
      <c r="CV230" s="283">
        <v>0.33333333333333331</v>
      </c>
      <c r="CW230" s="283" t="s">
        <v>208</v>
      </c>
      <c r="CX230" s="284" t="s">
        <v>208</v>
      </c>
      <c r="CY230" s="282" t="s">
        <v>208</v>
      </c>
      <c r="CZ230" s="283" t="s">
        <v>208</v>
      </c>
      <c r="DA230" s="283">
        <v>0.5</v>
      </c>
      <c r="DB230" s="283">
        <v>0</v>
      </c>
      <c r="DC230" s="283">
        <v>1</v>
      </c>
      <c r="DD230" s="283">
        <v>0</v>
      </c>
      <c r="DE230" s="283" t="s">
        <v>208</v>
      </c>
      <c r="DF230" s="283" t="s">
        <v>208</v>
      </c>
      <c r="DG230" s="283" t="s">
        <v>208</v>
      </c>
      <c r="DH230" s="284" t="s">
        <v>208</v>
      </c>
      <c r="DI230" s="282">
        <v>0.4</v>
      </c>
      <c r="DJ230" s="284">
        <v>0.54545454545454541</v>
      </c>
      <c r="DK230" s="32" t="e">
        <f>#REF!/(#REF!+#REF!+#REF!)</f>
        <v>#REF!</v>
      </c>
      <c r="DL230" s="34" t="e">
        <f>#REF!/(#REF!+#REF!+#REF!)</f>
        <v>#REF!</v>
      </c>
      <c r="DM230" s="32" t="e">
        <f>#REF!/(#REF!+#REF!+#REF!)</f>
        <v>#REF!</v>
      </c>
      <c r="DN230" s="34" t="e">
        <f>#REF!/(#REF!+#REF!+#REF!)</f>
        <v>#REF!</v>
      </c>
      <c r="DO230" s="200" t="e">
        <f t="shared" ref="DO230:EM230" si="607">AY230/(AY228+AY229+AY230)</f>
        <v>#DIV/0!</v>
      </c>
      <c r="DP230" s="201" t="e">
        <f t="shared" si="607"/>
        <v>#DIV/0!</v>
      </c>
      <c r="DQ230" s="201" t="e">
        <f t="shared" si="607"/>
        <v>#DIV/0!</v>
      </c>
      <c r="DR230" s="201" t="e">
        <f t="shared" si="607"/>
        <v>#DIV/0!</v>
      </c>
      <c r="DS230" s="201" t="e">
        <f t="shared" si="607"/>
        <v>#DIV/0!</v>
      </c>
      <c r="DT230" s="201" t="e">
        <f t="shared" si="607"/>
        <v>#DIV/0!</v>
      </c>
      <c r="DU230" s="202" t="e">
        <f t="shared" si="607"/>
        <v>#DIV/0!</v>
      </c>
      <c r="DV230" s="200" t="e">
        <f t="shared" si="607"/>
        <v>#DIV/0!</v>
      </c>
      <c r="DW230" s="203" t="e">
        <f t="shared" si="607"/>
        <v>#DIV/0!</v>
      </c>
      <c r="DX230" s="203" t="e">
        <f t="shared" si="607"/>
        <v>#DIV/0!</v>
      </c>
      <c r="DY230" s="201" t="e">
        <f t="shared" si="607"/>
        <v>#DIV/0!</v>
      </c>
      <c r="DZ230" s="201" t="e">
        <f t="shared" si="607"/>
        <v>#DIV/0!</v>
      </c>
      <c r="EA230" s="201" t="e">
        <f t="shared" si="607"/>
        <v>#DIV/0!</v>
      </c>
      <c r="EB230" s="201" t="e">
        <f t="shared" si="607"/>
        <v>#DIV/0!</v>
      </c>
      <c r="EC230" s="201" t="e">
        <f t="shared" si="607"/>
        <v>#DIV/0!</v>
      </c>
      <c r="ED230" s="201" t="e">
        <f t="shared" si="607"/>
        <v>#DIV/0!</v>
      </c>
      <c r="EE230" s="201" t="e">
        <f t="shared" si="607"/>
        <v>#DIV/0!</v>
      </c>
      <c r="EF230" s="201" t="e">
        <f t="shared" si="607"/>
        <v>#DIV/0!</v>
      </c>
      <c r="EG230" s="201" t="e">
        <f t="shared" si="607"/>
        <v>#DIV/0!</v>
      </c>
      <c r="EH230" s="201" t="e">
        <f t="shared" si="607"/>
        <v>#DIV/0!</v>
      </c>
      <c r="EI230" s="201" t="e">
        <f t="shared" si="607"/>
        <v>#DIV/0!</v>
      </c>
      <c r="EJ230" s="201" t="e">
        <f t="shared" si="607"/>
        <v>#DIV/0!</v>
      </c>
      <c r="EK230" s="201" t="e">
        <f t="shared" si="607"/>
        <v>#DIV/0!</v>
      </c>
      <c r="EL230" s="201" t="e">
        <f t="shared" si="607"/>
        <v>#DIV/0!</v>
      </c>
      <c r="EM230" s="202" t="e">
        <f t="shared" si="607"/>
        <v>#DIV/0!</v>
      </c>
    </row>
    <row r="231" spans="2:143" s="10" customFormat="1" ht="12.5" x14ac:dyDescent="0.25">
      <c r="B231" s="332"/>
      <c r="C231" s="295"/>
      <c r="D231" s="298"/>
      <c r="E231" s="30" t="s">
        <v>3</v>
      </c>
      <c r="F231" s="186">
        <v>1384</v>
      </c>
      <c r="G231" s="275"/>
      <c r="H231" s="187">
        <v>278</v>
      </c>
      <c r="I231" s="188">
        <v>966</v>
      </c>
      <c r="J231" s="189">
        <v>140</v>
      </c>
      <c r="K231" s="170">
        <f t="shared" si="604"/>
        <v>1384</v>
      </c>
      <c r="L231" s="189">
        <v>288</v>
      </c>
      <c r="M231" s="190">
        <f t="shared" si="510"/>
        <v>1096</v>
      </c>
      <c r="N231" s="170">
        <f t="shared" si="562"/>
        <v>1384</v>
      </c>
      <c r="O231" s="189">
        <v>183</v>
      </c>
      <c r="P231" s="188">
        <v>95</v>
      </c>
      <c r="Q231" s="170">
        <f t="shared" si="511"/>
        <v>278</v>
      </c>
      <c r="R231" s="189">
        <v>20</v>
      </c>
      <c r="S231" s="190">
        <f t="shared" si="516"/>
        <v>68</v>
      </c>
      <c r="T231" s="170">
        <f t="shared" si="512"/>
        <v>88</v>
      </c>
      <c r="U231" s="189">
        <v>1296</v>
      </c>
      <c r="V231" s="188">
        <v>88</v>
      </c>
      <c r="W231" s="170">
        <f t="shared" si="563"/>
        <v>1384</v>
      </c>
      <c r="X231" s="191">
        <v>70</v>
      </c>
      <c r="Y231" s="188">
        <v>70</v>
      </c>
      <c r="Z231" s="189">
        <v>69</v>
      </c>
      <c r="AA231" s="189">
        <v>69</v>
      </c>
      <c r="AB231" s="188">
        <v>70</v>
      </c>
      <c r="AC231" s="189">
        <v>69</v>
      </c>
      <c r="AD231" s="189">
        <v>68</v>
      </c>
      <c r="AE231" s="188">
        <v>68</v>
      </c>
      <c r="AF231" s="189">
        <v>68</v>
      </c>
      <c r="AG231" s="189">
        <v>69</v>
      </c>
      <c r="AH231" s="188">
        <v>69</v>
      </c>
      <c r="AI231" s="189">
        <v>67</v>
      </c>
      <c r="AJ231" s="189">
        <v>70</v>
      </c>
      <c r="AK231" s="188">
        <v>70</v>
      </c>
      <c r="AL231" s="170">
        <f t="shared" si="513"/>
        <v>966</v>
      </c>
      <c r="AM231" s="188">
        <v>5</v>
      </c>
      <c r="AN231" s="188">
        <v>72</v>
      </c>
      <c r="AO231" s="188">
        <v>71</v>
      </c>
      <c r="AP231" s="188">
        <v>385</v>
      </c>
      <c r="AQ231" s="188">
        <v>63</v>
      </c>
      <c r="AR231" s="188">
        <v>12</v>
      </c>
      <c r="AS231" s="188">
        <v>16</v>
      </c>
      <c r="AT231" s="192">
        <v>16</v>
      </c>
      <c r="AU231" s="188">
        <v>4</v>
      </c>
      <c r="AV231" s="193">
        <v>1</v>
      </c>
      <c r="AW231" s="194">
        <f t="shared" si="571"/>
        <v>645</v>
      </c>
      <c r="AX231" s="195">
        <f t="shared" si="514"/>
        <v>739</v>
      </c>
      <c r="AY231" s="196"/>
      <c r="AZ231" s="197"/>
      <c r="BA231" s="197"/>
      <c r="BB231" s="197"/>
      <c r="BC231" s="197"/>
      <c r="BD231" s="197"/>
      <c r="BE231" s="198"/>
      <c r="BF231" s="190"/>
      <c r="BG231" s="171"/>
      <c r="BH231" s="190"/>
      <c r="BI231" s="190"/>
      <c r="BJ231" s="190"/>
      <c r="BK231" s="190"/>
      <c r="BL231" s="190"/>
      <c r="BM231" s="190"/>
      <c r="BN231" s="190"/>
      <c r="BO231" s="190"/>
      <c r="BP231" s="190"/>
      <c r="BQ231" s="190"/>
      <c r="BR231" s="190"/>
      <c r="BS231" s="190"/>
      <c r="BT231" s="190"/>
      <c r="BU231" s="190"/>
      <c r="BV231" s="190"/>
      <c r="BW231" s="199"/>
      <c r="BY231" s="281"/>
      <c r="BZ231" s="282"/>
      <c r="CA231" s="283"/>
      <c r="CB231" s="284"/>
      <c r="CC231" s="282"/>
      <c r="CD231" s="284"/>
      <c r="CE231" s="282"/>
      <c r="CF231" s="284"/>
      <c r="CG231" s="282"/>
      <c r="CH231" s="284"/>
      <c r="CI231" s="282"/>
      <c r="CJ231" s="284"/>
      <c r="CK231" s="282"/>
      <c r="CL231" s="283"/>
      <c r="CM231" s="283"/>
      <c r="CN231" s="283"/>
      <c r="CO231" s="283"/>
      <c r="CP231" s="283"/>
      <c r="CQ231" s="283"/>
      <c r="CR231" s="283"/>
      <c r="CS231" s="283"/>
      <c r="CT231" s="283"/>
      <c r="CU231" s="283"/>
      <c r="CV231" s="283"/>
      <c r="CW231" s="283"/>
      <c r="CX231" s="284"/>
      <c r="CY231" s="282"/>
      <c r="CZ231" s="283"/>
      <c r="DA231" s="283"/>
      <c r="DB231" s="283"/>
      <c r="DC231" s="283"/>
      <c r="DD231" s="283"/>
      <c r="DE231" s="283"/>
      <c r="DF231" s="283"/>
      <c r="DG231" s="283"/>
      <c r="DH231" s="284"/>
      <c r="DI231" s="282"/>
      <c r="DJ231" s="284"/>
      <c r="DK231" s="32"/>
      <c r="DL231" s="34"/>
      <c r="DM231" s="32"/>
      <c r="DN231" s="34"/>
      <c r="DO231" s="200"/>
      <c r="DP231" s="201"/>
      <c r="DQ231" s="201"/>
      <c r="DR231" s="201"/>
      <c r="DS231" s="201"/>
      <c r="DT231" s="201"/>
      <c r="DU231" s="202"/>
      <c r="DV231" s="200"/>
      <c r="DW231" s="203"/>
      <c r="DX231" s="203"/>
      <c r="DY231" s="201"/>
      <c r="DZ231" s="201"/>
      <c r="EA231" s="201"/>
      <c r="EB231" s="201"/>
      <c r="EC231" s="201"/>
      <c r="ED231" s="201"/>
      <c r="EE231" s="201"/>
      <c r="EF231" s="201"/>
      <c r="EG231" s="201"/>
      <c r="EH231" s="201"/>
      <c r="EI231" s="201"/>
      <c r="EJ231" s="201"/>
      <c r="EK231" s="201"/>
      <c r="EL231" s="201"/>
      <c r="EM231" s="202"/>
    </row>
    <row r="232" spans="2:143" s="10" customFormat="1" ht="12.5" x14ac:dyDescent="0.25">
      <c r="B232" s="333"/>
      <c r="C232" s="296"/>
      <c r="D232" s="299"/>
      <c r="E232" s="80" t="s">
        <v>2</v>
      </c>
      <c r="F232" s="228">
        <v>1400</v>
      </c>
      <c r="G232" s="275"/>
      <c r="H232" s="229">
        <v>280</v>
      </c>
      <c r="I232" s="230">
        <v>980</v>
      </c>
      <c r="J232" s="231">
        <v>140</v>
      </c>
      <c r="K232" s="170">
        <f t="shared" si="604"/>
        <v>1400</v>
      </c>
      <c r="L232" s="231">
        <v>295</v>
      </c>
      <c r="M232" s="232">
        <f t="shared" si="510"/>
        <v>1105</v>
      </c>
      <c r="N232" s="170">
        <f t="shared" si="562"/>
        <v>1400</v>
      </c>
      <c r="O232" s="231">
        <v>184</v>
      </c>
      <c r="P232" s="230">
        <v>96</v>
      </c>
      <c r="Q232" s="170">
        <f t="shared" si="511"/>
        <v>280</v>
      </c>
      <c r="R232" s="231">
        <v>21</v>
      </c>
      <c r="S232" s="232">
        <f t="shared" si="516"/>
        <v>69</v>
      </c>
      <c r="T232" s="170">
        <f t="shared" si="512"/>
        <v>90</v>
      </c>
      <c r="U232" s="231">
        <v>1310</v>
      </c>
      <c r="V232" s="230">
        <v>90</v>
      </c>
      <c r="W232" s="170">
        <f t="shared" si="563"/>
        <v>1400</v>
      </c>
      <c r="X232" s="233">
        <v>70</v>
      </c>
      <c r="Y232" s="230">
        <v>70</v>
      </c>
      <c r="Z232" s="231">
        <v>70</v>
      </c>
      <c r="AA232" s="231">
        <v>70</v>
      </c>
      <c r="AB232" s="230">
        <v>70</v>
      </c>
      <c r="AC232" s="231">
        <v>70</v>
      </c>
      <c r="AD232" s="231">
        <v>70</v>
      </c>
      <c r="AE232" s="230">
        <v>70</v>
      </c>
      <c r="AF232" s="231">
        <v>70</v>
      </c>
      <c r="AG232" s="231">
        <v>70</v>
      </c>
      <c r="AH232" s="230">
        <v>70</v>
      </c>
      <c r="AI232" s="231">
        <v>70</v>
      </c>
      <c r="AJ232" s="231">
        <v>70</v>
      </c>
      <c r="AK232" s="230">
        <v>70</v>
      </c>
      <c r="AL232" s="170">
        <f t="shared" si="513"/>
        <v>980</v>
      </c>
      <c r="AM232" s="230">
        <v>5</v>
      </c>
      <c r="AN232" s="230">
        <v>72</v>
      </c>
      <c r="AO232" s="230">
        <v>73</v>
      </c>
      <c r="AP232" s="230">
        <v>386</v>
      </c>
      <c r="AQ232" s="230">
        <v>64</v>
      </c>
      <c r="AR232" s="230">
        <v>13</v>
      </c>
      <c r="AS232" s="230">
        <v>16</v>
      </c>
      <c r="AT232" s="204">
        <v>16</v>
      </c>
      <c r="AU232" s="230">
        <v>4</v>
      </c>
      <c r="AV232" s="205">
        <v>1</v>
      </c>
      <c r="AW232" s="206">
        <f t="shared" si="571"/>
        <v>650</v>
      </c>
      <c r="AX232" s="207">
        <f t="shared" si="514"/>
        <v>750</v>
      </c>
      <c r="AY232" s="208"/>
      <c r="AZ232" s="209"/>
      <c r="BA232" s="209"/>
      <c r="BB232" s="209"/>
      <c r="BC232" s="209"/>
      <c r="BD232" s="209"/>
      <c r="BE232" s="210"/>
      <c r="BF232" s="232"/>
      <c r="BG232" s="234"/>
      <c r="BH232" s="232"/>
      <c r="BI232" s="232"/>
      <c r="BJ232" s="232"/>
      <c r="BK232" s="232"/>
      <c r="BL232" s="232"/>
      <c r="BM232" s="232"/>
      <c r="BN232" s="232"/>
      <c r="BO232" s="232"/>
      <c r="BP232" s="232"/>
      <c r="BQ232" s="232"/>
      <c r="BR232" s="232"/>
      <c r="BS232" s="232"/>
      <c r="BT232" s="232"/>
      <c r="BU232" s="232"/>
      <c r="BV232" s="232"/>
      <c r="BW232" s="235"/>
      <c r="BY232" s="285">
        <v>1</v>
      </c>
      <c r="BZ232" s="286">
        <v>1</v>
      </c>
      <c r="CA232" s="287">
        <v>1</v>
      </c>
      <c r="CB232" s="288" t="s">
        <v>208</v>
      </c>
      <c r="CC232" s="286">
        <v>1</v>
      </c>
      <c r="CD232" s="288">
        <v>1</v>
      </c>
      <c r="CE232" s="286">
        <v>1</v>
      </c>
      <c r="CF232" s="288">
        <v>1</v>
      </c>
      <c r="CG232" s="286">
        <v>1</v>
      </c>
      <c r="CH232" s="288">
        <v>1</v>
      </c>
      <c r="CI232" s="286">
        <v>1</v>
      </c>
      <c r="CJ232" s="288">
        <v>1</v>
      </c>
      <c r="CK232" s="286" t="s">
        <v>208</v>
      </c>
      <c r="CL232" s="287" t="s">
        <v>208</v>
      </c>
      <c r="CM232" s="287">
        <v>1</v>
      </c>
      <c r="CN232" s="287">
        <v>1</v>
      </c>
      <c r="CO232" s="287" t="s">
        <v>208</v>
      </c>
      <c r="CP232" s="287">
        <v>1</v>
      </c>
      <c r="CQ232" s="287">
        <v>1</v>
      </c>
      <c r="CR232" s="287">
        <v>1</v>
      </c>
      <c r="CS232" s="287">
        <v>1</v>
      </c>
      <c r="CT232" s="287">
        <v>1</v>
      </c>
      <c r="CU232" s="287">
        <v>1</v>
      </c>
      <c r="CV232" s="287">
        <v>1</v>
      </c>
      <c r="CW232" s="287" t="s">
        <v>208</v>
      </c>
      <c r="CX232" s="288" t="s">
        <v>208</v>
      </c>
      <c r="CY232" s="286" t="s">
        <v>208</v>
      </c>
      <c r="CZ232" s="287" t="s">
        <v>208</v>
      </c>
      <c r="DA232" s="287">
        <v>1</v>
      </c>
      <c r="DB232" s="287">
        <v>1</v>
      </c>
      <c r="DC232" s="287">
        <v>1</v>
      </c>
      <c r="DD232" s="287">
        <v>1</v>
      </c>
      <c r="DE232" s="287" t="s">
        <v>208</v>
      </c>
      <c r="DF232" s="287" t="s">
        <v>208</v>
      </c>
      <c r="DG232" s="287" t="s">
        <v>208</v>
      </c>
      <c r="DH232" s="288" t="s">
        <v>208</v>
      </c>
      <c r="DI232" s="286">
        <v>1</v>
      </c>
      <c r="DJ232" s="288">
        <v>1</v>
      </c>
      <c r="DK232" s="47" t="e">
        <f t="shared" ref="DK232:EM232" si="608">SUM(DK228:DK230)</f>
        <v>#REF!</v>
      </c>
      <c r="DL232" s="49" t="e">
        <f t="shared" si="608"/>
        <v>#REF!</v>
      </c>
      <c r="DM232" s="47" t="e">
        <f t="shared" si="608"/>
        <v>#REF!</v>
      </c>
      <c r="DN232" s="49" t="e">
        <f t="shared" si="608"/>
        <v>#REF!</v>
      </c>
      <c r="DO232" s="211" t="e">
        <f t="shared" si="608"/>
        <v>#DIV/0!</v>
      </c>
      <c r="DP232" s="212" t="e">
        <f t="shared" si="608"/>
        <v>#DIV/0!</v>
      </c>
      <c r="DQ232" s="212" t="e">
        <f t="shared" si="608"/>
        <v>#DIV/0!</v>
      </c>
      <c r="DR232" s="212" t="e">
        <f t="shared" si="608"/>
        <v>#DIV/0!</v>
      </c>
      <c r="DS232" s="212" t="e">
        <f t="shared" si="608"/>
        <v>#DIV/0!</v>
      </c>
      <c r="DT232" s="212" t="e">
        <f t="shared" si="608"/>
        <v>#DIV/0!</v>
      </c>
      <c r="DU232" s="213" t="e">
        <f t="shared" si="608"/>
        <v>#DIV/0!</v>
      </c>
      <c r="DV232" s="211" t="e">
        <f t="shared" si="608"/>
        <v>#DIV/0!</v>
      </c>
      <c r="DW232" s="214" t="e">
        <f t="shared" si="608"/>
        <v>#DIV/0!</v>
      </c>
      <c r="DX232" s="214" t="e">
        <f t="shared" si="608"/>
        <v>#DIV/0!</v>
      </c>
      <c r="DY232" s="212" t="e">
        <f t="shared" si="608"/>
        <v>#DIV/0!</v>
      </c>
      <c r="DZ232" s="212" t="e">
        <f t="shared" si="608"/>
        <v>#DIV/0!</v>
      </c>
      <c r="EA232" s="212" t="e">
        <f t="shared" si="608"/>
        <v>#DIV/0!</v>
      </c>
      <c r="EB232" s="212" t="e">
        <f t="shared" si="608"/>
        <v>#DIV/0!</v>
      </c>
      <c r="EC232" s="212" t="e">
        <f t="shared" si="608"/>
        <v>#DIV/0!</v>
      </c>
      <c r="ED232" s="212" t="e">
        <f t="shared" si="608"/>
        <v>#DIV/0!</v>
      </c>
      <c r="EE232" s="212" t="e">
        <f t="shared" si="608"/>
        <v>#DIV/0!</v>
      </c>
      <c r="EF232" s="212" t="e">
        <f t="shared" si="608"/>
        <v>#DIV/0!</v>
      </c>
      <c r="EG232" s="212" t="e">
        <f t="shared" si="608"/>
        <v>#DIV/0!</v>
      </c>
      <c r="EH232" s="212" t="e">
        <f t="shared" si="608"/>
        <v>#DIV/0!</v>
      </c>
      <c r="EI232" s="212" t="e">
        <f t="shared" si="608"/>
        <v>#DIV/0!</v>
      </c>
      <c r="EJ232" s="212" t="e">
        <f t="shared" si="608"/>
        <v>#DIV/0!</v>
      </c>
      <c r="EK232" s="212" t="e">
        <f t="shared" si="608"/>
        <v>#DIV/0!</v>
      </c>
      <c r="EL232" s="212" t="e">
        <f t="shared" si="608"/>
        <v>#DIV/0!</v>
      </c>
      <c r="EM232" s="213" t="e">
        <f t="shared" si="608"/>
        <v>#DIV/0!</v>
      </c>
    </row>
    <row r="233" spans="2:143" s="10" customFormat="1" ht="12.75" customHeight="1" x14ac:dyDescent="0.25">
      <c r="B233" s="334" t="s">
        <v>178</v>
      </c>
      <c r="C233" s="294">
        <v>46</v>
      </c>
      <c r="D233" s="297" t="s">
        <v>167</v>
      </c>
      <c r="E233" s="16" t="s">
        <v>4</v>
      </c>
      <c r="F233" s="166">
        <v>222</v>
      </c>
      <c r="G233" s="275"/>
      <c r="H233" s="167">
        <v>4</v>
      </c>
      <c r="I233" s="168">
        <v>218</v>
      </c>
      <c r="J233" s="169">
        <v>0</v>
      </c>
      <c r="K233" s="170">
        <f t="shared" ref="K233:K236" si="609">SUM(H233:J233)</f>
        <v>222</v>
      </c>
      <c r="L233" s="169">
        <v>199</v>
      </c>
      <c r="M233" s="171">
        <f t="shared" si="510"/>
        <v>23</v>
      </c>
      <c r="N233" s="170">
        <f t="shared" ref="N233:N264" si="610">SUM(L233:M233)</f>
        <v>222</v>
      </c>
      <c r="O233" s="169">
        <v>2</v>
      </c>
      <c r="P233" s="168">
        <v>2</v>
      </c>
      <c r="Q233" s="170">
        <f t="shared" si="511"/>
        <v>4</v>
      </c>
      <c r="R233" s="169">
        <v>13</v>
      </c>
      <c r="S233" s="171">
        <f t="shared" si="516"/>
        <v>4</v>
      </c>
      <c r="T233" s="170">
        <f t="shared" si="512"/>
        <v>17</v>
      </c>
      <c r="U233" s="169">
        <v>205</v>
      </c>
      <c r="V233" s="168">
        <v>17</v>
      </c>
      <c r="W233" s="170">
        <f t="shared" ref="W233:W264" si="611">SUM(U233:V233)</f>
        <v>222</v>
      </c>
      <c r="X233" s="172">
        <v>15</v>
      </c>
      <c r="Y233" s="168">
        <v>14</v>
      </c>
      <c r="Z233" s="169">
        <v>16</v>
      </c>
      <c r="AA233" s="169">
        <v>16</v>
      </c>
      <c r="AB233" s="168">
        <v>12</v>
      </c>
      <c r="AC233" s="169">
        <v>16</v>
      </c>
      <c r="AD233" s="169">
        <v>18</v>
      </c>
      <c r="AE233" s="168">
        <v>19</v>
      </c>
      <c r="AF233" s="169">
        <v>14</v>
      </c>
      <c r="AG233" s="169">
        <v>19</v>
      </c>
      <c r="AH233" s="168">
        <v>13</v>
      </c>
      <c r="AI233" s="169">
        <v>16</v>
      </c>
      <c r="AJ233" s="169">
        <v>16</v>
      </c>
      <c r="AK233" s="168">
        <v>14</v>
      </c>
      <c r="AL233" s="170">
        <f t="shared" si="513"/>
        <v>218</v>
      </c>
      <c r="AM233" s="168">
        <v>2</v>
      </c>
      <c r="AN233" s="168">
        <v>11</v>
      </c>
      <c r="AO233" s="168">
        <v>15</v>
      </c>
      <c r="AP233" s="168">
        <v>84</v>
      </c>
      <c r="AQ233" s="168">
        <v>11</v>
      </c>
      <c r="AR233" s="168">
        <v>2</v>
      </c>
      <c r="AS233" s="168">
        <v>3</v>
      </c>
      <c r="AT233" s="173">
        <v>3</v>
      </c>
      <c r="AU233" s="168">
        <v>0</v>
      </c>
      <c r="AV233" s="174">
        <v>0</v>
      </c>
      <c r="AW233" s="175">
        <f t="shared" ref="AW233:AW251" si="612">SUM(AM233:AV233)</f>
        <v>131</v>
      </c>
      <c r="AX233" s="176">
        <f t="shared" si="514"/>
        <v>91</v>
      </c>
      <c r="AY233" s="223"/>
      <c r="AZ233" s="224"/>
      <c r="BA233" s="224"/>
      <c r="BB233" s="224"/>
      <c r="BC233" s="224"/>
      <c r="BD233" s="224"/>
      <c r="BE233" s="225"/>
      <c r="BF233" s="190"/>
      <c r="BG233" s="171"/>
      <c r="BH233" s="190"/>
      <c r="BI233" s="190"/>
      <c r="BJ233" s="190"/>
      <c r="BK233" s="190"/>
      <c r="BL233" s="190"/>
      <c r="BM233" s="190"/>
      <c r="BN233" s="190"/>
      <c r="BO233" s="190"/>
      <c r="BP233" s="190"/>
      <c r="BQ233" s="190"/>
      <c r="BR233" s="190"/>
      <c r="BS233" s="190"/>
      <c r="BT233" s="190"/>
      <c r="BU233" s="190"/>
      <c r="BV233" s="190"/>
      <c r="BW233" s="199"/>
      <c r="BY233" s="277">
        <v>0.84732824427480913</v>
      </c>
      <c r="BZ233" s="278">
        <v>0.8</v>
      </c>
      <c r="CA233" s="279">
        <v>0.84824902723735407</v>
      </c>
      <c r="CB233" s="280" t="s">
        <v>208</v>
      </c>
      <c r="CC233" s="278">
        <v>0.87665198237885467</v>
      </c>
      <c r="CD233" s="280">
        <v>0.65714285714285714</v>
      </c>
      <c r="CE233" s="278">
        <v>0.66666666666666663</v>
      </c>
      <c r="CF233" s="280">
        <v>1</v>
      </c>
      <c r="CG233" s="278">
        <v>0.76470588235294112</v>
      </c>
      <c r="CH233" s="280">
        <v>0.8</v>
      </c>
      <c r="CI233" s="278">
        <v>0.85416666666666663</v>
      </c>
      <c r="CJ233" s="280">
        <v>0.77272727272727271</v>
      </c>
      <c r="CK233" s="278">
        <v>0.9375</v>
      </c>
      <c r="CL233" s="279">
        <v>0.75</v>
      </c>
      <c r="CM233" s="279">
        <v>0.8</v>
      </c>
      <c r="CN233" s="279">
        <v>0.89473684210526316</v>
      </c>
      <c r="CO233" s="279">
        <v>0.70588235294117652</v>
      </c>
      <c r="CP233" s="279">
        <v>0.76190476190476186</v>
      </c>
      <c r="CQ233" s="279">
        <v>0.81818181818181823</v>
      </c>
      <c r="CR233" s="279">
        <v>1</v>
      </c>
      <c r="CS233" s="279">
        <v>0.77777777777777779</v>
      </c>
      <c r="CT233" s="279">
        <v>1</v>
      </c>
      <c r="CU233" s="279">
        <v>0.9285714285714286</v>
      </c>
      <c r="CV233" s="279">
        <v>0.94117647058823528</v>
      </c>
      <c r="CW233" s="279">
        <v>0.84210526315789469</v>
      </c>
      <c r="CX233" s="280">
        <v>0.75</v>
      </c>
      <c r="CY233" s="278">
        <v>1</v>
      </c>
      <c r="CZ233" s="279">
        <v>0.91666666666666663</v>
      </c>
      <c r="DA233" s="279">
        <v>0.83333333333333337</v>
      </c>
      <c r="DB233" s="279">
        <v>0.8571428571428571</v>
      </c>
      <c r="DC233" s="279">
        <v>0.73333333333333328</v>
      </c>
      <c r="DD233" s="279">
        <v>1</v>
      </c>
      <c r="DE233" s="279">
        <v>1</v>
      </c>
      <c r="DF233" s="279">
        <v>1</v>
      </c>
      <c r="DG233" s="279">
        <v>0</v>
      </c>
      <c r="DH233" s="280" t="s">
        <v>208</v>
      </c>
      <c r="DI233" s="278">
        <v>0.85064935064935066</v>
      </c>
      <c r="DJ233" s="280">
        <v>0.84259259259259256</v>
      </c>
      <c r="DK233" s="18" t="e">
        <f>#REF!/(#REF!+#REF!+#REF!+#REF!)</f>
        <v>#REF!</v>
      </c>
      <c r="DL233" s="20" t="e">
        <f>#REF!/(#REF!+#REF!+#REF!+#REF!)</f>
        <v>#REF!</v>
      </c>
      <c r="DM233" s="18" t="e">
        <f>#REF!/(#REF!+#REF!+#REF!+#REF!)</f>
        <v>#REF!</v>
      </c>
      <c r="DN233" s="20" t="e">
        <f>#REF!/(#REF!+#REF!+#REF!+#REF!)</f>
        <v>#REF!</v>
      </c>
      <c r="DO233" s="182" t="e">
        <f>AY233/(AY233+AY234+AY235+#REF!)</f>
        <v>#REF!</v>
      </c>
      <c r="DP233" s="183" t="e">
        <f>AZ233/(AZ233+AZ234+AZ235+#REF!)</f>
        <v>#REF!</v>
      </c>
      <c r="DQ233" s="183" t="e">
        <f>BA233/(BA233+BA234+BA235+#REF!)</f>
        <v>#REF!</v>
      </c>
      <c r="DR233" s="183" t="e">
        <f>BB233/(BB233+BB234+BB235+#REF!)</f>
        <v>#REF!</v>
      </c>
      <c r="DS233" s="183" t="e">
        <f>BC233/(BC233+BC234+BC235+#REF!)</f>
        <v>#REF!</v>
      </c>
      <c r="DT233" s="183" t="e">
        <f>BD233/(BD233+BD234+BD235+#REF!)</f>
        <v>#REF!</v>
      </c>
      <c r="DU233" s="184" t="e">
        <f>BE233/(BE233+BE234+BE235+#REF!)</f>
        <v>#REF!</v>
      </c>
      <c r="DV233" s="182" t="e">
        <f>BF233/(BF233+BF234+BF235+#REF!)</f>
        <v>#REF!</v>
      </c>
      <c r="DW233" s="185" t="e">
        <f>BG233/(BG233+BG234+BG235+#REF!)</f>
        <v>#REF!</v>
      </c>
      <c r="DX233" s="185" t="e">
        <f>BH233/(BH233+BH234+BH235+#REF!)</f>
        <v>#REF!</v>
      </c>
      <c r="DY233" s="183" t="e">
        <f>BI233/(BI233+BI234+BI235+#REF!)</f>
        <v>#REF!</v>
      </c>
      <c r="DZ233" s="183" t="e">
        <f>BJ233/(BJ233+BJ234+BJ235+#REF!)</f>
        <v>#REF!</v>
      </c>
      <c r="EA233" s="183" t="e">
        <f>BK233/(BK233+BK234+BK235+#REF!)</f>
        <v>#REF!</v>
      </c>
      <c r="EB233" s="183" t="e">
        <f>BL233/(BL233+BL234+BL235+#REF!)</f>
        <v>#REF!</v>
      </c>
      <c r="EC233" s="183" t="e">
        <f>BM233/(BM233+BM234+BM235+#REF!)</f>
        <v>#REF!</v>
      </c>
      <c r="ED233" s="183" t="e">
        <f>BN233/(BN233+BN234+BN235+#REF!)</f>
        <v>#REF!</v>
      </c>
      <c r="EE233" s="183" t="e">
        <f>BO233/(BO233+BO234+BO235+#REF!)</f>
        <v>#REF!</v>
      </c>
      <c r="EF233" s="183" t="e">
        <f>BP233/(BP233+BP234+BP235+#REF!)</f>
        <v>#REF!</v>
      </c>
      <c r="EG233" s="183" t="e">
        <f>BQ233/(BQ233+BQ234+BQ235+#REF!)</f>
        <v>#REF!</v>
      </c>
      <c r="EH233" s="183" t="e">
        <f>BR233/(BR233+BR234+BR235+#REF!)</f>
        <v>#REF!</v>
      </c>
      <c r="EI233" s="183" t="e">
        <f>BS233/(BS233+BS234+BS235+#REF!)</f>
        <v>#REF!</v>
      </c>
      <c r="EJ233" s="183" t="e">
        <f>BT233/(BT233+BT234+BT235+#REF!)</f>
        <v>#REF!</v>
      </c>
      <c r="EK233" s="183" t="e">
        <f>BU233/(BU233+BU234+BU235+#REF!)</f>
        <v>#REF!</v>
      </c>
      <c r="EL233" s="183" t="e">
        <f>BV233/(BV233+BV234+BV235+#REF!)</f>
        <v>#REF!</v>
      </c>
      <c r="EM233" s="184" t="e">
        <f>BW233/(BW233+BW234+BW235+#REF!)</f>
        <v>#REF!</v>
      </c>
    </row>
    <row r="234" spans="2:143" s="10" customFormat="1" ht="12.5" x14ac:dyDescent="0.25">
      <c r="B234" s="335"/>
      <c r="C234" s="295"/>
      <c r="D234" s="298"/>
      <c r="E234" s="30" t="s">
        <v>5</v>
      </c>
      <c r="F234" s="186">
        <v>40</v>
      </c>
      <c r="G234" s="275"/>
      <c r="H234" s="187">
        <v>1</v>
      </c>
      <c r="I234" s="188">
        <v>39</v>
      </c>
      <c r="J234" s="189">
        <v>0</v>
      </c>
      <c r="K234" s="170">
        <f t="shared" si="609"/>
        <v>40</v>
      </c>
      <c r="L234" s="189">
        <v>28</v>
      </c>
      <c r="M234" s="190">
        <f t="shared" si="510"/>
        <v>12</v>
      </c>
      <c r="N234" s="170">
        <f t="shared" si="610"/>
        <v>40</v>
      </c>
      <c r="O234" s="189">
        <v>1</v>
      </c>
      <c r="P234" s="188">
        <v>0</v>
      </c>
      <c r="Q234" s="170">
        <f t="shared" si="511"/>
        <v>1</v>
      </c>
      <c r="R234" s="189">
        <v>4</v>
      </c>
      <c r="S234" s="190">
        <f t="shared" si="516"/>
        <v>1</v>
      </c>
      <c r="T234" s="170">
        <f t="shared" si="512"/>
        <v>5</v>
      </c>
      <c r="U234" s="189">
        <v>35</v>
      </c>
      <c r="V234" s="188">
        <v>5</v>
      </c>
      <c r="W234" s="170">
        <f t="shared" si="611"/>
        <v>40</v>
      </c>
      <c r="X234" s="191">
        <v>1</v>
      </c>
      <c r="Y234" s="188">
        <v>5</v>
      </c>
      <c r="Z234" s="189">
        <v>4</v>
      </c>
      <c r="AA234" s="189">
        <v>2</v>
      </c>
      <c r="AB234" s="188">
        <v>4</v>
      </c>
      <c r="AC234" s="189">
        <v>5</v>
      </c>
      <c r="AD234" s="189">
        <v>4</v>
      </c>
      <c r="AE234" s="188">
        <v>0</v>
      </c>
      <c r="AF234" s="189">
        <v>4</v>
      </c>
      <c r="AG234" s="189">
        <v>0</v>
      </c>
      <c r="AH234" s="188">
        <v>1</v>
      </c>
      <c r="AI234" s="189">
        <v>1</v>
      </c>
      <c r="AJ234" s="189">
        <v>3</v>
      </c>
      <c r="AK234" s="188">
        <v>5</v>
      </c>
      <c r="AL234" s="170">
        <f t="shared" si="513"/>
        <v>39</v>
      </c>
      <c r="AM234" s="188">
        <v>0</v>
      </c>
      <c r="AN234" s="188">
        <v>1</v>
      </c>
      <c r="AO234" s="188">
        <v>3</v>
      </c>
      <c r="AP234" s="188">
        <v>14</v>
      </c>
      <c r="AQ234" s="188">
        <v>4</v>
      </c>
      <c r="AR234" s="188">
        <v>0</v>
      </c>
      <c r="AS234" s="188">
        <v>0</v>
      </c>
      <c r="AT234" s="192">
        <v>0</v>
      </c>
      <c r="AU234" s="188">
        <v>1</v>
      </c>
      <c r="AV234" s="193">
        <v>0</v>
      </c>
      <c r="AW234" s="194">
        <f t="shared" si="612"/>
        <v>23</v>
      </c>
      <c r="AX234" s="195">
        <f t="shared" si="514"/>
        <v>17</v>
      </c>
      <c r="AY234" s="196"/>
      <c r="AZ234" s="197"/>
      <c r="BA234" s="197"/>
      <c r="BB234" s="197"/>
      <c r="BC234" s="197"/>
      <c r="BD234" s="197"/>
      <c r="BE234" s="198"/>
      <c r="BF234" s="190"/>
      <c r="BG234" s="171"/>
      <c r="BH234" s="190"/>
      <c r="BI234" s="190"/>
      <c r="BJ234" s="190"/>
      <c r="BK234" s="190"/>
      <c r="BL234" s="190"/>
      <c r="BM234" s="190"/>
      <c r="BN234" s="190"/>
      <c r="BO234" s="190"/>
      <c r="BP234" s="190"/>
      <c r="BQ234" s="190"/>
      <c r="BR234" s="190"/>
      <c r="BS234" s="190"/>
      <c r="BT234" s="190"/>
      <c r="BU234" s="190"/>
      <c r="BV234" s="190"/>
      <c r="BW234" s="199"/>
      <c r="BY234" s="281">
        <v>0.15267175572519084</v>
      </c>
      <c r="BZ234" s="282">
        <v>0.2</v>
      </c>
      <c r="CA234" s="283">
        <v>0.1517509727626459</v>
      </c>
      <c r="CB234" s="284" t="s">
        <v>208</v>
      </c>
      <c r="CC234" s="282">
        <v>0.12334801762114538</v>
      </c>
      <c r="CD234" s="284">
        <v>0.34285714285714286</v>
      </c>
      <c r="CE234" s="282">
        <v>0.33333333333333331</v>
      </c>
      <c r="CF234" s="284">
        <v>0</v>
      </c>
      <c r="CG234" s="282">
        <v>0.23529411764705882</v>
      </c>
      <c r="CH234" s="284">
        <v>0.2</v>
      </c>
      <c r="CI234" s="282">
        <v>0.14583333333333334</v>
      </c>
      <c r="CJ234" s="284">
        <v>0.22727272727272727</v>
      </c>
      <c r="CK234" s="282">
        <v>6.25E-2</v>
      </c>
      <c r="CL234" s="283">
        <v>0.25</v>
      </c>
      <c r="CM234" s="283">
        <v>0.2</v>
      </c>
      <c r="CN234" s="283">
        <v>0.10526315789473684</v>
      </c>
      <c r="CO234" s="283">
        <v>0.29411764705882354</v>
      </c>
      <c r="CP234" s="283">
        <v>0.23809523809523808</v>
      </c>
      <c r="CQ234" s="283">
        <v>0.18181818181818182</v>
      </c>
      <c r="CR234" s="283">
        <v>0</v>
      </c>
      <c r="CS234" s="283">
        <v>0.22222222222222221</v>
      </c>
      <c r="CT234" s="283">
        <v>0</v>
      </c>
      <c r="CU234" s="283">
        <v>7.1428571428571425E-2</v>
      </c>
      <c r="CV234" s="283">
        <v>5.8823529411764705E-2</v>
      </c>
      <c r="CW234" s="283">
        <v>0.15789473684210525</v>
      </c>
      <c r="CX234" s="284">
        <v>0.25</v>
      </c>
      <c r="CY234" s="282">
        <v>0</v>
      </c>
      <c r="CZ234" s="283">
        <v>8.3333333333333329E-2</v>
      </c>
      <c r="DA234" s="283">
        <v>0.16666666666666666</v>
      </c>
      <c r="DB234" s="283">
        <v>0.14285714285714285</v>
      </c>
      <c r="DC234" s="283">
        <v>0.26666666666666666</v>
      </c>
      <c r="DD234" s="283">
        <v>0</v>
      </c>
      <c r="DE234" s="283">
        <v>0</v>
      </c>
      <c r="DF234" s="283">
        <v>0</v>
      </c>
      <c r="DG234" s="283">
        <v>1</v>
      </c>
      <c r="DH234" s="284" t="s">
        <v>208</v>
      </c>
      <c r="DI234" s="282">
        <v>0.14935064935064934</v>
      </c>
      <c r="DJ234" s="284">
        <v>0.15740740740740741</v>
      </c>
      <c r="DK234" s="32" t="e">
        <f>#REF!/(#REF!+#REF!+#REF!+#REF!)</f>
        <v>#REF!</v>
      </c>
      <c r="DL234" s="34" t="e">
        <f>#REF!/(#REF!+#REF!+#REF!+#REF!)</f>
        <v>#REF!</v>
      </c>
      <c r="DM234" s="32" t="e">
        <f>#REF!/(#REF!+#REF!+#REF!+#REF!)</f>
        <v>#REF!</v>
      </c>
      <c r="DN234" s="34" t="e">
        <f>#REF!/(#REF!+#REF!+#REF!+#REF!)</f>
        <v>#REF!</v>
      </c>
      <c r="DO234" s="200" t="e">
        <f>AY234/(AY233+AY234+AY235+#REF!)</f>
        <v>#REF!</v>
      </c>
      <c r="DP234" s="201" t="e">
        <f>AZ234/(AZ233+AZ234+AZ235+#REF!)</f>
        <v>#REF!</v>
      </c>
      <c r="DQ234" s="201" t="e">
        <f>BA234/(BA233+BA234+BA235+#REF!)</f>
        <v>#REF!</v>
      </c>
      <c r="DR234" s="201" t="e">
        <f>BB234/(BB233+BB234+BB235+#REF!)</f>
        <v>#REF!</v>
      </c>
      <c r="DS234" s="201" t="e">
        <f>BC234/(BC233+BC234+BC235+#REF!)</f>
        <v>#REF!</v>
      </c>
      <c r="DT234" s="201" t="e">
        <f>BD234/(BD233+BD234+BD235+#REF!)</f>
        <v>#REF!</v>
      </c>
      <c r="DU234" s="202" t="e">
        <f>BE234/(BE233+BE234+BE235+#REF!)</f>
        <v>#REF!</v>
      </c>
      <c r="DV234" s="200" t="e">
        <f>BF234/(BF233+BF234+BF235+#REF!)</f>
        <v>#REF!</v>
      </c>
      <c r="DW234" s="203" t="e">
        <f>BG234/(BG233+BG234+BG235+#REF!)</f>
        <v>#REF!</v>
      </c>
      <c r="DX234" s="203" t="e">
        <f>BH234/(BH233+BH234+BH235+#REF!)</f>
        <v>#REF!</v>
      </c>
      <c r="DY234" s="201" t="e">
        <f>BI234/(BI233+BI234+BI235+#REF!)</f>
        <v>#REF!</v>
      </c>
      <c r="DZ234" s="201" t="e">
        <f>BJ234/(BJ233+BJ234+BJ235+#REF!)</f>
        <v>#REF!</v>
      </c>
      <c r="EA234" s="201" t="e">
        <f>BK234/(BK233+BK234+BK235+#REF!)</f>
        <v>#REF!</v>
      </c>
      <c r="EB234" s="201" t="e">
        <f>BL234/(BL233+BL234+BL235+#REF!)</f>
        <v>#REF!</v>
      </c>
      <c r="EC234" s="201" t="e">
        <f>BM234/(BM233+BM234+BM235+#REF!)</f>
        <v>#REF!</v>
      </c>
      <c r="ED234" s="201" t="e">
        <f>BN234/(BN233+BN234+BN235+#REF!)</f>
        <v>#REF!</v>
      </c>
      <c r="EE234" s="201" t="e">
        <f>BO234/(BO233+BO234+BO235+#REF!)</f>
        <v>#REF!</v>
      </c>
      <c r="EF234" s="201" t="e">
        <f>BP234/(BP233+BP234+BP235+#REF!)</f>
        <v>#REF!</v>
      </c>
      <c r="EG234" s="201" t="e">
        <f>BQ234/(BQ233+BQ234+BQ235+#REF!)</f>
        <v>#REF!</v>
      </c>
      <c r="EH234" s="201" t="e">
        <f>BR234/(BR233+BR234+BR235+#REF!)</f>
        <v>#REF!</v>
      </c>
      <c r="EI234" s="201" t="e">
        <f>BS234/(BS233+BS234+BS235+#REF!)</f>
        <v>#REF!</v>
      </c>
      <c r="EJ234" s="201" t="e">
        <f>BT234/(BT233+BT234+BT235+#REF!)</f>
        <v>#REF!</v>
      </c>
      <c r="EK234" s="201" t="e">
        <f>BU234/(BU233+BU234+BU235+#REF!)</f>
        <v>#REF!</v>
      </c>
      <c r="EL234" s="201" t="e">
        <f>BV234/(BV233+BV234+BV235+#REF!)</f>
        <v>#REF!</v>
      </c>
      <c r="EM234" s="202" t="e">
        <f>BW234/(BW233+BW234+BW235+#REF!)</f>
        <v>#REF!</v>
      </c>
    </row>
    <row r="235" spans="2:143" s="10" customFormat="1" ht="12.5" x14ac:dyDescent="0.25">
      <c r="B235" s="335"/>
      <c r="C235" s="295"/>
      <c r="D235" s="298"/>
      <c r="E235" s="44" t="s">
        <v>3</v>
      </c>
      <c r="F235" s="186">
        <v>1138</v>
      </c>
      <c r="G235" s="275"/>
      <c r="H235" s="187">
        <v>275</v>
      </c>
      <c r="I235" s="188">
        <v>723</v>
      </c>
      <c r="J235" s="189">
        <v>140</v>
      </c>
      <c r="K235" s="170">
        <f t="shared" si="609"/>
        <v>1138</v>
      </c>
      <c r="L235" s="189">
        <v>68</v>
      </c>
      <c r="M235" s="190">
        <f t="shared" si="510"/>
        <v>1070</v>
      </c>
      <c r="N235" s="170">
        <f t="shared" si="610"/>
        <v>1138</v>
      </c>
      <c r="O235" s="189">
        <v>181</v>
      </c>
      <c r="P235" s="188">
        <v>94</v>
      </c>
      <c r="Q235" s="170">
        <f t="shared" si="511"/>
        <v>275</v>
      </c>
      <c r="R235" s="189">
        <v>4</v>
      </c>
      <c r="S235" s="190">
        <f t="shared" si="516"/>
        <v>64</v>
      </c>
      <c r="T235" s="170">
        <f t="shared" si="512"/>
        <v>68</v>
      </c>
      <c r="U235" s="189">
        <v>1070</v>
      </c>
      <c r="V235" s="188">
        <v>68</v>
      </c>
      <c r="W235" s="170">
        <f t="shared" si="611"/>
        <v>1138</v>
      </c>
      <c r="X235" s="191">
        <v>54</v>
      </c>
      <c r="Y235" s="188">
        <v>51</v>
      </c>
      <c r="Z235" s="189">
        <v>50</v>
      </c>
      <c r="AA235" s="189">
        <v>52</v>
      </c>
      <c r="AB235" s="188">
        <v>54</v>
      </c>
      <c r="AC235" s="189">
        <v>49</v>
      </c>
      <c r="AD235" s="189">
        <v>48</v>
      </c>
      <c r="AE235" s="188">
        <v>51</v>
      </c>
      <c r="AF235" s="189">
        <v>52</v>
      </c>
      <c r="AG235" s="189">
        <v>51</v>
      </c>
      <c r="AH235" s="188">
        <v>56</v>
      </c>
      <c r="AI235" s="189">
        <v>53</v>
      </c>
      <c r="AJ235" s="189">
        <v>51</v>
      </c>
      <c r="AK235" s="188">
        <v>51</v>
      </c>
      <c r="AL235" s="170">
        <f t="shared" si="513"/>
        <v>723</v>
      </c>
      <c r="AM235" s="188">
        <v>3</v>
      </c>
      <c r="AN235" s="188">
        <v>60</v>
      </c>
      <c r="AO235" s="188">
        <v>55</v>
      </c>
      <c r="AP235" s="188">
        <v>288</v>
      </c>
      <c r="AQ235" s="188">
        <v>49</v>
      </c>
      <c r="AR235" s="188">
        <v>11</v>
      </c>
      <c r="AS235" s="188">
        <v>13</v>
      </c>
      <c r="AT235" s="192">
        <v>13</v>
      </c>
      <c r="AU235" s="188">
        <v>3</v>
      </c>
      <c r="AV235" s="193">
        <v>1</v>
      </c>
      <c r="AW235" s="194">
        <f t="shared" si="612"/>
        <v>496</v>
      </c>
      <c r="AX235" s="195">
        <f t="shared" si="514"/>
        <v>642</v>
      </c>
      <c r="AY235" s="196"/>
      <c r="AZ235" s="197"/>
      <c r="BA235" s="197"/>
      <c r="BB235" s="197"/>
      <c r="BC235" s="197"/>
      <c r="BD235" s="197"/>
      <c r="BE235" s="198"/>
      <c r="BF235" s="190"/>
      <c r="BG235" s="171"/>
      <c r="BH235" s="190"/>
      <c r="BI235" s="190"/>
      <c r="BJ235" s="190"/>
      <c r="BK235" s="190"/>
      <c r="BL235" s="190"/>
      <c r="BM235" s="190"/>
      <c r="BN235" s="190"/>
      <c r="BO235" s="190"/>
      <c r="BP235" s="190"/>
      <c r="BQ235" s="190"/>
      <c r="BR235" s="190"/>
      <c r="BS235" s="190"/>
      <c r="BT235" s="190"/>
      <c r="BU235" s="190"/>
      <c r="BV235" s="190"/>
      <c r="BW235" s="199"/>
      <c r="BY235" s="281"/>
      <c r="BZ235" s="282"/>
      <c r="CA235" s="283"/>
      <c r="CB235" s="284"/>
      <c r="CC235" s="282"/>
      <c r="CD235" s="284"/>
      <c r="CE235" s="282"/>
      <c r="CF235" s="284"/>
      <c r="CG235" s="282"/>
      <c r="CH235" s="284"/>
      <c r="CI235" s="282"/>
      <c r="CJ235" s="284"/>
      <c r="CK235" s="282"/>
      <c r="CL235" s="283"/>
      <c r="CM235" s="283"/>
      <c r="CN235" s="283"/>
      <c r="CO235" s="283"/>
      <c r="CP235" s="283"/>
      <c r="CQ235" s="283"/>
      <c r="CR235" s="283"/>
      <c r="CS235" s="283"/>
      <c r="CT235" s="283"/>
      <c r="CU235" s="283"/>
      <c r="CV235" s="283"/>
      <c r="CW235" s="283"/>
      <c r="CX235" s="284"/>
      <c r="CY235" s="282"/>
      <c r="CZ235" s="283"/>
      <c r="DA235" s="283"/>
      <c r="DB235" s="283"/>
      <c r="DC235" s="283"/>
      <c r="DD235" s="283"/>
      <c r="DE235" s="283"/>
      <c r="DF235" s="283"/>
      <c r="DG235" s="283"/>
      <c r="DH235" s="284"/>
      <c r="DI235" s="282"/>
      <c r="DJ235" s="284"/>
      <c r="DK235" s="32" t="e">
        <f>#REF!/(#REF!+#REF!+#REF!+#REF!)</f>
        <v>#REF!</v>
      </c>
      <c r="DL235" s="34" t="e">
        <f>#REF!/(#REF!+#REF!+#REF!+#REF!)</f>
        <v>#REF!</v>
      </c>
      <c r="DM235" s="32" t="e">
        <f>#REF!/(#REF!+#REF!+#REF!+#REF!)</f>
        <v>#REF!</v>
      </c>
      <c r="DN235" s="34" t="e">
        <f>#REF!/(#REF!+#REF!+#REF!+#REF!)</f>
        <v>#REF!</v>
      </c>
      <c r="DO235" s="200" t="e">
        <f>AY235/(AY233+AY234+AY235+#REF!)</f>
        <v>#REF!</v>
      </c>
      <c r="DP235" s="201" t="e">
        <f>AZ235/(AZ233+AZ234+AZ235+#REF!)</f>
        <v>#REF!</v>
      </c>
      <c r="DQ235" s="201" t="e">
        <f>BA235/(BA233+BA234+BA235+#REF!)</f>
        <v>#REF!</v>
      </c>
      <c r="DR235" s="201" t="e">
        <f>BB235/(BB233+BB234+BB235+#REF!)</f>
        <v>#REF!</v>
      </c>
      <c r="DS235" s="201" t="e">
        <f>BC235/(BC233+BC234+BC235+#REF!)</f>
        <v>#REF!</v>
      </c>
      <c r="DT235" s="201" t="e">
        <f>BD235/(BD233+BD234+BD235+#REF!)</f>
        <v>#REF!</v>
      </c>
      <c r="DU235" s="202" t="e">
        <f>BE235/(BE233+BE234+BE235+#REF!)</f>
        <v>#REF!</v>
      </c>
      <c r="DV235" s="200" t="e">
        <f>BF235/(BF233+BF234+BF235+#REF!)</f>
        <v>#REF!</v>
      </c>
      <c r="DW235" s="203" t="e">
        <f>BG235/(BG233+BG234+BG235+#REF!)</f>
        <v>#REF!</v>
      </c>
      <c r="DX235" s="203" t="e">
        <f>BH235/(BH233+BH234+BH235+#REF!)</f>
        <v>#REF!</v>
      </c>
      <c r="DY235" s="201" t="e">
        <f>BI235/(BI233+BI234+BI235+#REF!)</f>
        <v>#REF!</v>
      </c>
      <c r="DZ235" s="201" t="e">
        <f>BJ235/(BJ233+BJ234+BJ235+#REF!)</f>
        <v>#REF!</v>
      </c>
      <c r="EA235" s="201" t="e">
        <f>BK235/(BK233+BK234+BK235+#REF!)</f>
        <v>#REF!</v>
      </c>
      <c r="EB235" s="201" t="e">
        <f>BL235/(BL233+BL234+BL235+#REF!)</f>
        <v>#REF!</v>
      </c>
      <c r="EC235" s="201" t="e">
        <f>BM235/(BM233+BM234+BM235+#REF!)</f>
        <v>#REF!</v>
      </c>
      <c r="ED235" s="201" t="e">
        <f>BN235/(BN233+BN234+BN235+#REF!)</f>
        <v>#REF!</v>
      </c>
      <c r="EE235" s="201" t="e">
        <f>BO235/(BO233+BO234+BO235+#REF!)</f>
        <v>#REF!</v>
      </c>
      <c r="EF235" s="201" t="e">
        <f>BP235/(BP233+BP234+BP235+#REF!)</f>
        <v>#REF!</v>
      </c>
      <c r="EG235" s="201" t="e">
        <f>BQ235/(BQ233+BQ234+BQ235+#REF!)</f>
        <v>#REF!</v>
      </c>
      <c r="EH235" s="201" t="e">
        <f>BR235/(BR233+BR234+BR235+#REF!)</f>
        <v>#REF!</v>
      </c>
      <c r="EI235" s="201" t="e">
        <f>BS235/(BS233+BS234+BS235+#REF!)</f>
        <v>#REF!</v>
      </c>
      <c r="EJ235" s="201" t="e">
        <f>BT235/(BT233+BT234+BT235+#REF!)</f>
        <v>#REF!</v>
      </c>
      <c r="EK235" s="201" t="e">
        <f>BU235/(BU233+BU234+BU235+#REF!)</f>
        <v>#REF!</v>
      </c>
      <c r="EL235" s="201" t="e">
        <f>BV235/(BV233+BV234+BV235+#REF!)</f>
        <v>#REF!</v>
      </c>
      <c r="EM235" s="202" t="e">
        <f>BW235/(BW233+BW234+BW235+#REF!)</f>
        <v>#REF!</v>
      </c>
    </row>
    <row r="236" spans="2:143" s="10" customFormat="1" ht="12.5" x14ac:dyDescent="0.25">
      <c r="B236" s="335"/>
      <c r="C236" s="296"/>
      <c r="D236" s="299"/>
      <c r="E236" s="45" t="s">
        <v>2</v>
      </c>
      <c r="F236" s="186">
        <v>1400</v>
      </c>
      <c r="G236" s="275"/>
      <c r="H236" s="187">
        <v>280</v>
      </c>
      <c r="I236" s="188">
        <v>980</v>
      </c>
      <c r="J236" s="189">
        <v>140</v>
      </c>
      <c r="K236" s="170">
        <f t="shared" si="609"/>
        <v>1400</v>
      </c>
      <c r="L236" s="189">
        <v>295</v>
      </c>
      <c r="M236" s="190">
        <f t="shared" si="510"/>
        <v>1105</v>
      </c>
      <c r="N236" s="170">
        <f t="shared" si="610"/>
        <v>1400</v>
      </c>
      <c r="O236" s="189">
        <v>184</v>
      </c>
      <c r="P236" s="188">
        <v>96</v>
      </c>
      <c r="Q236" s="170">
        <f t="shared" si="511"/>
        <v>280</v>
      </c>
      <c r="R236" s="189">
        <v>21</v>
      </c>
      <c r="S236" s="190">
        <f t="shared" si="516"/>
        <v>69</v>
      </c>
      <c r="T236" s="170">
        <f t="shared" si="512"/>
        <v>90</v>
      </c>
      <c r="U236" s="189">
        <v>1310</v>
      </c>
      <c r="V236" s="188">
        <v>90</v>
      </c>
      <c r="W236" s="170">
        <f t="shared" si="611"/>
        <v>1400</v>
      </c>
      <c r="X236" s="191">
        <v>70</v>
      </c>
      <c r="Y236" s="188">
        <v>70</v>
      </c>
      <c r="Z236" s="189">
        <v>70</v>
      </c>
      <c r="AA236" s="189">
        <v>70</v>
      </c>
      <c r="AB236" s="188">
        <v>70</v>
      </c>
      <c r="AC236" s="189">
        <v>70</v>
      </c>
      <c r="AD236" s="189">
        <v>70</v>
      </c>
      <c r="AE236" s="188">
        <v>70</v>
      </c>
      <c r="AF236" s="189">
        <v>70</v>
      </c>
      <c r="AG236" s="189">
        <v>70</v>
      </c>
      <c r="AH236" s="188">
        <v>70</v>
      </c>
      <c r="AI236" s="189">
        <v>70</v>
      </c>
      <c r="AJ236" s="189">
        <v>70</v>
      </c>
      <c r="AK236" s="188">
        <v>70</v>
      </c>
      <c r="AL236" s="170">
        <f t="shared" si="513"/>
        <v>980</v>
      </c>
      <c r="AM236" s="188">
        <v>5</v>
      </c>
      <c r="AN236" s="188">
        <v>72</v>
      </c>
      <c r="AO236" s="188">
        <v>73</v>
      </c>
      <c r="AP236" s="188">
        <v>386</v>
      </c>
      <c r="AQ236" s="188">
        <v>64</v>
      </c>
      <c r="AR236" s="188">
        <v>13</v>
      </c>
      <c r="AS236" s="188">
        <v>16</v>
      </c>
      <c r="AT236" s="204">
        <v>16</v>
      </c>
      <c r="AU236" s="188">
        <v>4</v>
      </c>
      <c r="AV236" s="205">
        <v>1</v>
      </c>
      <c r="AW236" s="206">
        <f t="shared" si="612"/>
        <v>650</v>
      </c>
      <c r="AX236" s="207">
        <f t="shared" si="514"/>
        <v>750</v>
      </c>
      <c r="AY236" s="208"/>
      <c r="AZ236" s="209"/>
      <c r="BA236" s="209"/>
      <c r="BB236" s="209"/>
      <c r="BC236" s="209"/>
      <c r="BD236" s="209"/>
      <c r="BE236" s="210"/>
      <c r="BF236" s="190"/>
      <c r="BG236" s="171"/>
      <c r="BH236" s="190"/>
      <c r="BI236" s="190"/>
      <c r="BJ236" s="190"/>
      <c r="BK236" s="190"/>
      <c r="BL236" s="190"/>
      <c r="BM236" s="190"/>
      <c r="BN236" s="190"/>
      <c r="BO236" s="190"/>
      <c r="BP236" s="190"/>
      <c r="BQ236" s="190"/>
      <c r="BR236" s="190"/>
      <c r="BS236" s="190"/>
      <c r="BT236" s="190"/>
      <c r="BU236" s="190"/>
      <c r="BV236" s="190"/>
      <c r="BW236" s="199"/>
      <c r="BY236" s="285">
        <v>1</v>
      </c>
      <c r="BZ236" s="286">
        <v>1</v>
      </c>
      <c r="CA236" s="287">
        <v>1</v>
      </c>
      <c r="CB236" s="288" t="s">
        <v>208</v>
      </c>
      <c r="CC236" s="286">
        <v>1</v>
      </c>
      <c r="CD236" s="288">
        <v>1</v>
      </c>
      <c r="CE236" s="286">
        <v>1</v>
      </c>
      <c r="CF236" s="288">
        <v>1</v>
      </c>
      <c r="CG236" s="286">
        <v>1</v>
      </c>
      <c r="CH236" s="288">
        <v>1</v>
      </c>
      <c r="CI236" s="286">
        <v>1</v>
      </c>
      <c r="CJ236" s="288">
        <v>1</v>
      </c>
      <c r="CK236" s="286">
        <v>1</v>
      </c>
      <c r="CL236" s="287">
        <v>1</v>
      </c>
      <c r="CM236" s="287">
        <v>1</v>
      </c>
      <c r="CN236" s="287">
        <v>1</v>
      </c>
      <c r="CO236" s="287">
        <v>1</v>
      </c>
      <c r="CP236" s="287">
        <v>1</v>
      </c>
      <c r="CQ236" s="287">
        <v>1</v>
      </c>
      <c r="CR236" s="287">
        <v>1</v>
      </c>
      <c r="CS236" s="287">
        <v>1</v>
      </c>
      <c r="CT236" s="287">
        <v>1</v>
      </c>
      <c r="CU236" s="287">
        <v>1</v>
      </c>
      <c r="CV236" s="287">
        <v>1</v>
      </c>
      <c r="CW236" s="287">
        <v>1</v>
      </c>
      <c r="CX236" s="288">
        <v>1</v>
      </c>
      <c r="CY236" s="286">
        <v>1</v>
      </c>
      <c r="CZ236" s="287">
        <v>1</v>
      </c>
      <c r="DA236" s="287">
        <v>1</v>
      </c>
      <c r="DB236" s="287">
        <v>1</v>
      </c>
      <c r="DC236" s="287">
        <v>1</v>
      </c>
      <c r="DD236" s="287">
        <v>1</v>
      </c>
      <c r="DE236" s="287">
        <v>1</v>
      </c>
      <c r="DF236" s="287">
        <v>1</v>
      </c>
      <c r="DG236" s="287">
        <v>1</v>
      </c>
      <c r="DH236" s="288" t="s">
        <v>208</v>
      </c>
      <c r="DI236" s="286">
        <v>1</v>
      </c>
      <c r="DJ236" s="288">
        <v>1</v>
      </c>
      <c r="DK236" s="47" t="e">
        <f t="shared" ref="DK236" si="613">SUM(DK233:DK235)</f>
        <v>#REF!</v>
      </c>
      <c r="DL236" s="49" t="e">
        <f t="shared" ref="DL236" si="614">SUM(DL233:DL235)</f>
        <v>#REF!</v>
      </c>
      <c r="DM236" s="47" t="e">
        <f t="shared" ref="DM236" si="615">SUM(DM233:DM235)</f>
        <v>#REF!</v>
      </c>
      <c r="DN236" s="49" t="e">
        <f t="shared" ref="DN236" si="616">SUM(DN233:DN235)</f>
        <v>#REF!</v>
      </c>
      <c r="DO236" s="211" t="e">
        <f t="shared" ref="DO236" si="617">SUM(DO233:DO235)</f>
        <v>#REF!</v>
      </c>
      <c r="DP236" s="212" t="e">
        <f t="shared" ref="DP236" si="618">SUM(DP233:DP235)</f>
        <v>#REF!</v>
      </c>
      <c r="DQ236" s="212" t="e">
        <f t="shared" ref="DQ236" si="619">SUM(DQ233:DQ235)</f>
        <v>#REF!</v>
      </c>
      <c r="DR236" s="212" t="e">
        <f t="shared" ref="DR236" si="620">SUM(DR233:DR235)</f>
        <v>#REF!</v>
      </c>
      <c r="DS236" s="212" t="e">
        <f t="shared" ref="DS236" si="621">SUM(DS233:DS235)</f>
        <v>#REF!</v>
      </c>
      <c r="DT236" s="212" t="e">
        <f t="shared" ref="DT236" si="622">SUM(DT233:DT235)</f>
        <v>#REF!</v>
      </c>
      <c r="DU236" s="213" t="e">
        <f t="shared" ref="DU236" si="623">SUM(DU233:DU235)</f>
        <v>#REF!</v>
      </c>
      <c r="DV236" s="211" t="e">
        <f t="shared" ref="DV236" si="624">SUM(DV233:DV235)</f>
        <v>#REF!</v>
      </c>
      <c r="DW236" s="214" t="e">
        <f t="shared" ref="DW236" si="625">SUM(DW233:DW235)</f>
        <v>#REF!</v>
      </c>
      <c r="DX236" s="214" t="e">
        <f t="shared" ref="DX236" si="626">SUM(DX233:DX235)</f>
        <v>#REF!</v>
      </c>
      <c r="DY236" s="212" t="e">
        <f t="shared" ref="DY236" si="627">SUM(DY233:DY235)</f>
        <v>#REF!</v>
      </c>
      <c r="DZ236" s="212" t="e">
        <f t="shared" ref="DZ236" si="628">SUM(DZ233:DZ235)</f>
        <v>#REF!</v>
      </c>
      <c r="EA236" s="212" t="e">
        <f t="shared" ref="EA236" si="629">SUM(EA233:EA235)</f>
        <v>#REF!</v>
      </c>
      <c r="EB236" s="212" t="e">
        <f t="shared" ref="EB236" si="630">SUM(EB233:EB235)</f>
        <v>#REF!</v>
      </c>
      <c r="EC236" s="212" t="e">
        <f t="shared" ref="EC236" si="631">SUM(EC233:EC235)</f>
        <v>#REF!</v>
      </c>
      <c r="ED236" s="212" t="e">
        <f t="shared" ref="ED236" si="632">SUM(ED233:ED235)</f>
        <v>#REF!</v>
      </c>
      <c r="EE236" s="212" t="e">
        <f t="shared" ref="EE236" si="633">SUM(EE233:EE235)</f>
        <v>#REF!</v>
      </c>
      <c r="EF236" s="212" t="e">
        <f t="shared" ref="EF236" si="634">SUM(EF233:EF235)</f>
        <v>#REF!</v>
      </c>
      <c r="EG236" s="212" t="e">
        <f t="shared" ref="EG236" si="635">SUM(EG233:EG235)</f>
        <v>#REF!</v>
      </c>
      <c r="EH236" s="212" t="e">
        <f t="shared" ref="EH236" si="636">SUM(EH233:EH235)</f>
        <v>#REF!</v>
      </c>
      <c r="EI236" s="212" t="e">
        <f t="shared" ref="EI236" si="637">SUM(EI233:EI235)</f>
        <v>#REF!</v>
      </c>
      <c r="EJ236" s="212" t="e">
        <f t="shared" ref="EJ236" si="638">SUM(EJ233:EJ235)</f>
        <v>#REF!</v>
      </c>
      <c r="EK236" s="212" t="e">
        <f t="shared" ref="EK236" si="639">SUM(EK233:EK235)</f>
        <v>#REF!</v>
      </c>
      <c r="EL236" s="212" t="e">
        <f t="shared" ref="EL236" si="640">SUM(EL233:EL235)</f>
        <v>#REF!</v>
      </c>
      <c r="EM236" s="213" t="e">
        <f t="shared" ref="EM236" si="641">SUM(EM233:EM235)</f>
        <v>#REF!</v>
      </c>
    </row>
    <row r="237" spans="2:143" s="10" customFormat="1" ht="15" customHeight="1" x14ac:dyDescent="0.25">
      <c r="B237" s="335"/>
      <c r="C237" s="294">
        <v>47</v>
      </c>
      <c r="D237" s="297" t="s">
        <v>168</v>
      </c>
      <c r="E237" s="130" t="s">
        <v>4</v>
      </c>
      <c r="F237" s="215">
        <v>18</v>
      </c>
      <c r="G237" s="275"/>
      <c r="H237" s="216">
        <v>1</v>
      </c>
      <c r="I237" s="217">
        <v>17</v>
      </c>
      <c r="J237" s="218">
        <v>0</v>
      </c>
      <c r="K237" s="170">
        <f t="shared" ref="K237:K251" si="642">SUM(H237:J237)</f>
        <v>18</v>
      </c>
      <c r="L237" s="218">
        <v>17</v>
      </c>
      <c r="M237" s="219">
        <f t="shared" si="510"/>
        <v>1</v>
      </c>
      <c r="N237" s="170">
        <f t="shared" si="610"/>
        <v>18</v>
      </c>
      <c r="O237" s="218">
        <v>1</v>
      </c>
      <c r="P237" s="217">
        <v>0</v>
      </c>
      <c r="Q237" s="170">
        <f t="shared" si="511"/>
        <v>1</v>
      </c>
      <c r="R237" s="218">
        <v>0</v>
      </c>
      <c r="S237" s="219">
        <f t="shared" si="516"/>
        <v>0</v>
      </c>
      <c r="T237" s="170">
        <f t="shared" si="512"/>
        <v>0</v>
      </c>
      <c r="U237" s="218">
        <v>18</v>
      </c>
      <c r="V237" s="217">
        <v>0</v>
      </c>
      <c r="W237" s="170">
        <f t="shared" si="611"/>
        <v>18</v>
      </c>
      <c r="X237" s="220">
        <v>1</v>
      </c>
      <c r="Y237" s="217">
        <v>0</v>
      </c>
      <c r="Z237" s="218">
        <v>0</v>
      </c>
      <c r="AA237" s="218">
        <v>1</v>
      </c>
      <c r="AB237" s="217">
        <v>0</v>
      </c>
      <c r="AC237" s="218">
        <v>2</v>
      </c>
      <c r="AD237" s="218">
        <v>1</v>
      </c>
      <c r="AE237" s="217">
        <v>3</v>
      </c>
      <c r="AF237" s="218">
        <v>0</v>
      </c>
      <c r="AG237" s="218">
        <v>2</v>
      </c>
      <c r="AH237" s="217">
        <v>1</v>
      </c>
      <c r="AI237" s="218">
        <v>1</v>
      </c>
      <c r="AJ237" s="218">
        <v>0</v>
      </c>
      <c r="AK237" s="217">
        <v>5</v>
      </c>
      <c r="AL237" s="170">
        <f t="shared" si="513"/>
        <v>17</v>
      </c>
      <c r="AM237" s="217">
        <v>2</v>
      </c>
      <c r="AN237" s="217">
        <v>8</v>
      </c>
      <c r="AO237" s="217">
        <v>5</v>
      </c>
      <c r="AP237" s="217">
        <v>1</v>
      </c>
      <c r="AQ237" s="217">
        <v>0</v>
      </c>
      <c r="AR237" s="217">
        <v>0</v>
      </c>
      <c r="AS237" s="217">
        <v>0</v>
      </c>
      <c r="AT237" s="221">
        <v>0</v>
      </c>
      <c r="AU237" s="217">
        <v>1</v>
      </c>
      <c r="AV237" s="222">
        <v>0</v>
      </c>
      <c r="AW237" s="175">
        <f t="shared" si="612"/>
        <v>17</v>
      </c>
      <c r="AX237" s="176">
        <f t="shared" si="514"/>
        <v>1</v>
      </c>
      <c r="AY237" s="223"/>
      <c r="AZ237" s="224"/>
      <c r="BA237" s="224"/>
      <c r="BB237" s="224"/>
      <c r="BC237" s="224"/>
      <c r="BD237" s="224"/>
      <c r="BE237" s="225"/>
      <c r="BF237" s="219"/>
      <c r="BG237" s="226"/>
      <c r="BH237" s="219"/>
      <c r="BI237" s="219"/>
      <c r="BJ237" s="219"/>
      <c r="BK237" s="219"/>
      <c r="BL237" s="219"/>
      <c r="BM237" s="219"/>
      <c r="BN237" s="219"/>
      <c r="BO237" s="219"/>
      <c r="BP237" s="219"/>
      <c r="BQ237" s="219"/>
      <c r="BR237" s="219"/>
      <c r="BS237" s="219"/>
      <c r="BT237" s="219"/>
      <c r="BU237" s="219"/>
      <c r="BV237" s="219"/>
      <c r="BW237" s="227"/>
      <c r="BY237" s="277">
        <v>0.75</v>
      </c>
      <c r="BZ237" s="278">
        <v>0.5</v>
      </c>
      <c r="CA237" s="279">
        <v>0.77272727272727271</v>
      </c>
      <c r="CB237" s="280" t="s">
        <v>208</v>
      </c>
      <c r="CC237" s="278">
        <v>0.85</v>
      </c>
      <c r="CD237" s="280">
        <v>0.25</v>
      </c>
      <c r="CE237" s="278">
        <v>0.5</v>
      </c>
      <c r="CF237" s="280" t="s">
        <v>208</v>
      </c>
      <c r="CG237" s="278">
        <v>0</v>
      </c>
      <c r="CH237" s="280" t="s">
        <v>208</v>
      </c>
      <c r="CI237" s="278">
        <v>0.78260869565217395</v>
      </c>
      <c r="CJ237" s="280">
        <v>0</v>
      </c>
      <c r="CK237" s="278">
        <v>0.66666666666666663</v>
      </c>
      <c r="CL237" s="279" t="s">
        <v>208</v>
      </c>
      <c r="CM237" s="279" t="s">
        <v>208</v>
      </c>
      <c r="CN237" s="279">
        <v>1</v>
      </c>
      <c r="CO237" s="279" t="s">
        <v>208</v>
      </c>
      <c r="CP237" s="279">
        <v>0.66666666666666663</v>
      </c>
      <c r="CQ237" s="279">
        <v>0.5</v>
      </c>
      <c r="CR237" s="279">
        <v>0.75</v>
      </c>
      <c r="CS237" s="279" t="s">
        <v>208</v>
      </c>
      <c r="CT237" s="279">
        <v>1</v>
      </c>
      <c r="CU237" s="279">
        <v>0.33333333333333331</v>
      </c>
      <c r="CV237" s="279">
        <v>1</v>
      </c>
      <c r="CW237" s="279" t="s">
        <v>208</v>
      </c>
      <c r="CX237" s="280">
        <v>1</v>
      </c>
      <c r="CY237" s="278">
        <v>0.66666666666666663</v>
      </c>
      <c r="CZ237" s="279">
        <v>0.8</v>
      </c>
      <c r="DA237" s="279">
        <v>1</v>
      </c>
      <c r="DB237" s="279">
        <v>0.5</v>
      </c>
      <c r="DC237" s="279" t="s">
        <v>208</v>
      </c>
      <c r="DD237" s="279" t="s">
        <v>208</v>
      </c>
      <c r="DE237" s="279" t="s">
        <v>208</v>
      </c>
      <c r="DF237" s="279" t="s">
        <v>208</v>
      </c>
      <c r="DG237" s="279">
        <v>0.5</v>
      </c>
      <c r="DH237" s="280" t="s">
        <v>208</v>
      </c>
      <c r="DI237" s="278">
        <v>0.77272727272727271</v>
      </c>
      <c r="DJ237" s="280">
        <v>0.5</v>
      </c>
      <c r="DK237" s="18" t="e">
        <f>#REF!/(#REF!+#REF!+#REF!)</f>
        <v>#REF!</v>
      </c>
      <c r="DL237" s="20" t="e">
        <f>#REF!/(#REF!+#REF!+#REF!)</f>
        <v>#REF!</v>
      </c>
      <c r="DM237" s="18" t="e">
        <f>#REF!/(#REF!+#REF!+#REF!)</f>
        <v>#REF!</v>
      </c>
      <c r="DN237" s="20" t="e">
        <f>#REF!/(#REF!+#REF!+#REF!)</f>
        <v>#REF!</v>
      </c>
      <c r="DO237" s="182" t="e">
        <f t="shared" ref="DO237:EM237" si="643">AY237/(AY237+AY238+AY239)</f>
        <v>#DIV/0!</v>
      </c>
      <c r="DP237" s="183" t="e">
        <f t="shared" si="643"/>
        <v>#DIV/0!</v>
      </c>
      <c r="DQ237" s="183" t="e">
        <f t="shared" si="643"/>
        <v>#DIV/0!</v>
      </c>
      <c r="DR237" s="183" t="e">
        <f t="shared" si="643"/>
        <v>#DIV/0!</v>
      </c>
      <c r="DS237" s="183" t="e">
        <f t="shared" si="643"/>
        <v>#DIV/0!</v>
      </c>
      <c r="DT237" s="183" t="e">
        <f t="shared" si="643"/>
        <v>#DIV/0!</v>
      </c>
      <c r="DU237" s="184" t="e">
        <f t="shared" si="643"/>
        <v>#DIV/0!</v>
      </c>
      <c r="DV237" s="182" t="e">
        <f t="shared" si="643"/>
        <v>#DIV/0!</v>
      </c>
      <c r="DW237" s="185" t="e">
        <f t="shared" si="643"/>
        <v>#DIV/0!</v>
      </c>
      <c r="DX237" s="185" t="e">
        <f t="shared" si="643"/>
        <v>#DIV/0!</v>
      </c>
      <c r="DY237" s="183" t="e">
        <f t="shared" si="643"/>
        <v>#DIV/0!</v>
      </c>
      <c r="DZ237" s="183" t="e">
        <f t="shared" si="643"/>
        <v>#DIV/0!</v>
      </c>
      <c r="EA237" s="183" t="e">
        <f t="shared" si="643"/>
        <v>#DIV/0!</v>
      </c>
      <c r="EB237" s="183" t="e">
        <f t="shared" si="643"/>
        <v>#DIV/0!</v>
      </c>
      <c r="EC237" s="183" t="e">
        <f t="shared" si="643"/>
        <v>#DIV/0!</v>
      </c>
      <c r="ED237" s="183" t="e">
        <f t="shared" si="643"/>
        <v>#DIV/0!</v>
      </c>
      <c r="EE237" s="183" t="e">
        <f t="shared" si="643"/>
        <v>#DIV/0!</v>
      </c>
      <c r="EF237" s="183" t="e">
        <f t="shared" si="643"/>
        <v>#DIV/0!</v>
      </c>
      <c r="EG237" s="183" t="e">
        <f t="shared" si="643"/>
        <v>#DIV/0!</v>
      </c>
      <c r="EH237" s="183" t="e">
        <f t="shared" si="643"/>
        <v>#DIV/0!</v>
      </c>
      <c r="EI237" s="183" t="e">
        <f t="shared" si="643"/>
        <v>#DIV/0!</v>
      </c>
      <c r="EJ237" s="183" t="e">
        <f t="shared" si="643"/>
        <v>#DIV/0!</v>
      </c>
      <c r="EK237" s="183" t="e">
        <f t="shared" si="643"/>
        <v>#DIV/0!</v>
      </c>
      <c r="EL237" s="183" t="e">
        <f t="shared" si="643"/>
        <v>#DIV/0!</v>
      </c>
      <c r="EM237" s="184" t="e">
        <f t="shared" si="643"/>
        <v>#DIV/0!</v>
      </c>
    </row>
    <row r="238" spans="2:143" s="10" customFormat="1" ht="12.5" x14ac:dyDescent="0.25">
      <c r="B238" s="335"/>
      <c r="C238" s="295"/>
      <c r="D238" s="298"/>
      <c r="E238" s="138" t="s">
        <v>165</v>
      </c>
      <c r="F238" s="186">
        <v>3</v>
      </c>
      <c r="G238" s="275"/>
      <c r="H238" s="187">
        <v>1</v>
      </c>
      <c r="I238" s="188">
        <v>2</v>
      </c>
      <c r="J238" s="189">
        <v>0</v>
      </c>
      <c r="K238" s="170">
        <f t="shared" si="642"/>
        <v>3</v>
      </c>
      <c r="L238" s="189">
        <v>1</v>
      </c>
      <c r="M238" s="190">
        <f t="shared" si="510"/>
        <v>2</v>
      </c>
      <c r="N238" s="170">
        <f t="shared" si="610"/>
        <v>3</v>
      </c>
      <c r="O238" s="189">
        <v>1</v>
      </c>
      <c r="P238" s="188">
        <v>0</v>
      </c>
      <c r="Q238" s="170">
        <f t="shared" si="511"/>
        <v>1</v>
      </c>
      <c r="R238" s="189">
        <v>0</v>
      </c>
      <c r="S238" s="190">
        <f t="shared" si="516"/>
        <v>0</v>
      </c>
      <c r="T238" s="170">
        <f t="shared" si="512"/>
        <v>0</v>
      </c>
      <c r="U238" s="189">
        <v>3</v>
      </c>
      <c r="V238" s="188">
        <v>0</v>
      </c>
      <c r="W238" s="170">
        <f t="shared" si="611"/>
        <v>3</v>
      </c>
      <c r="X238" s="191">
        <v>1</v>
      </c>
      <c r="Y238" s="188">
        <v>0</v>
      </c>
      <c r="Z238" s="189">
        <v>0</v>
      </c>
      <c r="AA238" s="189">
        <v>0</v>
      </c>
      <c r="AB238" s="188">
        <v>0</v>
      </c>
      <c r="AC238" s="189">
        <v>0</v>
      </c>
      <c r="AD238" s="189">
        <v>0</v>
      </c>
      <c r="AE238" s="188">
        <v>1</v>
      </c>
      <c r="AF238" s="189">
        <v>0</v>
      </c>
      <c r="AG238" s="189">
        <v>0</v>
      </c>
      <c r="AH238" s="188">
        <v>0</v>
      </c>
      <c r="AI238" s="189">
        <v>0</v>
      </c>
      <c r="AJ238" s="189">
        <v>0</v>
      </c>
      <c r="AK238" s="188">
        <v>0</v>
      </c>
      <c r="AL238" s="170">
        <f t="shared" si="513"/>
        <v>2</v>
      </c>
      <c r="AM238" s="188">
        <v>0</v>
      </c>
      <c r="AN238" s="188">
        <v>1</v>
      </c>
      <c r="AO238" s="188">
        <v>0</v>
      </c>
      <c r="AP238" s="188">
        <v>1</v>
      </c>
      <c r="AQ238" s="188">
        <v>0</v>
      </c>
      <c r="AR238" s="188">
        <v>0</v>
      </c>
      <c r="AS238" s="188">
        <v>0</v>
      </c>
      <c r="AT238" s="192">
        <v>0</v>
      </c>
      <c r="AU238" s="188">
        <v>0</v>
      </c>
      <c r="AV238" s="193">
        <v>0</v>
      </c>
      <c r="AW238" s="194">
        <f t="shared" si="612"/>
        <v>2</v>
      </c>
      <c r="AX238" s="195">
        <f t="shared" si="514"/>
        <v>1</v>
      </c>
      <c r="AY238" s="196"/>
      <c r="AZ238" s="197"/>
      <c r="BA238" s="197"/>
      <c r="BB238" s="197"/>
      <c r="BC238" s="197"/>
      <c r="BD238" s="197"/>
      <c r="BE238" s="198"/>
      <c r="BF238" s="190"/>
      <c r="BG238" s="171"/>
      <c r="BH238" s="190"/>
      <c r="BI238" s="190"/>
      <c r="BJ238" s="190"/>
      <c r="BK238" s="190"/>
      <c r="BL238" s="190"/>
      <c r="BM238" s="190"/>
      <c r="BN238" s="190"/>
      <c r="BO238" s="190"/>
      <c r="BP238" s="190"/>
      <c r="BQ238" s="190"/>
      <c r="BR238" s="190"/>
      <c r="BS238" s="190"/>
      <c r="BT238" s="190"/>
      <c r="BU238" s="190"/>
      <c r="BV238" s="190"/>
      <c r="BW238" s="199"/>
      <c r="BY238" s="281">
        <v>0.125</v>
      </c>
      <c r="BZ238" s="282">
        <v>0.5</v>
      </c>
      <c r="CA238" s="283">
        <v>9.0909090909090912E-2</v>
      </c>
      <c r="CB238" s="284" t="s">
        <v>208</v>
      </c>
      <c r="CC238" s="282">
        <v>0.05</v>
      </c>
      <c r="CD238" s="284">
        <v>0.5</v>
      </c>
      <c r="CE238" s="282">
        <v>0.5</v>
      </c>
      <c r="CF238" s="284" t="s">
        <v>208</v>
      </c>
      <c r="CG238" s="282">
        <v>0</v>
      </c>
      <c r="CH238" s="284" t="s">
        <v>208</v>
      </c>
      <c r="CI238" s="282">
        <v>0.13043478260869565</v>
      </c>
      <c r="CJ238" s="284">
        <v>0</v>
      </c>
      <c r="CK238" s="282">
        <v>0.33333333333333331</v>
      </c>
      <c r="CL238" s="283" t="s">
        <v>208</v>
      </c>
      <c r="CM238" s="283" t="s">
        <v>208</v>
      </c>
      <c r="CN238" s="283">
        <v>0</v>
      </c>
      <c r="CO238" s="283" t="s">
        <v>208</v>
      </c>
      <c r="CP238" s="283">
        <v>0</v>
      </c>
      <c r="CQ238" s="283">
        <v>0</v>
      </c>
      <c r="CR238" s="283">
        <v>0.25</v>
      </c>
      <c r="CS238" s="283" t="s">
        <v>208</v>
      </c>
      <c r="CT238" s="283">
        <v>0</v>
      </c>
      <c r="CU238" s="283">
        <v>0.33333333333333331</v>
      </c>
      <c r="CV238" s="283">
        <v>0</v>
      </c>
      <c r="CW238" s="283" t="s">
        <v>208</v>
      </c>
      <c r="CX238" s="284">
        <v>0</v>
      </c>
      <c r="CY238" s="282">
        <v>0</v>
      </c>
      <c r="CZ238" s="283">
        <v>0.1</v>
      </c>
      <c r="DA238" s="283">
        <v>0</v>
      </c>
      <c r="DB238" s="283">
        <v>0.5</v>
      </c>
      <c r="DC238" s="283" t="s">
        <v>208</v>
      </c>
      <c r="DD238" s="283" t="s">
        <v>208</v>
      </c>
      <c r="DE238" s="283" t="s">
        <v>208</v>
      </c>
      <c r="DF238" s="283" t="s">
        <v>208</v>
      </c>
      <c r="DG238" s="283">
        <v>0</v>
      </c>
      <c r="DH238" s="284" t="s">
        <v>208</v>
      </c>
      <c r="DI238" s="282">
        <v>9.0909090909090912E-2</v>
      </c>
      <c r="DJ238" s="284">
        <v>0.5</v>
      </c>
      <c r="DK238" s="32" t="e">
        <f>#REF!/(#REF!+#REF!+#REF!)</f>
        <v>#REF!</v>
      </c>
      <c r="DL238" s="34" t="e">
        <f>#REF!/(#REF!+#REF!+#REF!)</f>
        <v>#REF!</v>
      </c>
      <c r="DM238" s="32" t="e">
        <f>#REF!/(#REF!+#REF!+#REF!)</f>
        <v>#REF!</v>
      </c>
      <c r="DN238" s="34" t="e">
        <f>#REF!/(#REF!+#REF!+#REF!)</f>
        <v>#REF!</v>
      </c>
      <c r="DO238" s="200" t="e">
        <f t="shared" ref="DO238:EM238" si="644">AY238/(AY237+AY238+AY239)</f>
        <v>#DIV/0!</v>
      </c>
      <c r="DP238" s="201" t="e">
        <f t="shared" si="644"/>
        <v>#DIV/0!</v>
      </c>
      <c r="DQ238" s="201" t="e">
        <f t="shared" si="644"/>
        <v>#DIV/0!</v>
      </c>
      <c r="DR238" s="201" t="e">
        <f t="shared" si="644"/>
        <v>#DIV/0!</v>
      </c>
      <c r="DS238" s="201" t="e">
        <f t="shared" si="644"/>
        <v>#DIV/0!</v>
      </c>
      <c r="DT238" s="201" t="e">
        <f t="shared" si="644"/>
        <v>#DIV/0!</v>
      </c>
      <c r="DU238" s="202" t="e">
        <f t="shared" si="644"/>
        <v>#DIV/0!</v>
      </c>
      <c r="DV238" s="200" t="e">
        <f t="shared" si="644"/>
        <v>#DIV/0!</v>
      </c>
      <c r="DW238" s="203" t="e">
        <f t="shared" si="644"/>
        <v>#DIV/0!</v>
      </c>
      <c r="DX238" s="203" t="e">
        <f t="shared" si="644"/>
        <v>#DIV/0!</v>
      </c>
      <c r="DY238" s="201" t="e">
        <f t="shared" si="644"/>
        <v>#DIV/0!</v>
      </c>
      <c r="DZ238" s="201" t="e">
        <f t="shared" si="644"/>
        <v>#DIV/0!</v>
      </c>
      <c r="EA238" s="201" t="e">
        <f t="shared" si="644"/>
        <v>#DIV/0!</v>
      </c>
      <c r="EB238" s="201" t="e">
        <f t="shared" si="644"/>
        <v>#DIV/0!</v>
      </c>
      <c r="EC238" s="201" t="e">
        <f t="shared" si="644"/>
        <v>#DIV/0!</v>
      </c>
      <c r="ED238" s="201" t="e">
        <f t="shared" si="644"/>
        <v>#DIV/0!</v>
      </c>
      <c r="EE238" s="201" t="e">
        <f t="shared" si="644"/>
        <v>#DIV/0!</v>
      </c>
      <c r="EF238" s="201" t="e">
        <f t="shared" si="644"/>
        <v>#DIV/0!</v>
      </c>
      <c r="EG238" s="201" t="e">
        <f t="shared" si="644"/>
        <v>#DIV/0!</v>
      </c>
      <c r="EH238" s="201" t="e">
        <f t="shared" si="644"/>
        <v>#DIV/0!</v>
      </c>
      <c r="EI238" s="201" t="e">
        <f t="shared" si="644"/>
        <v>#DIV/0!</v>
      </c>
      <c r="EJ238" s="201" t="e">
        <f t="shared" si="644"/>
        <v>#DIV/0!</v>
      </c>
      <c r="EK238" s="201" t="e">
        <f t="shared" si="644"/>
        <v>#DIV/0!</v>
      </c>
      <c r="EL238" s="201" t="e">
        <f t="shared" si="644"/>
        <v>#DIV/0!</v>
      </c>
      <c r="EM238" s="202" t="e">
        <f t="shared" si="644"/>
        <v>#DIV/0!</v>
      </c>
    </row>
    <row r="239" spans="2:143" s="10" customFormat="1" ht="12.5" x14ac:dyDescent="0.25">
      <c r="B239" s="335"/>
      <c r="C239" s="295"/>
      <c r="D239" s="298"/>
      <c r="E239" s="138" t="s">
        <v>166</v>
      </c>
      <c r="F239" s="186">
        <v>3</v>
      </c>
      <c r="G239" s="275"/>
      <c r="H239" s="187">
        <v>0</v>
      </c>
      <c r="I239" s="188">
        <v>3</v>
      </c>
      <c r="J239" s="189">
        <v>0</v>
      </c>
      <c r="K239" s="170">
        <f t="shared" si="642"/>
        <v>3</v>
      </c>
      <c r="L239" s="189">
        <v>2</v>
      </c>
      <c r="M239" s="190">
        <f t="shared" si="510"/>
        <v>1</v>
      </c>
      <c r="N239" s="170">
        <f t="shared" si="610"/>
        <v>3</v>
      </c>
      <c r="O239" s="189">
        <v>0</v>
      </c>
      <c r="P239" s="188">
        <v>0</v>
      </c>
      <c r="Q239" s="170">
        <f t="shared" si="511"/>
        <v>0</v>
      </c>
      <c r="R239" s="189">
        <v>1</v>
      </c>
      <c r="S239" s="190">
        <f t="shared" si="516"/>
        <v>0</v>
      </c>
      <c r="T239" s="170">
        <f t="shared" si="512"/>
        <v>1</v>
      </c>
      <c r="U239" s="189">
        <v>2</v>
      </c>
      <c r="V239" s="188">
        <v>1</v>
      </c>
      <c r="W239" s="170">
        <f t="shared" si="611"/>
        <v>3</v>
      </c>
      <c r="X239" s="191">
        <v>0</v>
      </c>
      <c r="Y239" s="188">
        <v>0</v>
      </c>
      <c r="Z239" s="189">
        <v>0</v>
      </c>
      <c r="AA239" s="189">
        <v>0</v>
      </c>
      <c r="AB239" s="188">
        <v>0</v>
      </c>
      <c r="AC239" s="189">
        <v>1</v>
      </c>
      <c r="AD239" s="189">
        <v>1</v>
      </c>
      <c r="AE239" s="188">
        <v>0</v>
      </c>
      <c r="AF239" s="189">
        <v>0</v>
      </c>
      <c r="AG239" s="189">
        <v>0</v>
      </c>
      <c r="AH239" s="188">
        <v>1</v>
      </c>
      <c r="AI239" s="189">
        <v>0</v>
      </c>
      <c r="AJ239" s="189">
        <v>0</v>
      </c>
      <c r="AK239" s="188">
        <v>0</v>
      </c>
      <c r="AL239" s="170">
        <f t="shared" si="513"/>
        <v>3</v>
      </c>
      <c r="AM239" s="188">
        <v>1</v>
      </c>
      <c r="AN239" s="188">
        <v>1</v>
      </c>
      <c r="AO239" s="188">
        <v>0</v>
      </c>
      <c r="AP239" s="188">
        <v>0</v>
      </c>
      <c r="AQ239" s="188">
        <v>0</v>
      </c>
      <c r="AR239" s="188">
        <v>0</v>
      </c>
      <c r="AS239" s="188">
        <v>0</v>
      </c>
      <c r="AT239" s="192">
        <v>0</v>
      </c>
      <c r="AU239" s="188">
        <v>1</v>
      </c>
      <c r="AV239" s="193">
        <v>0</v>
      </c>
      <c r="AW239" s="194">
        <f t="shared" si="612"/>
        <v>3</v>
      </c>
      <c r="AX239" s="195">
        <f t="shared" si="514"/>
        <v>0</v>
      </c>
      <c r="AY239" s="196"/>
      <c r="AZ239" s="197"/>
      <c r="BA239" s="197"/>
      <c r="BB239" s="197"/>
      <c r="BC239" s="197"/>
      <c r="BD239" s="197"/>
      <c r="BE239" s="198"/>
      <c r="BF239" s="190"/>
      <c r="BG239" s="171"/>
      <c r="BH239" s="190"/>
      <c r="BI239" s="190"/>
      <c r="BJ239" s="190"/>
      <c r="BK239" s="190"/>
      <c r="BL239" s="190"/>
      <c r="BM239" s="190"/>
      <c r="BN239" s="190"/>
      <c r="BO239" s="190"/>
      <c r="BP239" s="190"/>
      <c r="BQ239" s="190"/>
      <c r="BR239" s="190"/>
      <c r="BS239" s="190"/>
      <c r="BT239" s="190"/>
      <c r="BU239" s="190"/>
      <c r="BV239" s="190"/>
      <c r="BW239" s="199"/>
      <c r="BY239" s="281">
        <v>0.125</v>
      </c>
      <c r="BZ239" s="282">
        <v>0</v>
      </c>
      <c r="CA239" s="283">
        <v>0.13636363636363635</v>
      </c>
      <c r="CB239" s="284" t="s">
        <v>208</v>
      </c>
      <c r="CC239" s="282">
        <v>0.1</v>
      </c>
      <c r="CD239" s="284">
        <v>0.25</v>
      </c>
      <c r="CE239" s="282">
        <v>0</v>
      </c>
      <c r="CF239" s="284" t="s">
        <v>208</v>
      </c>
      <c r="CG239" s="282">
        <v>1</v>
      </c>
      <c r="CH239" s="284" t="s">
        <v>208</v>
      </c>
      <c r="CI239" s="282">
        <v>8.6956521739130432E-2</v>
      </c>
      <c r="CJ239" s="284">
        <v>1</v>
      </c>
      <c r="CK239" s="282">
        <v>0</v>
      </c>
      <c r="CL239" s="283" t="s">
        <v>208</v>
      </c>
      <c r="CM239" s="283" t="s">
        <v>208</v>
      </c>
      <c r="CN239" s="283">
        <v>0</v>
      </c>
      <c r="CO239" s="283" t="s">
        <v>208</v>
      </c>
      <c r="CP239" s="283">
        <v>0.33333333333333331</v>
      </c>
      <c r="CQ239" s="283">
        <v>0.5</v>
      </c>
      <c r="CR239" s="283">
        <v>0</v>
      </c>
      <c r="CS239" s="283" t="s">
        <v>208</v>
      </c>
      <c r="CT239" s="283">
        <v>0</v>
      </c>
      <c r="CU239" s="283">
        <v>0.33333333333333331</v>
      </c>
      <c r="CV239" s="283">
        <v>0</v>
      </c>
      <c r="CW239" s="283" t="s">
        <v>208</v>
      </c>
      <c r="CX239" s="284">
        <v>0</v>
      </c>
      <c r="CY239" s="282">
        <v>0.33333333333333331</v>
      </c>
      <c r="CZ239" s="283">
        <v>0.1</v>
      </c>
      <c r="DA239" s="283">
        <v>0</v>
      </c>
      <c r="DB239" s="283">
        <v>0</v>
      </c>
      <c r="DC239" s="283" t="s">
        <v>208</v>
      </c>
      <c r="DD239" s="283" t="s">
        <v>208</v>
      </c>
      <c r="DE239" s="283" t="s">
        <v>208</v>
      </c>
      <c r="DF239" s="283" t="s">
        <v>208</v>
      </c>
      <c r="DG239" s="283">
        <v>0.5</v>
      </c>
      <c r="DH239" s="284" t="s">
        <v>208</v>
      </c>
      <c r="DI239" s="282">
        <v>0.13636363636363635</v>
      </c>
      <c r="DJ239" s="284">
        <v>0</v>
      </c>
      <c r="DK239" s="32" t="e">
        <f>#REF!/(#REF!+#REF!+#REF!)</f>
        <v>#REF!</v>
      </c>
      <c r="DL239" s="34" t="e">
        <f>#REF!/(#REF!+#REF!+#REF!)</f>
        <v>#REF!</v>
      </c>
      <c r="DM239" s="32" t="e">
        <f>#REF!/(#REF!+#REF!+#REF!)</f>
        <v>#REF!</v>
      </c>
      <c r="DN239" s="34" t="e">
        <f>#REF!/(#REF!+#REF!+#REF!)</f>
        <v>#REF!</v>
      </c>
      <c r="DO239" s="200" t="e">
        <f t="shared" ref="DO239:EM239" si="645">AY239/(AY237+AY238+AY239)</f>
        <v>#DIV/0!</v>
      </c>
      <c r="DP239" s="201" t="e">
        <f t="shared" si="645"/>
        <v>#DIV/0!</v>
      </c>
      <c r="DQ239" s="201" t="e">
        <f t="shared" si="645"/>
        <v>#DIV/0!</v>
      </c>
      <c r="DR239" s="201" t="e">
        <f t="shared" si="645"/>
        <v>#DIV/0!</v>
      </c>
      <c r="DS239" s="201" t="e">
        <f t="shared" si="645"/>
        <v>#DIV/0!</v>
      </c>
      <c r="DT239" s="201" t="e">
        <f t="shared" si="645"/>
        <v>#DIV/0!</v>
      </c>
      <c r="DU239" s="202" t="e">
        <f t="shared" si="645"/>
        <v>#DIV/0!</v>
      </c>
      <c r="DV239" s="200" t="e">
        <f t="shared" si="645"/>
        <v>#DIV/0!</v>
      </c>
      <c r="DW239" s="203" t="e">
        <f t="shared" si="645"/>
        <v>#DIV/0!</v>
      </c>
      <c r="DX239" s="203" t="e">
        <f t="shared" si="645"/>
        <v>#DIV/0!</v>
      </c>
      <c r="DY239" s="201" t="e">
        <f t="shared" si="645"/>
        <v>#DIV/0!</v>
      </c>
      <c r="DZ239" s="201" t="e">
        <f t="shared" si="645"/>
        <v>#DIV/0!</v>
      </c>
      <c r="EA239" s="201" t="e">
        <f t="shared" si="645"/>
        <v>#DIV/0!</v>
      </c>
      <c r="EB239" s="201" t="e">
        <f t="shared" si="645"/>
        <v>#DIV/0!</v>
      </c>
      <c r="EC239" s="201" t="e">
        <f t="shared" si="645"/>
        <v>#DIV/0!</v>
      </c>
      <c r="ED239" s="201" t="e">
        <f t="shared" si="645"/>
        <v>#DIV/0!</v>
      </c>
      <c r="EE239" s="201" t="e">
        <f t="shared" si="645"/>
        <v>#DIV/0!</v>
      </c>
      <c r="EF239" s="201" t="e">
        <f t="shared" si="645"/>
        <v>#DIV/0!</v>
      </c>
      <c r="EG239" s="201" t="e">
        <f t="shared" si="645"/>
        <v>#DIV/0!</v>
      </c>
      <c r="EH239" s="201" t="e">
        <f t="shared" si="645"/>
        <v>#DIV/0!</v>
      </c>
      <c r="EI239" s="201" t="e">
        <f t="shared" si="645"/>
        <v>#DIV/0!</v>
      </c>
      <c r="EJ239" s="201" t="e">
        <f t="shared" si="645"/>
        <v>#DIV/0!</v>
      </c>
      <c r="EK239" s="201" t="e">
        <f t="shared" si="645"/>
        <v>#DIV/0!</v>
      </c>
      <c r="EL239" s="201" t="e">
        <f t="shared" si="645"/>
        <v>#DIV/0!</v>
      </c>
      <c r="EM239" s="202" t="e">
        <f t="shared" si="645"/>
        <v>#DIV/0!</v>
      </c>
    </row>
    <row r="240" spans="2:143" s="10" customFormat="1" ht="12.5" x14ac:dyDescent="0.25">
      <c r="B240" s="335"/>
      <c r="C240" s="295"/>
      <c r="D240" s="298"/>
      <c r="E240" s="30" t="s">
        <v>3</v>
      </c>
      <c r="F240" s="186">
        <v>1376</v>
      </c>
      <c r="G240" s="275"/>
      <c r="H240" s="187">
        <v>278</v>
      </c>
      <c r="I240" s="188">
        <v>958</v>
      </c>
      <c r="J240" s="189">
        <v>140</v>
      </c>
      <c r="K240" s="170">
        <f t="shared" si="642"/>
        <v>1376</v>
      </c>
      <c r="L240" s="189">
        <v>275</v>
      </c>
      <c r="M240" s="190">
        <f t="shared" si="510"/>
        <v>1101</v>
      </c>
      <c r="N240" s="170">
        <f t="shared" si="610"/>
        <v>1376</v>
      </c>
      <c r="O240" s="189">
        <v>182</v>
      </c>
      <c r="P240" s="188">
        <v>96</v>
      </c>
      <c r="Q240" s="170">
        <f t="shared" si="511"/>
        <v>278</v>
      </c>
      <c r="R240" s="189">
        <v>20</v>
      </c>
      <c r="S240" s="190">
        <f t="shared" si="516"/>
        <v>69</v>
      </c>
      <c r="T240" s="170">
        <f t="shared" si="512"/>
        <v>89</v>
      </c>
      <c r="U240" s="189">
        <v>1287</v>
      </c>
      <c r="V240" s="188">
        <v>89</v>
      </c>
      <c r="W240" s="170">
        <f t="shared" si="611"/>
        <v>1376</v>
      </c>
      <c r="X240" s="191">
        <v>68</v>
      </c>
      <c r="Y240" s="188">
        <v>70</v>
      </c>
      <c r="Z240" s="189">
        <v>70</v>
      </c>
      <c r="AA240" s="189">
        <v>69</v>
      </c>
      <c r="AB240" s="188">
        <v>70</v>
      </c>
      <c r="AC240" s="189">
        <v>67</v>
      </c>
      <c r="AD240" s="189">
        <v>68</v>
      </c>
      <c r="AE240" s="188">
        <v>66</v>
      </c>
      <c r="AF240" s="189">
        <v>70</v>
      </c>
      <c r="AG240" s="189">
        <v>68</v>
      </c>
      <c r="AH240" s="188">
        <v>68</v>
      </c>
      <c r="AI240" s="189">
        <v>69</v>
      </c>
      <c r="AJ240" s="189">
        <v>70</v>
      </c>
      <c r="AK240" s="188">
        <v>65</v>
      </c>
      <c r="AL240" s="170">
        <f t="shared" si="513"/>
        <v>958</v>
      </c>
      <c r="AM240" s="188">
        <v>2</v>
      </c>
      <c r="AN240" s="188">
        <v>62</v>
      </c>
      <c r="AO240" s="188">
        <v>68</v>
      </c>
      <c r="AP240" s="188">
        <v>384</v>
      </c>
      <c r="AQ240" s="188">
        <v>64</v>
      </c>
      <c r="AR240" s="188">
        <v>13</v>
      </c>
      <c r="AS240" s="188">
        <v>16</v>
      </c>
      <c r="AT240" s="192">
        <v>16</v>
      </c>
      <c r="AU240" s="188">
        <v>2</v>
      </c>
      <c r="AV240" s="193">
        <v>1</v>
      </c>
      <c r="AW240" s="194">
        <f t="shared" si="612"/>
        <v>628</v>
      </c>
      <c r="AX240" s="195">
        <f t="shared" si="514"/>
        <v>748</v>
      </c>
      <c r="AY240" s="196"/>
      <c r="AZ240" s="197"/>
      <c r="BA240" s="197"/>
      <c r="BB240" s="197"/>
      <c r="BC240" s="197"/>
      <c r="BD240" s="197"/>
      <c r="BE240" s="198"/>
      <c r="BF240" s="190"/>
      <c r="BG240" s="171"/>
      <c r="BH240" s="190"/>
      <c r="BI240" s="190"/>
      <c r="BJ240" s="190"/>
      <c r="BK240" s="190"/>
      <c r="BL240" s="190"/>
      <c r="BM240" s="190"/>
      <c r="BN240" s="190"/>
      <c r="BO240" s="190"/>
      <c r="BP240" s="190"/>
      <c r="BQ240" s="190"/>
      <c r="BR240" s="190"/>
      <c r="BS240" s="190"/>
      <c r="BT240" s="190"/>
      <c r="BU240" s="190"/>
      <c r="BV240" s="190"/>
      <c r="BW240" s="199"/>
      <c r="BY240" s="281"/>
      <c r="BZ240" s="282"/>
      <c r="CA240" s="283"/>
      <c r="CB240" s="284"/>
      <c r="CC240" s="282"/>
      <c r="CD240" s="284"/>
      <c r="CE240" s="282"/>
      <c r="CF240" s="284"/>
      <c r="CG240" s="282"/>
      <c r="CH240" s="284"/>
      <c r="CI240" s="282"/>
      <c r="CJ240" s="284"/>
      <c r="CK240" s="282"/>
      <c r="CL240" s="283"/>
      <c r="CM240" s="283"/>
      <c r="CN240" s="283"/>
      <c r="CO240" s="283"/>
      <c r="CP240" s="283"/>
      <c r="CQ240" s="283"/>
      <c r="CR240" s="283"/>
      <c r="CS240" s="283"/>
      <c r="CT240" s="283"/>
      <c r="CU240" s="283"/>
      <c r="CV240" s="283"/>
      <c r="CW240" s="283"/>
      <c r="CX240" s="284"/>
      <c r="CY240" s="282"/>
      <c r="CZ240" s="283"/>
      <c r="DA240" s="283"/>
      <c r="DB240" s="283"/>
      <c r="DC240" s="283"/>
      <c r="DD240" s="283"/>
      <c r="DE240" s="283"/>
      <c r="DF240" s="283"/>
      <c r="DG240" s="283"/>
      <c r="DH240" s="284"/>
      <c r="DI240" s="282"/>
      <c r="DJ240" s="284"/>
      <c r="DK240" s="32"/>
      <c r="DL240" s="34"/>
      <c r="DM240" s="32"/>
      <c r="DN240" s="34"/>
      <c r="DO240" s="200"/>
      <c r="DP240" s="201"/>
      <c r="DQ240" s="201"/>
      <c r="DR240" s="201"/>
      <c r="DS240" s="201"/>
      <c r="DT240" s="201"/>
      <c r="DU240" s="202"/>
      <c r="DV240" s="200"/>
      <c r="DW240" s="203"/>
      <c r="DX240" s="203"/>
      <c r="DY240" s="201"/>
      <c r="DZ240" s="201"/>
      <c r="EA240" s="201"/>
      <c r="EB240" s="201"/>
      <c r="EC240" s="201"/>
      <c r="ED240" s="201"/>
      <c r="EE240" s="201"/>
      <c r="EF240" s="201"/>
      <c r="EG240" s="201"/>
      <c r="EH240" s="201"/>
      <c r="EI240" s="201"/>
      <c r="EJ240" s="201"/>
      <c r="EK240" s="201"/>
      <c r="EL240" s="201"/>
      <c r="EM240" s="202"/>
    </row>
    <row r="241" spans="2:143" s="10" customFormat="1" ht="12.5" x14ac:dyDescent="0.25">
      <c r="B241" s="335"/>
      <c r="C241" s="296"/>
      <c r="D241" s="299"/>
      <c r="E241" s="80" t="s">
        <v>2</v>
      </c>
      <c r="F241" s="228">
        <v>1400</v>
      </c>
      <c r="G241" s="275"/>
      <c r="H241" s="229">
        <v>280</v>
      </c>
      <c r="I241" s="230">
        <v>980</v>
      </c>
      <c r="J241" s="231">
        <v>140</v>
      </c>
      <c r="K241" s="170">
        <f t="shared" si="642"/>
        <v>1400</v>
      </c>
      <c r="L241" s="231">
        <v>295</v>
      </c>
      <c r="M241" s="232">
        <f t="shared" si="510"/>
        <v>1105</v>
      </c>
      <c r="N241" s="170">
        <f t="shared" si="610"/>
        <v>1400</v>
      </c>
      <c r="O241" s="231">
        <v>184</v>
      </c>
      <c r="P241" s="230">
        <v>96</v>
      </c>
      <c r="Q241" s="170">
        <f t="shared" si="511"/>
        <v>280</v>
      </c>
      <c r="R241" s="231">
        <v>21</v>
      </c>
      <c r="S241" s="232">
        <f t="shared" si="516"/>
        <v>69</v>
      </c>
      <c r="T241" s="170">
        <f t="shared" si="512"/>
        <v>90</v>
      </c>
      <c r="U241" s="231">
        <v>1310</v>
      </c>
      <c r="V241" s="230">
        <v>90</v>
      </c>
      <c r="W241" s="170">
        <f t="shared" si="611"/>
        <v>1400</v>
      </c>
      <c r="X241" s="233">
        <v>70</v>
      </c>
      <c r="Y241" s="230">
        <v>70</v>
      </c>
      <c r="Z241" s="231">
        <v>70</v>
      </c>
      <c r="AA241" s="231">
        <v>70</v>
      </c>
      <c r="AB241" s="230">
        <v>70</v>
      </c>
      <c r="AC241" s="231">
        <v>70</v>
      </c>
      <c r="AD241" s="231">
        <v>70</v>
      </c>
      <c r="AE241" s="230">
        <v>70</v>
      </c>
      <c r="AF241" s="231">
        <v>70</v>
      </c>
      <c r="AG241" s="231">
        <v>70</v>
      </c>
      <c r="AH241" s="230">
        <v>70</v>
      </c>
      <c r="AI241" s="231">
        <v>70</v>
      </c>
      <c r="AJ241" s="231">
        <v>70</v>
      </c>
      <c r="AK241" s="230">
        <v>70</v>
      </c>
      <c r="AL241" s="170">
        <f t="shared" si="513"/>
        <v>980</v>
      </c>
      <c r="AM241" s="230">
        <v>5</v>
      </c>
      <c r="AN241" s="230">
        <v>72</v>
      </c>
      <c r="AO241" s="230">
        <v>73</v>
      </c>
      <c r="AP241" s="230">
        <v>386</v>
      </c>
      <c r="AQ241" s="230">
        <v>64</v>
      </c>
      <c r="AR241" s="230">
        <v>13</v>
      </c>
      <c r="AS241" s="230">
        <v>16</v>
      </c>
      <c r="AT241" s="204">
        <v>16</v>
      </c>
      <c r="AU241" s="230">
        <v>4</v>
      </c>
      <c r="AV241" s="205">
        <v>1</v>
      </c>
      <c r="AW241" s="206">
        <f t="shared" si="612"/>
        <v>650</v>
      </c>
      <c r="AX241" s="207">
        <f t="shared" si="514"/>
        <v>750</v>
      </c>
      <c r="AY241" s="208"/>
      <c r="AZ241" s="209"/>
      <c r="BA241" s="209"/>
      <c r="BB241" s="209"/>
      <c r="BC241" s="209"/>
      <c r="BD241" s="209"/>
      <c r="BE241" s="210"/>
      <c r="BF241" s="232"/>
      <c r="BG241" s="234"/>
      <c r="BH241" s="232"/>
      <c r="BI241" s="232"/>
      <c r="BJ241" s="232"/>
      <c r="BK241" s="232"/>
      <c r="BL241" s="232"/>
      <c r="BM241" s="232"/>
      <c r="BN241" s="232"/>
      <c r="BO241" s="232"/>
      <c r="BP241" s="232"/>
      <c r="BQ241" s="232"/>
      <c r="BR241" s="232"/>
      <c r="BS241" s="232"/>
      <c r="BT241" s="232"/>
      <c r="BU241" s="232"/>
      <c r="BV241" s="232"/>
      <c r="BW241" s="235"/>
      <c r="BY241" s="285">
        <v>1</v>
      </c>
      <c r="BZ241" s="286">
        <v>1</v>
      </c>
      <c r="CA241" s="287">
        <v>1</v>
      </c>
      <c r="CB241" s="288" t="s">
        <v>208</v>
      </c>
      <c r="CC241" s="286">
        <v>1</v>
      </c>
      <c r="CD241" s="288">
        <v>1</v>
      </c>
      <c r="CE241" s="286">
        <v>1</v>
      </c>
      <c r="CF241" s="288" t="s">
        <v>208</v>
      </c>
      <c r="CG241" s="286">
        <v>1</v>
      </c>
      <c r="CH241" s="288" t="s">
        <v>208</v>
      </c>
      <c r="CI241" s="286">
        <v>1</v>
      </c>
      <c r="CJ241" s="288">
        <v>1</v>
      </c>
      <c r="CK241" s="286">
        <v>1</v>
      </c>
      <c r="CL241" s="287" t="s">
        <v>208</v>
      </c>
      <c r="CM241" s="287" t="s">
        <v>208</v>
      </c>
      <c r="CN241" s="287">
        <v>1</v>
      </c>
      <c r="CO241" s="287" t="s">
        <v>208</v>
      </c>
      <c r="CP241" s="287">
        <v>1</v>
      </c>
      <c r="CQ241" s="287">
        <v>1</v>
      </c>
      <c r="CR241" s="287">
        <v>1</v>
      </c>
      <c r="CS241" s="287" t="s">
        <v>208</v>
      </c>
      <c r="CT241" s="287">
        <v>1</v>
      </c>
      <c r="CU241" s="287">
        <v>1</v>
      </c>
      <c r="CV241" s="287">
        <v>1</v>
      </c>
      <c r="CW241" s="287" t="s">
        <v>208</v>
      </c>
      <c r="CX241" s="288">
        <v>1</v>
      </c>
      <c r="CY241" s="286">
        <v>1</v>
      </c>
      <c r="CZ241" s="287">
        <v>1</v>
      </c>
      <c r="DA241" s="287">
        <v>1</v>
      </c>
      <c r="DB241" s="287">
        <v>1</v>
      </c>
      <c r="DC241" s="287" t="s">
        <v>208</v>
      </c>
      <c r="DD241" s="287" t="s">
        <v>208</v>
      </c>
      <c r="DE241" s="287" t="s">
        <v>208</v>
      </c>
      <c r="DF241" s="287" t="s">
        <v>208</v>
      </c>
      <c r="DG241" s="287">
        <v>1</v>
      </c>
      <c r="DH241" s="288" t="s">
        <v>208</v>
      </c>
      <c r="DI241" s="286">
        <v>1</v>
      </c>
      <c r="DJ241" s="288">
        <v>1</v>
      </c>
      <c r="DK241" s="47" t="e">
        <f t="shared" ref="DK241:EM241" si="646">SUM(DK237:DK239)</f>
        <v>#REF!</v>
      </c>
      <c r="DL241" s="49" t="e">
        <f t="shared" si="646"/>
        <v>#REF!</v>
      </c>
      <c r="DM241" s="47" t="e">
        <f t="shared" si="646"/>
        <v>#REF!</v>
      </c>
      <c r="DN241" s="49" t="e">
        <f t="shared" si="646"/>
        <v>#REF!</v>
      </c>
      <c r="DO241" s="211" t="e">
        <f t="shared" si="646"/>
        <v>#DIV/0!</v>
      </c>
      <c r="DP241" s="212" t="e">
        <f t="shared" si="646"/>
        <v>#DIV/0!</v>
      </c>
      <c r="DQ241" s="212" t="e">
        <f t="shared" si="646"/>
        <v>#DIV/0!</v>
      </c>
      <c r="DR241" s="212" t="e">
        <f t="shared" si="646"/>
        <v>#DIV/0!</v>
      </c>
      <c r="DS241" s="212" t="e">
        <f t="shared" si="646"/>
        <v>#DIV/0!</v>
      </c>
      <c r="DT241" s="212" t="e">
        <f t="shared" si="646"/>
        <v>#DIV/0!</v>
      </c>
      <c r="DU241" s="213" t="e">
        <f t="shared" si="646"/>
        <v>#DIV/0!</v>
      </c>
      <c r="DV241" s="211" t="e">
        <f t="shared" si="646"/>
        <v>#DIV/0!</v>
      </c>
      <c r="DW241" s="214" t="e">
        <f t="shared" si="646"/>
        <v>#DIV/0!</v>
      </c>
      <c r="DX241" s="214" t="e">
        <f t="shared" si="646"/>
        <v>#DIV/0!</v>
      </c>
      <c r="DY241" s="212" t="e">
        <f t="shared" si="646"/>
        <v>#DIV/0!</v>
      </c>
      <c r="DZ241" s="212" t="e">
        <f t="shared" si="646"/>
        <v>#DIV/0!</v>
      </c>
      <c r="EA241" s="212" t="e">
        <f t="shared" si="646"/>
        <v>#DIV/0!</v>
      </c>
      <c r="EB241" s="212" t="e">
        <f t="shared" si="646"/>
        <v>#DIV/0!</v>
      </c>
      <c r="EC241" s="212" t="e">
        <f t="shared" si="646"/>
        <v>#DIV/0!</v>
      </c>
      <c r="ED241" s="212" t="e">
        <f t="shared" si="646"/>
        <v>#DIV/0!</v>
      </c>
      <c r="EE241" s="212" t="e">
        <f t="shared" si="646"/>
        <v>#DIV/0!</v>
      </c>
      <c r="EF241" s="212" t="e">
        <f t="shared" si="646"/>
        <v>#DIV/0!</v>
      </c>
      <c r="EG241" s="212" t="e">
        <f t="shared" si="646"/>
        <v>#DIV/0!</v>
      </c>
      <c r="EH241" s="212" t="e">
        <f t="shared" si="646"/>
        <v>#DIV/0!</v>
      </c>
      <c r="EI241" s="212" t="e">
        <f t="shared" si="646"/>
        <v>#DIV/0!</v>
      </c>
      <c r="EJ241" s="212" t="e">
        <f t="shared" si="646"/>
        <v>#DIV/0!</v>
      </c>
      <c r="EK241" s="212" t="e">
        <f t="shared" si="646"/>
        <v>#DIV/0!</v>
      </c>
      <c r="EL241" s="212" t="e">
        <f t="shared" si="646"/>
        <v>#DIV/0!</v>
      </c>
      <c r="EM241" s="213" t="e">
        <f t="shared" si="646"/>
        <v>#DIV/0!</v>
      </c>
    </row>
    <row r="242" spans="2:143" s="10" customFormat="1" ht="12.75" customHeight="1" x14ac:dyDescent="0.25">
      <c r="B242" s="335"/>
      <c r="C242" s="294">
        <v>48</v>
      </c>
      <c r="D242" s="325" t="s">
        <v>169</v>
      </c>
      <c r="E242" s="105" t="s">
        <v>4</v>
      </c>
      <c r="F242" s="215">
        <v>9</v>
      </c>
      <c r="G242" s="275"/>
      <c r="H242" s="216">
        <v>1</v>
      </c>
      <c r="I242" s="217">
        <v>8</v>
      </c>
      <c r="J242" s="218">
        <v>0</v>
      </c>
      <c r="K242" s="170">
        <f t="shared" si="642"/>
        <v>9</v>
      </c>
      <c r="L242" s="218">
        <v>8</v>
      </c>
      <c r="M242" s="219">
        <f t="shared" si="510"/>
        <v>1</v>
      </c>
      <c r="N242" s="170">
        <f t="shared" si="610"/>
        <v>9</v>
      </c>
      <c r="O242" s="218">
        <v>1</v>
      </c>
      <c r="P242" s="217">
        <v>0</v>
      </c>
      <c r="Q242" s="170">
        <f t="shared" si="511"/>
        <v>1</v>
      </c>
      <c r="R242" s="218">
        <v>0</v>
      </c>
      <c r="S242" s="219">
        <f t="shared" si="516"/>
        <v>0</v>
      </c>
      <c r="T242" s="170">
        <f t="shared" si="512"/>
        <v>0</v>
      </c>
      <c r="U242" s="218">
        <v>9</v>
      </c>
      <c r="V242" s="217">
        <v>0</v>
      </c>
      <c r="W242" s="170">
        <f t="shared" si="611"/>
        <v>9</v>
      </c>
      <c r="X242" s="220">
        <v>1</v>
      </c>
      <c r="Y242" s="217">
        <v>0</v>
      </c>
      <c r="Z242" s="218">
        <v>0</v>
      </c>
      <c r="AA242" s="218">
        <v>0</v>
      </c>
      <c r="AB242" s="217">
        <v>0</v>
      </c>
      <c r="AC242" s="218">
        <v>1</v>
      </c>
      <c r="AD242" s="218">
        <v>1</v>
      </c>
      <c r="AE242" s="217">
        <v>2</v>
      </c>
      <c r="AF242" s="218">
        <v>0</v>
      </c>
      <c r="AG242" s="218">
        <v>1</v>
      </c>
      <c r="AH242" s="217">
        <v>0</v>
      </c>
      <c r="AI242" s="218">
        <v>0</v>
      </c>
      <c r="AJ242" s="218">
        <v>0</v>
      </c>
      <c r="AK242" s="217">
        <v>2</v>
      </c>
      <c r="AL242" s="170">
        <f t="shared" si="513"/>
        <v>8</v>
      </c>
      <c r="AM242" s="217">
        <v>0</v>
      </c>
      <c r="AN242" s="217">
        <v>4</v>
      </c>
      <c r="AO242" s="217">
        <v>3</v>
      </c>
      <c r="AP242" s="217">
        <v>1</v>
      </c>
      <c r="AQ242" s="217">
        <v>0</v>
      </c>
      <c r="AR242" s="217">
        <v>0</v>
      </c>
      <c r="AS242" s="217">
        <v>0</v>
      </c>
      <c r="AT242" s="221">
        <v>0</v>
      </c>
      <c r="AU242" s="217">
        <v>0</v>
      </c>
      <c r="AV242" s="222">
        <v>0</v>
      </c>
      <c r="AW242" s="175">
        <f t="shared" si="612"/>
        <v>8</v>
      </c>
      <c r="AX242" s="176">
        <f t="shared" si="514"/>
        <v>1</v>
      </c>
      <c r="AY242" s="223"/>
      <c r="AZ242" s="224"/>
      <c r="BA242" s="224"/>
      <c r="BB242" s="224"/>
      <c r="BC242" s="224"/>
      <c r="BD242" s="224"/>
      <c r="BE242" s="225"/>
      <c r="BF242" s="190"/>
      <c r="BG242" s="171"/>
      <c r="BH242" s="190"/>
      <c r="BI242" s="190"/>
      <c r="BJ242" s="190"/>
      <c r="BK242" s="190"/>
      <c r="BL242" s="190"/>
      <c r="BM242" s="190"/>
      <c r="BN242" s="190"/>
      <c r="BO242" s="190"/>
      <c r="BP242" s="190"/>
      <c r="BQ242" s="190"/>
      <c r="BR242" s="190"/>
      <c r="BS242" s="190"/>
      <c r="BT242" s="190"/>
      <c r="BU242" s="190"/>
      <c r="BV242" s="190"/>
      <c r="BW242" s="199"/>
      <c r="BY242" s="277">
        <v>0.42857142857142855</v>
      </c>
      <c r="BZ242" s="278">
        <v>1</v>
      </c>
      <c r="CA242" s="279">
        <v>0.4</v>
      </c>
      <c r="CB242" s="280" t="s">
        <v>208</v>
      </c>
      <c r="CC242" s="278">
        <v>0.42105263157894735</v>
      </c>
      <c r="CD242" s="280">
        <v>0.5</v>
      </c>
      <c r="CE242" s="278">
        <v>1</v>
      </c>
      <c r="CF242" s="280" t="s">
        <v>208</v>
      </c>
      <c r="CG242" s="278">
        <v>0</v>
      </c>
      <c r="CH242" s="280" t="s">
        <v>208</v>
      </c>
      <c r="CI242" s="278">
        <v>0.45</v>
      </c>
      <c r="CJ242" s="280">
        <v>0</v>
      </c>
      <c r="CK242" s="278">
        <v>1</v>
      </c>
      <c r="CL242" s="279" t="s">
        <v>208</v>
      </c>
      <c r="CM242" s="279" t="s">
        <v>208</v>
      </c>
      <c r="CN242" s="279">
        <v>0</v>
      </c>
      <c r="CO242" s="279" t="s">
        <v>208</v>
      </c>
      <c r="CP242" s="279">
        <v>0.33333333333333331</v>
      </c>
      <c r="CQ242" s="279">
        <v>0.5</v>
      </c>
      <c r="CR242" s="279">
        <v>0.66666666666666663</v>
      </c>
      <c r="CS242" s="279" t="s">
        <v>208</v>
      </c>
      <c r="CT242" s="279">
        <v>0.5</v>
      </c>
      <c r="CU242" s="279">
        <v>0</v>
      </c>
      <c r="CV242" s="279">
        <v>0</v>
      </c>
      <c r="CW242" s="279" t="s">
        <v>208</v>
      </c>
      <c r="CX242" s="280">
        <v>0.4</v>
      </c>
      <c r="CY242" s="278">
        <v>0</v>
      </c>
      <c r="CZ242" s="279">
        <v>0.44444444444444442</v>
      </c>
      <c r="DA242" s="279">
        <v>0.6</v>
      </c>
      <c r="DB242" s="279">
        <v>1</v>
      </c>
      <c r="DC242" s="279" t="s">
        <v>208</v>
      </c>
      <c r="DD242" s="279" t="s">
        <v>208</v>
      </c>
      <c r="DE242" s="279" t="s">
        <v>208</v>
      </c>
      <c r="DF242" s="279" t="s">
        <v>208</v>
      </c>
      <c r="DG242" s="279">
        <v>0</v>
      </c>
      <c r="DH242" s="280" t="s">
        <v>208</v>
      </c>
      <c r="DI242" s="278">
        <v>0.4</v>
      </c>
      <c r="DJ242" s="280">
        <v>1</v>
      </c>
      <c r="DK242" s="18" t="e">
        <f>#REF!/(#REF!+#REF!+#REF!+#REF!+#REF!+#REF!)</f>
        <v>#REF!</v>
      </c>
      <c r="DL242" s="20" t="e">
        <f>#REF!/(#REF!+#REF!+#REF!+#REF!+#REF!+#REF!)</f>
        <v>#REF!</v>
      </c>
      <c r="DM242" s="18" t="e">
        <f>#REF!/(#REF!+#REF!+#REF!+#REF!+#REF!+#REF!)</f>
        <v>#REF!</v>
      </c>
      <c r="DN242" s="20" t="e">
        <f>#REF!/(#REF!+#REF!+#REF!+#REF!+#REF!+#REF!)</f>
        <v>#REF!</v>
      </c>
      <c r="DO242" s="182" t="e">
        <f t="shared" ref="DO242:EM242" si="647">AY242/(AY242+AY243+AY244+AY245+AY246+AY249)</f>
        <v>#DIV/0!</v>
      </c>
      <c r="DP242" s="183" t="e">
        <f t="shared" si="647"/>
        <v>#DIV/0!</v>
      </c>
      <c r="DQ242" s="183" t="e">
        <f t="shared" si="647"/>
        <v>#DIV/0!</v>
      </c>
      <c r="DR242" s="183" t="e">
        <f t="shared" si="647"/>
        <v>#DIV/0!</v>
      </c>
      <c r="DS242" s="183" t="e">
        <f t="shared" si="647"/>
        <v>#DIV/0!</v>
      </c>
      <c r="DT242" s="183" t="e">
        <f t="shared" si="647"/>
        <v>#DIV/0!</v>
      </c>
      <c r="DU242" s="184" t="e">
        <f t="shared" si="647"/>
        <v>#DIV/0!</v>
      </c>
      <c r="DV242" s="182" t="e">
        <f t="shared" si="647"/>
        <v>#DIV/0!</v>
      </c>
      <c r="DW242" s="185" t="e">
        <f t="shared" si="647"/>
        <v>#DIV/0!</v>
      </c>
      <c r="DX242" s="185" t="e">
        <f t="shared" si="647"/>
        <v>#DIV/0!</v>
      </c>
      <c r="DY242" s="183" t="e">
        <f t="shared" si="647"/>
        <v>#DIV/0!</v>
      </c>
      <c r="DZ242" s="183" t="e">
        <f t="shared" si="647"/>
        <v>#DIV/0!</v>
      </c>
      <c r="EA242" s="183" t="e">
        <f t="shared" si="647"/>
        <v>#DIV/0!</v>
      </c>
      <c r="EB242" s="183" t="e">
        <f t="shared" si="647"/>
        <v>#DIV/0!</v>
      </c>
      <c r="EC242" s="183" t="e">
        <f t="shared" si="647"/>
        <v>#DIV/0!</v>
      </c>
      <c r="ED242" s="183" t="e">
        <f t="shared" si="647"/>
        <v>#DIV/0!</v>
      </c>
      <c r="EE242" s="183" t="e">
        <f t="shared" si="647"/>
        <v>#DIV/0!</v>
      </c>
      <c r="EF242" s="183" t="e">
        <f t="shared" si="647"/>
        <v>#DIV/0!</v>
      </c>
      <c r="EG242" s="183" t="e">
        <f t="shared" si="647"/>
        <v>#DIV/0!</v>
      </c>
      <c r="EH242" s="183" t="e">
        <f t="shared" si="647"/>
        <v>#DIV/0!</v>
      </c>
      <c r="EI242" s="183" t="e">
        <f t="shared" si="647"/>
        <v>#DIV/0!</v>
      </c>
      <c r="EJ242" s="183" t="e">
        <f t="shared" si="647"/>
        <v>#DIV/0!</v>
      </c>
      <c r="EK242" s="183" t="e">
        <f t="shared" si="647"/>
        <v>#DIV/0!</v>
      </c>
      <c r="EL242" s="183" t="e">
        <f t="shared" si="647"/>
        <v>#DIV/0!</v>
      </c>
      <c r="EM242" s="184" t="e">
        <f t="shared" si="647"/>
        <v>#DIV/0!</v>
      </c>
    </row>
    <row r="243" spans="2:143" s="10" customFormat="1" ht="12.5" x14ac:dyDescent="0.25">
      <c r="B243" s="335"/>
      <c r="C243" s="295"/>
      <c r="D243" s="326"/>
      <c r="E243" s="111" t="s">
        <v>170</v>
      </c>
      <c r="F243" s="186">
        <v>0</v>
      </c>
      <c r="G243" s="275"/>
      <c r="H243" s="187">
        <v>0</v>
      </c>
      <c r="I243" s="188">
        <v>0</v>
      </c>
      <c r="J243" s="189">
        <v>0</v>
      </c>
      <c r="K243" s="170">
        <f t="shared" si="642"/>
        <v>0</v>
      </c>
      <c r="L243" s="189">
        <v>0</v>
      </c>
      <c r="M243" s="190">
        <f t="shared" si="510"/>
        <v>0</v>
      </c>
      <c r="N243" s="170">
        <f t="shared" si="610"/>
        <v>0</v>
      </c>
      <c r="O243" s="189">
        <v>0</v>
      </c>
      <c r="P243" s="188">
        <v>0</v>
      </c>
      <c r="Q243" s="170">
        <f t="shared" si="511"/>
        <v>0</v>
      </c>
      <c r="R243" s="189">
        <v>0</v>
      </c>
      <c r="S243" s="190">
        <f t="shared" si="516"/>
        <v>0</v>
      </c>
      <c r="T243" s="170">
        <f t="shared" si="512"/>
        <v>0</v>
      </c>
      <c r="U243" s="189">
        <v>0</v>
      </c>
      <c r="V243" s="188">
        <v>0</v>
      </c>
      <c r="W243" s="170">
        <f t="shared" si="611"/>
        <v>0</v>
      </c>
      <c r="X243" s="191">
        <v>0</v>
      </c>
      <c r="Y243" s="188">
        <v>0</v>
      </c>
      <c r="Z243" s="189">
        <v>0</v>
      </c>
      <c r="AA243" s="189">
        <v>0</v>
      </c>
      <c r="AB243" s="188">
        <v>0</v>
      </c>
      <c r="AC243" s="189">
        <v>0</v>
      </c>
      <c r="AD243" s="189">
        <v>0</v>
      </c>
      <c r="AE243" s="188">
        <v>0</v>
      </c>
      <c r="AF243" s="189">
        <v>0</v>
      </c>
      <c r="AG243" s="189">
        <v>0</v>
      </c>
      <c r="AH243" s="188">
        <v>0</v>
      </c>
      <c r="AI243" s="189">
        <v>0</v>
      </c>
      <c r="AJ243" s="189">
        <v>0</v>
      </c>
      <c r="AK243" s="188">
        <v>0</v>
      </c>
      <c r="AL243" s="170">
        <f t="shared" si="513"/>
        <v>0</v>
      </c>
      <c r="AM243" s="188">
        <v>0</v>
      </c>
      <c r="AN243" s="188">
        <v>0</v>
      </c>
      <c r="AO243" s="188">
        <v>0</v>
      </c>
      <c r="AP243" s="188">
        <v>0</v>
      </c>
      <c r="AQ243" s="188">
        <v>0</v>
      </c>
      <c r="AR243" s="188">
        <v>0</v>
      </c>
      <c r="AS243" s="188">
        <v>0</v>
      </c>
      <c r="AT243" s="192">
        <v>0</v>
      </c>
      <c r="AU243" s="188">
        <v>0</v>
      </c>
      <c r="AV243" s="193">
        <v>0</v>
      </c>
      <c r="AW243" s="194">
        <f t="shared" si="612"/>
        <v>0</v>
      </c>
      <c r="AX243" s="195">
        <f t="shared" si="514"/>
        <v>0</v>
      </c>
      <c r="AY243" s="196"/>
      <c r="AZ243" s="197"/>
      <c r="BA243" s="197"/>
      <c r="BB243" s="197"/>
      <c r="BC243" s="197"/>
      <c r="BD243" s="197"/>
      <c r="BE243" s="198"/>
      <c r="BF243" s="190"/>
      <c r="BG243" s="171"/>
      <c r="BH243" s="190"/>
      <c r="BI243" s="190"/>
      <c r="BJ243" s="190"/>
      <c r="BK243" s="190"/>
      <c r="BL243" s="190"/>
      <c r="BM243" s="190"/>
      <c r="BN243" s="190"/>
      <c r="BO243" s="190"/>
      <c r="BP243" s="190"/>
      <c r="BQ243" s="190"/>
      <c r="BR243" s="190"/>
      <c r="BS243" s="190"/>
      <c r="BT243" s="190"/>
      <c r="BU243" s="190"/>
      <c r="BV243" s="190"/>
      <c r="BW243" s="199"/>
      <c r="BY243" s="281">
        <v>0</v>
      </c>
      <c r="BZ243" s="282">
        <v>0</v>
      </c>
      <c r="CA243" s="283">
        <v>0</v>
      </c>
      <c r="CB243" s="284" t="s">
        <v>208</v>
      </c>
      <c r="CC243" s="282">
        <v>0</v>
      </c>
      <c r="CD243" s="284">
        <v>0</v>
      </c>
      <c r="CE243" s="282">
        <v>0</v>
      </c>
      <c r="CF243" s="284" t="s">
        <v>208</v>
      </c>
      <c r="CG243" s="282">
        <v>0</v>
      </c>
      <c r="CH243" s="284" t="s">
        <v>208</v>
      </c>
      <c r="CI243" s="282">
        <v>0</v>
      </c>
      <c r="CJ243" s="284">
        <v>0</v>
      </c>
      <c r="CK243" s="282">
        <v>0</v>
      </c>
      <c r="CL243" s="283" t="s">
        <v>208</v>
      </c>
      <c r="CM243" s="283" t="s">
        <v>208</v>
      </c>
      <c r="CN243" s="283">
        <v>0</v>
      </c>
      <c r="CO243" s="283" t="s">
        <v>208</v>
      </c>
      <c r="CP243" s="283">
        <v>0</v>
      </c>
      <c r="CQ243" s="283">
        <v>0</v>
      </c>
      <c r="CR243" s="283">
        <v>0</v>
      </c>
      <c r="CS243" s="283" t="s">
        <v>208</v>
      </c>
      <c r="CT243" s="283">
        <v>0</v>
      </c>
      <c r="CU243" s="283">
        <v>0</v>
      </c>
      <c r="CV243" s="283">
        <v>0</v>
      </c>
      <c r="CW243" s="283" t="s">
        <v>208</v>
      </c>
      <c r="CX243" s="284">
        <v>0</v>
      </c>
      <c r="CY243" s="282">
        <v>0</v>
      </c>
      <c r="CZ243" s="283">
        <v>0</v>
      </c>
      <c r="DA243" s="283">
        <v>0</v>
      </c>
      <c r="DB243" s="283">
        <v>0</v>
      </c>
      <c r="DC243" s="283" t="s">
        <v>208</v>
      </c>
      <c r="DD243" s="283" t="s">
        <v>208</v>
      </c>
      <c r="DE243" s="283" t="s">
        <v>208</v>
      </c>
      <c r="DF243" s="283" t="s">
        <v>208</v>
      </c>
      <c r="DG243" s="283">
        <v>0</v>
      </c>
      <c r="DH243" s="284" t="s">
        <v>208</v>
      </c>
      <c r="DI243" s="282">
        <v>0</v>
      </c>
      <c r="DJ243" s="284">
        <v>0</v>
      </c>
      <c r="DK243" s="32" t="e">
        <f>#REF!/(#REF!+#REF!+#REF!+#REF!+#REF!+#REF!)</f>
        <v>#REF!</v>
      </c>
      <c r="DL243" s="34" t="e">
        <f>#REF!/(#REF!+#REF!+#REF!+#REF!+#REF!+#REF!)</f>
        <v>#REF!</v>
      </c>
      <c r="DM243" s="32" t="e">
        <f>#REF!/(#REF!+#REF!+#REF!+#REF!+#REF!+#REF!)</f>
        <v>#REF!</v>
      </c>
      <c r="DN243" s="34" t="e">
        <f>#REF!/(#REF!+#REF!+#REF!+#REF!+#REF!+#REF!)</f>
        <v>#REF!</v>
      </c>
      <c r="DO243" s="200" t="e">
        <f t="shared" ref="DO243:EM243" si="648">AY243/(AY242+AY243+AY244+AY245+AY246+AY249)</f>
        <v>#DIV/0!</v>
      </c>
      <c r="DP243" s="201" t="e">
        <f t="shared" si="648"/>
        <v>#DIV/0!</v>
      </c>
      <c r="DQ243" s="201" t="e">
        <f t="shared" si="648"/>
        <v>#DIV/0!</v>
      </c>
      <c r="DR243" s="201" t="e">
        <f t="shared" si="648"/>
        <v>#DIV/0!</v>
      </c>
      <c r="DS243" s="201" t="e">
        <f t="shared" si="648"/>
        <v>#DIV/0!</v>
      </c>
      <c r="DT243" s="201" t="e">
        <f t="shared" si="648"/>
        <v>#DIV/0!</v>
      </c>
      <c r="DU243" s="202" t="e">
        <f t="shared" si="648"/>
        <v>#DIV/0!</v>
      </c>
      <c r="DV243" s="200" t="e">
        <f t="shared" si="648"/>
        <v>#DIV/0!</v>
      </c>
      <c r="DW243" s="203" t="e">
        <f t="shared" si="648"/>
        <v>#DIV/0!</v>
      </c>
      <c r="DX243" s="203" t="e">
        <f t="shared" si="648"/>
        <v>#DIV/0!</v>
      </c>
      <c r="DY243" s="201" t="e">
        <f t="shared" si="648"/>
        <v>#DIV/0!</v>
      </c>
      <c r="DZ243" s="201" t="e">
        <f t="shared" si="648"/>
        <v>#DIV/0!</v>
      </c>
      <c r="EA243" s="201" t="e">
        <f t="shared" si="648"/>
        <v>#DIV/0!</v>
      </c>
      <c r="EB243" s="201" t="e">
        <f t="shared" si="648"/>
        <v>#DIV/0!</v>
      </c>
      <c r="EC243" s="201" t="e">
        <f t="shared" si="648"/>
        <v>#DIV/0!</v>
      </c>
      <c r="ED243" s="201" t="e">
        <f t="shared" si="648"/>
        <v>#DIV/0!</v>
      </c>
      <c r="EE243" s="201" t="e">
        <f t="shared" si="648"/>
        <v>#DIV/0!</v>
      </c>
      <c r="EF243" s="201" t="e">
        <f t="shared" si="648"/>
        <v>#DIV/0!</v>
      </c>
      <c r="EG243" s="201" t="e">
        <f t="shared" si="648"/>
        <v>#DIV/0!</v>
      </c>
      <c r="EH243" s="201" t="e">
        <f t="shared" si="648"/>
        <v>#DIV/0!</v>
      </c>
      <c r="EI243" s="201" t="e">
        <f t="shared" si="648"/>
        <v>#DIV/0!</v>
      </c>
      <c r="EJ243" s="201" t="e">
        <f t="shared" si="648"/>
        <v>#DIV/0!</v>
      </c>
      <c r="EK243" s="201" t="e">
        <f t="shared" si="648"/>
        <v>#DIV/0!</v>
      </c>
      <c r="EL243" s="201" t="e">
        <f t="shared" si="648"/>
        <v>#DIV/0!</v>
      </c>
      <c r="EM243" s="202" t="e">
        <f t="shared" si="648"/>
        <v>#DIV/0!</v>
      </c>
    </row>
    <row r="244" spans="2:143" s="10" customFormat="1" ht="12.5" x14ac:dyDescent="0.25">
      <c r="B244" s="335"/>
      <c r="C244" s="295"/>
      <c r="D244" s="326"/>
      <c r="E244" s="111" t="s">
        <v>171</v>
      </c>
      <c r="F244" s="186">
        <v>2</v>
      </c>
      <c r="G244" s="275"/>
      <c r="H244" s="187">
        <v>0</v>
      </c>
      <c r="I244" s="188">
        <v>2</v>
      </c>
      <c r="J244" s="189">
        <v>0</v>
      </c>
      <c r="K244" s="170">
        <f t="shared" si="642"/>
        <v>2</v>
      </c>
      <c r="L244" s="189">
        <v>2</v>
      </c>
      <c r="M244" s="190">
        <f t="shared" si="510"/>
        <v>0</v>
      </c>
      <c r="N244" s="170">
        <f t="shared" si="610"/>
        <v>2</v>
      </c>
      <c r="O244" s="189">
        <v>0</v>
      </c>
      <c r="P244" s="188">
        <v>0</v>
      </c>
      <c r="Q244" s="170">
        <f t="shared" si="511"/>
        <v>0</v>
      </c>
      <c r="R244" s="189">
        <v>0</v>
      </c>
      <c r="S244" s="190">
        <f t="shared" si="516"/>
        <v>0</v>
      </c>
      <c r="T244" s="170">
        <f t="shared" si="512"/>
        <v>0</v>
      </c>
      <c r="U244" s="189">
        <v>2</v>
      </c>
      <c r="V244" s="188">
        <v>0</v>
      </c>
      <c r="W244" s="170">
        <f t="shared" si="611"/>
        <v>2</v>
      </c>
      <c r="X244" s="191">
        <v>0</v>
      </c>
      <c r="Y244" s="188">
        <v>0</v>
      </c>
      <c r="Z244" s="189">
        <v>0</v>
      </c>
      <c r="AA244" s="189">
        <v>0</v>
      </c>
      <c r="AB244" s="188">
        <v>0</v>
      </c>
      <c r="AC244" s="189">
        <v>0</v>
      </c>
      <c r="AD244" s="189">
        <v>0</v>
      </c>
      <c r="AE244" s="188">
        <v>0</v>
      </c>
      <c r="AF244" s="189">
        <v>0</v>
      </c>
      <c r="AG244" s="189">
        <v>0</v>
      </c>
      <c r="AH244" s="188">
        <v>0</v>
      </c>
      <c r="AI244" s="189">
        <v>1</v>
      </c>
      <c r="AJ244" s="189">
        <v>0</v>
      </c>
      <c r="AK244" s="188">
        <v>1</v>
      </c>
      <c r="AL244" s="170">
        <f t="shared" si="513"/>
        <v>2</v>
      </c>
      <c r="AM244" s="188">
        <v>0</v>
      </c>
      <c r="AN244" s="188">
        <v>2</v>
      </c>
      <c r="AO244" s="188">
        <v>0</v>
      </c>
      <c r="AP244" s="188">
        <v>0</v>
      </c>
      <c r="AQ244" s="188">
        <v>0</v>
      </c>
      <c r="AR244" s="188">
        <v>0</v>
      </c>
      <c r="AS244" s="188">
        <v>0</v>
      </c>
      <c r="AT244" s="192">
        <v>0</v>
      </c>
      <c r="AU244" s="188">
        <v>0</v>
      </c>
      <c r="AV244" s="193">
        <v>0</v>
      </c>
      <c r="AW244" s="194">
        <f t="shared" si="612"/>
        <v>2</v>
      </c>
      <c r="AX244" s="195">
        <f t="shared" si="514"/>
        <v>0</v>
      </c>
      <c r="AY244" s="196"/>
      <c r="AZ244" s="197"/>
      <c r="BA244" s="197"/>
      <c r="BB244" s="197"/>
      <c r="BC244" s="197"/>
      <c r="BD244" s="197"/>
      <c r="BE244" s="198"/>
      <c r="BF244" s="190"/>
      <c r="BG244" s="171"/>
      <c r="BH244" s="190"/>
      <c r="BI244" s="190"/>
      <c r="BJ244" s="190"/>
      <c r="BK244" s="190"/>
      <c r="BL244" s="190"/>
      <c r="BM244" s="190"/>
      <c r="BN244" s="190"/>
      <c r="BO244" s="190"/>
      <c r="BP244" s="190"/>
      <c r="BQ244" s="190"/>
      <c r="BR244" s="190"/>
      <c r="BS244" s="190"/>
      <c r="BT244" s="190"/>
      <c r="BU244" s="190"/>
      <c r="BV244" s="190"/>
      <c r="BW244" s="199"/>
      <c r="BY244" s="281">
        <v>9.5238095238095233E-2</v>
      </c>
      <c r="BZ244" s="282">
        <v>0</v>
      </c>
      <c r="CA244" s="283">
        <v>0.1</v>
      </c>
      <c r="CB244" s="284" t="s">
        <v>208</v>
      </c>
      <c r="CC244" s="282">
        <v>0.10526315789473684</v>
      </c>
      <c r="CD244" s="284">
        <v>0</v>
      </c>
      <c r="CE244" s="282">
        <v>0</v>
      </c>
      <c r="CF244" s="284" t="s">
        <v>208</v>
      </c>
      <c r="CG244" s="282">
        <v>0</v>
      </c>
      <c r="CH244" s="284" t="s">
        <v>208</v>
      </c>
      <c r="CI244" s="282">
        <v>0.1</v>
      </c>
      <c r="CJ244" s="284">
        <v>0</v>
      </c>
      <c r="CK244" s="282">
        <v>0</v>
      </c>
      <c r="CL244" s="283" t="s">
        <v>208</v>
      </c>
      <c r="CM244" s="283" t="s">
        <v>208</v>
      </c>
      <c r="CN244" s="283">
        <v>0</v>
      </c>
      <c r="CO244" s="283" t="s">
        <v>208</v>
      </c>
      <c r="CP244" s="283">
        <v>0</v>
      </c>
      <c r="CQ244" s="283">
        <v>0</v>
      </c>
      <c r="CR244" s="283">
        <v>0</v>
      </c>
      <c r="CS244" s="283" t="s">
        <v>208</v>
      </c>
      <c r="CT244" s="283">
        <v>0</v>
      </c>
      <c r="CU244" s="283">
        <v>0</v>
      </c>
      <c r="CV244" s="283">
        <v>1</v>
      </c>
      <c r="CW244" s="283" t="s">
        <v>208</v>
      </c>
      <c r="CX244" s="284">
        <v>0.2</v>
      </c>
      <c r="CY244" s="282">
        <v>0</v>
      </c>
      <c r="CZ244" s="283">
        <v>0.22222222222222221</v>
      </c>
      <c r="DA244" s="283">
        <v>0</v>
      </c>
      <c r="DB244" s="283">
        <v>0</v>
      </c>
      <c r="DC244" s="283" t="s">
        <v>208</v>
      </c>
      <c r="DD244" s="283" t="s">
        <v>208</v>
      </c>
      <c r="DE244" s="283" t="s">
        <v>208</v>
      </c>
      <c r="DF244" s="283" t="s">
        <v>208</v>
      </c>
      <c r="DG244" s="283">
        <v>0</v>
      </c>
      <c r="DH244" s="284" t="s">
        <v>208</v>
      </c>
      <c r="DI244" s="282">
        <v>0.1</v>
      </c>
      <c r="DJ244" s="284">
        <v>0</v>
      </c>
      <c r="DK244" s="32" t="e">
        <f>#REF!/(#REF!+#REF!+#REF!+#REF!+#REF!+#REF!)</f>
        <v>#REF!</v>
      </c>
      <c r="DL244" s="34" t="e">
        <f>#REF!/(#REF!+#REF!+#REF!+#REF!+#REF!+#REF!)</f>
        <v>#REF!</v>
      </c>
      <c r="DM244" s="32" t="e">
        <f>#REF!/(#REF!+#REF!+#REF!+#REF!+#REF!+#REF!)</f>
        <v>#REF!</v>
      </c>
      <c r="DN244" s="34" t="e">
        <f>#REF!/(#REF!+#REF!+#REF!+#REF!+#REF!+#REF!)</f>
        <v>#REF!</v>
      </c>
      <c r="DO244" s="200" t="e">
        <f t="shared" ref="DO244:EM244" si="649">AY244/(AY242+AY243+AY244+AY245+AY246+AY249)</f>
        <v>#DIV/0!</v>
      </c>
      <c r="DP244" s="201" t="e">
        <f t="shared" si="649"/>
        <v>#DIV/0!</v>
      </c>
      <c r="DQ244" s="201" t="e">
        <f t="shared" si="649"/>
        <v>#DIV/0!</v>
      </c>
      <c r="DR244" s="201" t="e">
        <f t="shared" si="649"/>
        <v>#DIV/0!</v>
      </c>
      <c r="DS244" s="201" t="e">
        <f t="shared" si="649"/>
        <v>#DIV/0!</v>
      </c>
      <c r="DT244" s="201" t="e">
        <f t="shared" si="649"/>
        <v>#DIV/0!</v>
      </c>
      <c r="DU244" s="202" t="e">
        <f t="shared" si="649"/>
        <v>#DIV/0!</v>
      </c>
      <c r="DV244" s="200" t="e">
        <f t="shared" si="649"/>
        <v>#DIV/0!</v>
      </c>
      <c r="DW244" s="203" t="e">
        <f t="shared" si="649"/>
        <v>#DIV/0!</v>
      </c>
      <c r="DX244" s="203" t="e">
        <f t="shared" si="649"/>
        <v>#DIV/0!</v>
      </c>
      <c r="DY244" s="201" t="e">
        <f t="shared" si="649"/>
        <v>#DIV/0!</v>
      </c>
      <c r="DZ244" s="201" t="e">
        <f t="shared" si="649"/>
        <v>#DIV/0!</v>
      </c>
      <c r="EA244" s="201" t="e">
        <f t="shared" si="649"/>
        <v>#DIV/0!</v>
      </c>
      <c r="EB244" s="201" t="e">
        <f t="shared" si="649"/>
        <v>#DIV/0!</v>
      </c>
      <c r="EC244" s="201" t="e">
        <f t="shared" si="649"/>
        <v>#DIV/0!</v>
      </c>
      <c r="ED244" s="201" t="e">
        <f t="shared" si="649"/>
        <v>#DIV/0!</v>
      </c>
      <c r="EE244" s="201" t="e">
        <f t="shared" si="649"/>
        <v>#DIV/0!</v>
      </c>
      <c r="EF244" s="201" t="e">
        <f t="shared" si="649"/>
        <v>#DIV/0!</v>
      </c>
      <c r="EG244" s="201" t="e">
        <f t="shared" si="649"/>
        <v>#DIV/0!</v>
      </c>
      <c r="EH244" s="201" t="e">
        <f t="shared" si="649"/>
        <v>#DIV/0!</v>
      </c>
      <c r="EI244" s="201" t="e">
        <f t="shared" si="649"/>
        <v>#DIV/0!</v>
      </c>
      <c r="EJ244" s="201" t="e">
        <f t="shared" si="649"/>
        <v>#DIV/0!</v>
      </c>
      <c r="EK244" s="201" t="e">
        <f t="shared" si="649"/>
        <v>#DIV/0!</v>
      </c>
      <c r="EL244" s="201" t="e">
        <f t="shared" si="649"/>
        <v>#DIV/0!</v>
      </c>
      <c r="EM244" s="202" t="e">
        <f t="shared" si="649"/>
        <v>#DIV/0!</v>
      </c>
    </row>
    <row r="245" spans="2:143" s="10" customFormat="1" ht="12.5" x14ac:dyDescent="0.25">
      <c r="B245" s="335"/>
      <c r="C245" s="295"/>
      <c r="D245" s="326"/>
      <c r="E245" s="111" t="s">
        <v>172</v>
      </c>
      <c r="F245" s="186">
        <v>4</v>
      </c>
      <c r="G245" s="275"/>
      <c r="H245" s="187">
        <v>0</v>
      </c>
      <c r="I245" s="188">
        <v>4</v>
      </c>
      <c r="J245" s="189">
        <v>0</v>
      </c>
      <c r="K245" s="170">
        <f t="shared" si="642"/>
        <v>4</v>
      </c>
      <c r="L245" s="189">
        <v>4</v>
      </c>
      <c r="M245" s="190">
        <f t="shared" si="510"/>
        <v>0</v>
      </c>
      <c r="N245" s="170">
        <f t="shared" si="610"/>
        <v>4</v>
      </c>
      <c r="O245" s="189">
        <v>0</v>
      </c>
      <c r="P245" s="188">
        <v>0</v>
      </c>
      <c r="Q245" s="170">
        <f t="shared" si="511"/>
        <v>0</v>
      </c>
      <c r="R245" s="189">
        <v>0</v>
      </c>
      <c r="S245" s="190">
        <f t="shared" si="516"/>
        <v>0</v>
      </c>
      <c r="T245" s="170">
        <f t="shared" si="512"/>
        <v>0</v>
      </c>
      <c r="U245" s="189">
        <v>4</v>
      </c>
      <c r="V245" s="188">
        <v>0</v>
      </c>
      <c r="W245" s="170">
        <f t="shared" si="611"/>
        <v>4</v>
      </c>
      <c r="X245" s="191">
        <v>0</v>
      </c>
      <c r="Y245" s="188">
        <v>0</v>
      </c>
      <c r="Z245" s="189">
        <v>0</v>
      </c>
      <c r="AA245" s="189">
        <v>1</v>
      </c>
      <c r="AB245" s="188">
        <v>0</v>
      </c>
      <c r="AC245" s="189">
        <v>0</v>
      </c>
      <c r="AD245" s="189">
        <v>0</v>
      </c>
      <c r="AE245" s="188">
        <v>1</v>
      </c>
      <c r="AF245" s="189">
        <v>0</v>
      </c>
      <c r="AG245" s="189">
        <v>1</v>
      </c>
      <c r="AH245" s="188">
        <v>1</v>
      </c>
      <c r="AI245" s="189">
        <v>0</v>
      </c>
      <c r="AJ245" s="189">
        <v>0</v>
      </c>
      <c r="AK245" s="188">
        <v>0</v>
      </c>
      <c r="AL245" s="170">
        <f t="shared" si="513"/>
        <v>4</v>
      </c>
      <c r="AM245" s="188">
        <v>1</v>
      </c>
      <c r="AN245" s="188">
        <v>2</v>
      </c>
      <c r="AO245" s="188">
        <v>1</v>
      </c>
      <c r="AP245" s="188">
        <v>0</v>
      </c>
      <c r="AQ245" s="188">
        <v>0</v>
      </c>
      <c r="AR245" s="188">
        <v>0</v>
      </c>
      <c r="AS245" s="188">
        <v>0</v>
      </c>
      <c r="AT245" s="192">
        <v>0</v>
      </c>
      <c r="AU245" s="188">
        <v>0</v>
      </c>
      <c r="AV245" s="193">
        <v>0</v>
      </c>
      <c r="AW245" s="194">
        <f t="shared" si="612"/>
        <v>4</v>
      </c>
      <c r="AX245" s="195">
        <f t="shared" si="514"/>
        <v>0</v>
      </c>
      <c r="AY245" s="196"/>
      <c r="AZ245" s="197"/>
      <c r="BA245" s="197"/>
      <c r="BB245" s="197"/>
      <c r="BC245" s="197"/>
      <c r="BD245" s="197"/>
      <c r="BE245" s="198"/>
      <c r="BF245" s="190"/>
      <c r="BG245" s="171"/>
      <c r="BH245" s="190"/>
      <c r="BI245" s="190"/>
      <c r="BJ245" s="190"/>
      <c r="BK245" s="190"/>
      <c r="BL245" s="190"/>
      <c r="BM245" s="190"/>
      <c r="BN245" s="190"/>
      <c r="BO245" s="190"/>
      <c r="BP245" s="190"/>
      <c r="BQ245" s="190"/>
      <c r="BR245" s="190"/>
      <c r="BS245" s="190"/>
      <c r="BT245" s="190"/>
      <c r="BU245" s="190"/>
      <c r="BV245" s="190"/>
      <c r="BW245" s="199"/>
      <c r="BY245" s="281">
        <v>0.19047619047619047</v>
      </c>
      <c r="BZ245" s="282">
        <v>0</v>
      </c>
      <c r="CA245" s="283">
        <v>0.2</v>
      </c>
      <c r="CB245" s="284" t="s">
        <v>208</v>
      </c>
      <c r="CC245" s="282">
        <v>0.21052631578947367</v>
      </c>
      <c r="CD245" s="284">
        <v>0</v>
      </c>
      <c r="CE245" s="282">
        <v>0</v>
      </c>
      <c r="CF245" s="284" t="s">
        <v>208</v>
      </c>
      <c r="CG245" s="282">
        <v>0</v>
      </c>
      <c r="CH245" s="284" t="s">
        <v>208</v>
      </c>
      <c r="CI245" s="282">
        <v>0.2</v>
      </c>
      <c r="CJ245" s="284">
        <v>0</v>
      </c>
      <c r="CK245" s="282">
        <v>0</v>
      </c>
      <c r="CL245" s="283" t="s">
        <v>208</v>
      </c>
      <c r="CM245" s="283" t="s">
        <v>208</v>
      </c>
      <c r="CN245" s="283">
        <v>1</v>
      </c>
      <c r="CO245" s="283" t="s">
        <v>208</v>
      </c>
      <c r="CP245" s="283">
        <v>0</v>
      </c>
      <c r="CQ245" s="283">
        <v>0</v>
      </c>
      <c r="CR245" s="283">
        <v>0.33333333333333331</v>
      </c>
      <c r="CS245" s="283" t="s">
        <v>208</v>
      </c>
      <c r="CT245" s="283">
        <v>0.5</v>
      </c>
      <c r="CU245" s="283">
        <v>0.5</v>
      </c>
      <c r="CV245" s="283">
        <v>0</v>
      </c>
      <c r="CW245" s="283" t="s">
        <v>208</v>
      </c>
      <c r="CX245" s="284">
        <v>0</v>
      </c>
      <c r="CY245" s="282">
        <v>0.33333333333333331</v>
      </c>
      <c r="CZ245" s="283">
        <v>0.22222222222222221</v>
      </c>
      <c r="DA245" s="283">
        <v>0.2</v>
      </c>
      <c r="DB245" s="283">
        <v>0</v>
      </c>
      <c r="DC245" s="283" t="s">
        <v>208</v>
      </c>
      <c r="DD245" s="283" t="s">
        <v>208</v>
      </c>
      <c r="DE245" s="283" t="s">
        <v>208</v>
      </c>
      <c r="DF245" s="283" t="s">
        <v>208</v>
      </c>
      <c r="DG245" s="283">
        <v>0</v>
      </c>
      <c r="DH245" s="284" t="s">
        <v>208</v>
      </c>
      <c r="DI245" s="282">
        <v>0.2</v>
      </c>
      <c r="DJ245" s="284">
        <v>0</v>
      </c>
      <c r="DK245" s="32" t="e">
        <f>#REF!/(#REF!+#REF!+#REF!+#REF!+#REF!+#REF!)</f>
        <v>#REF!</v>
      </c>
      <c r="DL245" s="34" t="e">
        <f>#REF!/(#REF!+#REF!+#REF!+#REF!+#REF!+#REF!)</f>
        <v>#REF!</v>
      </c>
      <c r="DM245" s="32" t="e">
        <f>#REF!/(#REF!+#REF!+#REF!+#REF!+#REF!+#REF!)</f>
        <v>#REF!</v>
      </c>
      <c r="DN245" s="34" t="e">
        <f>#REF!/(#REF!+#REF!+#REF!+#REF!+#REF!+#REF!)</f>
        <v>#REF!</v>
      </c>
      <c r="DO245" s="200" t="e">
        <f t="shared" ref="DO245:EM245" si="650">AY245/(AY242+AY243+AY244+AY245+AY246+AY249)</f>
        <v>#DIV/0!</v>
      </c>
      <c r="DP245" s="201" t="e">
        <f t="shared" si="650"/>
        <v>#DIV/0!</v>
      </c>
      <c r="DQ245" s="201" t="e">
        <f t="shared" si="650"/>
        <v>#DIV/0!</v>
      </c>
      <c r="DR245" s="201" t="e">
        <f t="shared" si="650"/>
        <v>#DIV/0!</v>
      </c>
      <c r="DS245" s="201" t="e">
        <f t="shared" si="650"/>
        <v>#DIV/0!</v>
      </c>
      <c r="DT245" s="201" t="e">
        <f t="shared" si="650"/>
        <v>#DIV/0!</v>
      </c>
      <c r="DU245" s="202" t="e">
        <f t="shared" si="650"/>
        <v>#DIV/0!</v>
      </c>
      <c r="DV245" s="200" t="e">
        <f t="shared" si="650"/>
        <v>#DIV/0!</v>
      </c>
      <c r="DW245" s="203" t="e">
        <f t="shared" si="650"/>
        <v>#DIV/0!</v>
      </c>
      <c r="DX245" s="203" t="e">
        <f t="shared" si="650"/>
        <v>#DIV/0!</v>
      </c>
      <c r="DY245" s="201" t="e">
        <f t="shared" si="650"/>
        <v>#DIV/0!</v>
      </c>
      <c r="DZ245" s="201" t="e">
        <f t="shared" si="650"/>
        <v>#DIV/0!</v>
      </c>
      <c r="EA245" s="201" t="e">
        <f t="shared" si="650"/>
        <v>#DIV/0!</v>
      </c>
      <c r="EB245" s="201" t="e">
        <f t="shared" si="650"/>
        <v>#DIV/0!</v>
      </c>
      <c r="EC245" s="201" t="e">
        <f t="shared" si="650"/>
        <v>#DIV/0!</v>
      </c>
      <c r="ED245" s="201" t="e">
        <f t="shared" si="650"/>
        <v>#DIV/0!</v>
      </c>
      <c r="EE245" s="201" t="e">
        <f t="shared" si="650"/>
        <v>#DIV/0!</v>
      </c>
      <c r="EF245" s="201" t="e">
        <f t="shared" si="650"/>
        <v>#DIV/0!</v>
      </c>
      <c r="EG245" s="201" t="e">
        <f t="shared" si="650"/>
        <v>#DIV/0!</v>
      </c>
      <c r="EH245" s="201" t="e">
        <f t="shared" si="650"/>
        <v>#DIV/0!</v>
      </c>
      <c r="EI245" s="201" t="e">
        <f t="shared" si="650"/>
        <v>#DIV/0!</v>
      </c>
      <c r="EJ245" s="201" t="e">
        <f t="shared" si="650"/>
        <v>#DIV/0!</v>
      </c>
      <c r="EK245" s="201" t="e">
        <f t="shared" si="650"/>
        <v>#DIV/0!</v>
      </c>
      <c r="EL245" s="201" t="e">
        <f t="shared" si="650"/>
        <v>#DIV/0!</v>
      </c>
      <c r="EM245" s="202" t="e">
        <f t="shared" si="650"/>
        <v>#DIV/0!</v>
      </c>
    </row>
    <row r="246" spans="2:143" s="10" customFormat="1" ht="12.5" x14ac:dyDescent="0.25">
      <c r="B246" s="335"/>
      <c r="C246" s="295"/>
      <c r="D246" s="326"/>
      <c r="E246" s="111" t="s">
        <v>173</v>
      </c>
      <c r="F246" s="186">
        <v>3</v>
      </c>
      <c r="G246" s="275"/>
      <c r="H246" s="187">
        <v>0</v>
      </c>
      <c r="I246" s="188">
        <v>3</v>
      </c>
      <c r="J246" s="189">
        <v>0</v>
      </c>
      <c r="K246" s="170">
        <f t="shared" si="642"/>
        <v>3</v>
      </c>
      <c r="L246" s="189">
        <v>2</v>
      </c>
      <c r="M246" s="190">
        <f t="shared" si="510"/>
        <v>1</v>
      </c>
      <c r="N246" s="170">
        <f t="shared" si="610"/>
        <v>3</v>
      </c>
      <c r="O246" s="189">
        <v>0</v>
      </c>
      <c r="P246" s="188">
        <v>0</v>
      </c>
      <c r="Q246" s="170">
        <f t="shared" si="511"/>
        <v>0</v>
      </c>
      <c r="R246" s="189">
        <v>1</v>
      </c>
      <c r="S246" s="190">
        <f t="shared" si="516"/>
        <v>0</v>
      </c>
      <c r="T246" s="170">
        <f t="shared" si="512"/>
        <v>1</v>
      </c>
      <c r="U246" s="189">
        <v>2</v>
      </c>
      <c r="V246" s="188">
        <v>1</v>
      </c>
      <c r="W246" s="170">
        <f t="shared" si="611"/>
        <v>3</v>
      </c>
      <c r="X246" s="191">
        <v>0</v>
      </c>
      <c r="Y246" s="188">
        <v>0</v>
      </c>
      <c r="Z246" s="189">
        <v>0</v>
      </c>
      <c r="AA246" s="189">
        <v>0</v>
      </c>
      <c r="AB246" s="188">
        <v>0</v>
      </c>
      <c r="AC246" s="189">
        <v>1</v>
      </c>
      <c r="AD246" s="189">
        <v>1</v>
      </c>
      <c r="AE246" s="188">
        <v>0</v>
      </c>
      <c r="AF246" s="189">
        <v>0</v>
      </c>
      <c r="AG246" s="189">
        <v>0</v>
      </c>
      <c r="AH246" s="188">
        <v>1</v>
      </c>
      <c r="AI246" s="189">
        <v>0</v>
      </c>
      <c r="AJ246" s="189">
        <v>0</v>
      </c>
      <c r="AK246" s="188">
        <v>0</v>
      </c>
      <c r="AL246" s="170">
        <f t="shared" si="513"/>
        <v>3</v>
      </c>
      <c r="AM246" s="188">
        <v>1</v>
      </c>
      <c r="AN246" s="188">
        <v>0</v>
      </c>
      <c r="AO246" s="188">
        <v>0</v>
      </c>
      <c r="AP246" s="188">
        <v>0</v>
      </c>
      <c r="AQ246" s="188">
        <v>0</v>
      </c>
      <c r="AR246" s="188">
        <v>0</v>
      </c>
      <c r="AS246" s="188">
        <v>0</v>
      </c>
      <c r="AT246" s="192">
        <v>0</v>
      </c>
      <c r="AU246" s="188">
        <v>2</v>
      </c>
      <c r="AV246" s="193">
        <v>0</v>
      </c>
      <c r="AW246" s="194">
        <f t="shared" si="612"/>
        <v>3</v>
      </c>
      <c r="AX246" s="195">
        <f t="shared" si="514"/>
        <v>0</v>
      </c>
      <c r="AY246" s="196"/>
      <c r="AZ246" s="197"/>
      <c r="BA246" s="197"/>
      <c r="BB246" s="197"/>
      <c r="BC246" s="197"/>
      <c r="BD246" s="197"/>
      <c r="BE246" s="198"/>
      <c r="BF246" s="190"/>
      <c r="BG246" s="171"/>
      <c r="BH246" s="190"/>
      <c r="BI246" s="190"/>
      <c r="BJ246" s="190"/>
      <c r="BK246" s="190"/>
      <c r="BL246" s="190"/>
      <c r="BM246" s="190"/>
      <c r="BN246" s="190"/>
      <c r="BO246" s="190"/>
      <c r="BP246" s="190"/>
      <c r="BQ246" s="190"/>
      <c r="BR246" s="190"/>
      <c r="BS246" s="190"/>
      <c r="BT246" s="190"/>
      <c r="BU246" s="190"/>
      <c r="BV246" s="190"/>
      <c r="BW246" s="199"/>
      <c r="BY246" s="281">
        <v>0.14285714285714285</v>
      </c>
      <c r="BZ246" s="282">
        <v>0</v>
      </c>
      <c r="CA246" s="283">
        <v>0.15</v>
      </c>
      <c r="CB246" s="284" t="s">
        <v>208</v>
      </c>
      <c r="CC246" s="282">
        <v>0.10526315789473684</v>
      </c>
      <c r="CD246" s="284">
        <v>0.5</v>
      </c>
      <c r="CE246" s="282">
        <v>0</v>
      </c>
      <c r="CF246" s="284" t="s">
        <v>208</v>
      </c>
      <c r="CG246" s="282">
        <v>1</v>
      </c>
      <c r="CH246" s="284" t="s">
        <v>208</v>
      </c>
      <c r="CI246" s="282">
        <v>0.1</v>
      </c>
      <c r="CJ246" s="284">
        <v>1</v>
      </c>
      <c r="CK246" s="282">
        <v>0</v>
      </c>
      <c r="CL246" s="283" t="s">
        <v>208</v>
      </c>
      <c r="CM246" s="283" t="s">
        <v>208</v>
      </c>
      <c r="CN246" s="283">
        <v>0</v>
      </c>
      <c r="CO246" s="283" t="s">
        <v>208</v>
      </c>
      <c r="CP246" s="283">
        <v>0.33333333333333331</v>
      </c>
      <c r="CQ246" s="283">
        <v>0.5</v>
      </c>
      <c r="CR246" s="283">
        <v>0</v>
      </c>
      <c r="CS246" s="283" t="s">
        <v>208</v>
      </c>
      <c r="CT246" s="283">
        <v>0</v>
      </c>
      <c r="CU246" s="283">
        <v>0.5</v>
      </c>
      <c r="CV246" s="283">
        <v>0</v>
      </c>
      <c r="CW246" s="283" t="s">
        <v>208</v>
      </c>
      <c r="CX246" s="284">
        <v>0</v>
      </c>
      <c r="CY246" s="282">
        <v>0.33333333333333331</v>
      </c>
      <c r="CZ246" s="283">
        <v>0</v>
      </c>
      <c r="DA246" s="283">
        <v>0</v>
      </c>
      <c r="DB246" s="283">
        <v>0</v>
      </c>
      <c r="DC246" s="283" t="s">
        <v>208</v>
      </c>
      <c r="DD246" s="283" t="s">
        <v>208</v>
      </c>
      <c r="DE246" s="283" t="s">
        <v>208</v>
      </c>
      <c r="DF246" s="283" t="s">
        <v>208</v>
      </c>
      <c r="DG246" s="283">
        <v>1</v>
      </c>
      <c r="DH246" s="284" t="s">
        <v>208</v>
      </c>
      <c r="DI246" s="282">
        <v>0.15</v>
      </c>
      <c r="DJ246" s="284">
        <v>0</v>
      </c>
      <c r="DK246" s="32" t="e">
        <f>#REF!/(#REF!+#REF!+#REF!+#REF!+#REF!+#REF!)</f>
        <v>#REF!</v>
      </c>
      <c r="DL246" s="34" t="e">
        <f>#REF!/(#REF!+#REF!+#REF!+#REF!+#REF!+#REF!)</f>
        <v>#REF!</v>
      </c>
      <c r="DM246" s="32" t="e">
        <f>#REF!/(#REF!+#REF!+#REF!+#REF!+#REF!+#REF!)</f>
        <v>#REF!</v>
      </c>
      <c r="DN246" s="34" t="e">
        <f>#REF!/(#REF!+#REF!+#REF!+#REF!+#REF!+#REF!)</f>
        <v>#REF!</v>
      </c>
      <c r="DO246" s="200" t="e">
        <f t="shared" ref="DO246:EM246" si="651">AY246/(AY242+AY243+AY244+AY245+AY246+AY249)</f>
        <v>#DIV/0!</v>
      </c>
      <c r="DP246" s="201" t="e">
        <f t="shared" si="651"/>
        <v>#DIV/0!</v>
      </c>
      <c r="DQ246" s="201" t="e">
        <f t="shared" si="651"/>
        <v>#DIV/0!</v>
      </c>
      <c r="DR246" s="201" t="e">
        <f t="shared" si="651"/>
        <v>#DIV/0!</v>
      </c>
      <c r="DS246" s="201" t="e">
        <f t="shared" si="651"/>
        <v>#DIV/0!</v>
      </c>
      <c r="DT246" s="201" t="e">
        <f t="shared" si="651"/>
        <v>#DIV/0!</v>
      </c>
      <c r="DU246" s="202" t="e">
        <f t="shared" si="651"/>
        <v>#DIV/0!</v>
      </c>
      <c r="DV246" s="200" t="e">
        <f t="shared" si="651"/>
        <v>#DIV/0!</v>
      </c>
      <c r="DW246" s="203" t="e">
        <f t="shared" si="651"/>
        <v>#DIV/0!</v>
      </c>
      <c r="DX246" s="203" t="e">
        <f t="shared" si="651"/>
        <v>#DIV/0!</v>
      </c>
      <c r="DY246" s="201" t="e">
        <f t="shared" si="651"/>
        <v>#DIV/0!</v>
      </c>
      <c r="DZ246" s="201" t="e">
        <f t="shared" si="651"/>
        <v>#DIV/0!</v>
      </c>
      <c r="EA246" s="201" t="e">
        <f t="shared" si="651"/>
        <v>#DIV/0!</v>
      </c>
      <c r="EB246" s="201" t="e">
        <f t="shared" si="651"/>
        <v>#DIV/0!</v>
      </c>
      <c r="EC246" s="201" t="e">
        <f t="shared" si="651"/>
        <v>#DIV/0!</v>
      </c>
      <c r="ED246" s="201" t="e">
        <f t="shared" si="651"/>
        <v>#DIV/0!</v>
      </c>
      <c r="EE246" s="201" t="e">
        <f t="shared" si="651"/>
        <v>#DIV/0!</v>
      </c>
      <c r="EF246" s="201" t="e">
        <f t="shared" si="651"/>
        <v>#DIV/0!</v>
      </c>
      <c r="EG246" s="201" t="e">
        <f t="shared" si="651"/>
        <v>#DIV/0!</v>
      </c>
      <c r="EH246" s="201" t="e">
        <f t="shared" si="651"/>
        <v>#DIV/0!</v>
      </c>
      <c r="EI246" s="201" t="e">
        <f t="shared" si="651"/>
        <v>#DIV/0!</v>
      </c>
      <c r="EJ246" s="201" t="e">
        <f t="shared" si="651"/>
        <v>#DIV/0!</v>
      </c>
      <c r="EK246" s="201" t="e">
        <f t="shared" si="651"/>
        <v>#DIV/0!</v>
      </c>
      <c r="EL246" s="201" t="e">
        <f t="shared" si="651"/>
        <v>#DIV/0!</v>
      </c>
      <c r="EM246" s="202" t="e">
        <f t="shared" si="651"/>
        <v>#DIV/0!</v>
      </c>
    </row>
    <row r="247" spans="2:143" s="10" customFormat="1" ht="12.5" x14ac:dyDescent="0.25">
      <c r="B247" s="335"/>
      <c r="C247" s="295"/>
      <c r="D247" s="326"/>
      <c r="E247" s="111" t="s">
        <v>174</v>
      </c>
      <c r="F247" s="186">
        <v>1</v>
      </c>
      <c r="G247" s="275"/>
      <c r="H247" s="187">
        <v>0</v>
      </c>
      <c r="I247" s="188">
        <v>1</v>
      </c>
      <c r="J247" s="189">
        <v>0</v>
      </c>
      <c r="K247" s="170">
        <f t="shared" si="642"/>
        <v>1</v>
      </c>
      <c r="L247" s="189">
        <v>1</v>
      </c>
      <c r="M247" s="190">
        <f t="shared" si="510"/>
        <v>0</v>
      </c>
      <c r="N247" s="170">
        <f t="shared" si="610"/>
        <v>1</v>
      </c>
      <c r="O247" s="189">
        <v>0</v>
      </c>
      <c r="P247" s="188">
        <v>0</v>
      </c>
      <c r="Q247" s="170">
        <f t="shared" si="511"/>
        <v>0</v>
      </c>
      <c r="R247" s="189">
        <v>0</v>
      </c>
      <c r="S247" s="190">
        <f t="shared" si="516"/>
        <v>0</v>
      </c>
      <c r="T247" s="170">
        <f t="shared" si="512"/>
        <v>0</v>
      </c>
      <c r="U247" s="189">
        <v>1</v>
      </c>
      <c r="V247" s="188">
        <v>0</v>
      </c>
      <c r="W247" s="170">
        <f t="shared" si="611"/>
        <v>1</v>
      </c>
      <c r="X247" s="191">
        <v>0</v>
      </c>
      <c r="Y247" s="188">
        <v>0</v>
      </c>
      <c r="Z247" s="189">
        <v>0</v>
      </c>
      <c r="AA247" s="189">
        <v>0</v>
      </c>
      <c r="AB247" s="188">
        <v>0</v>
      </c>
      <c r="AC247" s="189">
        <v>0</v>
      </c>
      <c r="AD247" s="189">
        <v>0</v>
      </c>
      <c r="AE247" s="188">
        <v>0</v>
      </c>
      <c r="AF247" s="189">
        <v>0</v>
      </c>
      <c r="AG247" s="189">
        <v>0</v>
      </c>
      <c r="AH247" s="188">
        <v>0</v>
      </c>
      <c r="AI247" s="189">
        <v>0</v>
      </c>
      <c r="AJ247" s="189">
        <v>0</v>
      </c>
      <c r="AK247" s="188">
        <v>1</v>
      </c>
      <c r="AL247" s="170">
        <f t="shared" si="513"/>
        <v>1</v>
      </c>
      <c r="AM247" s="188">
        <v>0</v>
      </c>
      <c r="AN247" s="188">
        <v>0</v>
      </c>
      <c r="AO247" s="188">
        <v>1</v>
      </c>
      <c r="AP247" s="188">
        <v>0</v>
      </c>
      <c r="AQ247" s="188">
        <v>0</v>
      </c>
      <c r="AR247" s="188">
        <v>0</v>
      </c>
      <c r="AS247" s="188">
        <v>0</v>
      </c>
      <c r="AT247" s="192">
        <v>0</v>
      </c>
      <c r="AU247" s="188">
        <v>0</v>
      </c>
      <c r="AV247" s="193">
        <v>0</v>
      </c>
      <c r="AW247" s="194">
        <f t="shared" si="612"/>
        <v>1</v>
      </c>
      <c r="AX247" s="195">
        <f t="shared" si="514"/>
        <v>0</v>
      </c>
      <c r="AY247" s="196"/>
      <c r="AZ247" s="197"/>
      <c r="BA247" s="197"/>
      <c r="BB247" s="197"/>
      <c r="BC247" s="197"/>
      <c r="BD247" s="197"/>
      <c r="BE247" s="198"/>
      <c r="BF247" s="190"/>
      <c r="BG247" s="171"/>
      <c r="BH247" s="190"/>
      <c r="BI247" s="190"/>
      <c r="BJ247" s="190"/>
      <c r="BK247" s="190"/>
      <c r="BL247" s="190"/>
      <c r="BM247" s="190"/>
      <c r="BN247" s="190"/>
      <c r="BO247" s="190"/>
      <c r="BP247" s="190"/>
      <c r="BQ247" s="190"/>
      <c r="BR247" s="190"/>
      <c r="BS247" s="190"/>
      <c r="BT247" s="190"/>
      <c r="BU247" s="190"/>
      <c r="BV247" s="190"/>
      <c r="BW247" s="199"/>
      <c r="BY247" s="281">
        <v>4.7619047619047616E-2</v>
      </c>
      <c r="BZ247" s="282">
        <v>0</v>
      </c>
      <c r="CA247" s="283">
        <v>0.05</v>
      </c>
      <c r="CB247" s="284" t="s">
        <v>208</v>
      </c>
      <c r="CC247" s="282">
        <v>5.2631578947368418E-2</v>
      </c>
      <c r="CD247" s="284">
        <v>0</v>
      </c>
      <c r="CE247" s="282">
        <v>0</v>
      </c>
      <c r="CF247" s="284" t="s">
        <v>208</v>
      </c>
      <c r="CG247" s="282">
        <v>0</v>
      </c>
      <c r="CH247" s="284" t="s">
        <v>208</v>
      </c>
      <c r="CI247" s="282">
        <v>0.05</v>
      </c>
      <c r="CJ247" s="284">
        <v>0</v>
      </c>
      <c r="CK247" s="282">
        <v>0</v>
      </c>
      <c r="CL247" s="283" t="s">
        <v>208</v>
      </c>
      <c r="CM247" s="283" t="s">
        <v>208</v>
      </c>
      <c r="CN247" s="283">
        <v>0</v>
      </c>
      <c r="CO247" s="283" t="s">
        <v>208</v>
      </c>
      <c r="CP247" s="283">
        <v>0</v>
      </c>
      <c r="CQ247" s="283">
        <v>0</v>
      </c>
      <c r="CR247" s="283">
        <v>0</v>
      </c>
      <c r="CS247" s="283" t="s">
        <v>208</v>
      </c>
      <c r="CT247" s="283">
        <v>0</v>
      </c>
      <c r="CU247" s="283">
        <v>0</v>
      </c>
      <c r="CV247" s="283">
        <v>0</v>
      </c>
      <c r="CW247" s="283" t="s">
        <v>208</v>
      </c>
      <c r="CX247" s="284">
        <v>0.2</v>
      </c>
      <c r="CY247" s="282">
        <v>0</v>
      </c>
      <c r="CZ247" s="283">
        <v>0</v>
      </c>
      <c r="DA247" s="283">
        <v>0.2</v>
      </c>
      <c r="DB247" s="283">
        <v>0</v>
      </c>
      <c r="DC247" s="283" t="s">
        <v>208</v>
      </c>
      <c r="DD247" s="283" t="s">
        <v>208</v>
      </c>
      <c r="DE247" s="283" t="s">
        <v>208</v>
      </c>
      <c r="DF247" s="283" t="s">
        <v>208</v>
      </c>
      <c r="DG247" s="283">
        <v>0</v>
      </c>
      <c r="DH247" s="284" t="s">
        <v>208</v>
      </c>
      <c r="DI247" s="282">
        <v>0.05</v>
      </c>
      <c r="DJ247" s="284">
        <v>0</v>
      </c>
      <c r="DK247" s="32" t="e">
        <f>#REF!/(#REF!+#REF!+#REF!+#REF!+#REF!+#REF!)</f>
        <v>#REF!</v>
      </c>
      <c r="DL247" s="34" t="e">
        <f>#REF!/(#REF!+#REF!+#REF!+#REF!+#REF!+#REF!)</f>
        <v>#REF!</v>
      </c>
      <c r="DM247" s="32" t="e">
        <f>#REF!/(#REF!+#REF!+#REF!+#REF!+#REF!+#REF!)</f>
        <v>#REF!</v>
      </c>
      <c r="DN247" s="34" t="e">
        <f>#REF!/(#REF!+#REF!+#REF!+#REF!+#REF!+#REF!)</f>
        <v>#REF!</v>
      </c>
      <c r="DO247" s="200" t="e">
        <f>AY247/(#REF!+AY242+AY243+AY244+AY245+AY247)</f>
        <v>#REF!</v>
      </c>
      <c r="DP247" s="201" t="e">
        <f>AZ247/(#REF!+AZ242+AZ243+AZ244+AZ245+AZ247)</f>
        <v>#REF!</v>
      </c>
      <c r="DQ247" s="201" t="e">
        <f>BA247/(#REF!+BA242+BA243+BA244+BA245+BA247)</f>
        <v>#REF!</v>
      </c>
      <c r="DR247" s="201" t="e">
        <f>BB247/(#REF!+BB242+BB243+BB244+BB245+BB247)</f>
        <v>#REF!</v>
      </c>
      <c r="DS247" s="201" t="e">
        <f>BC247/(#REF!+BC242+BC243+BC244+BC245+BC247)</f>
        <v>#REF!</v>
      </c>
      <c r="DT247" s="201" t="e">
        <f>BD247/(#REF!+BD242+BD243+BD244+BD245+BD247)</f>
        <v>#REF!</v>
      </c>
      <c r="DU247" s="202" t="e">
        <f>BE247/(#REF!+BE242+BE243+BE244+BE245+BE247)</f>
        <v>#REF!</v>
      </c>
      <c r="DV247" s="200" t="e">
        <f>BF247/(#REF!+BF242+BF243+BF244+BF245+BF247)</f>
        <v>#REF!</v>
      </c>
      <c r="DW247" s="203" t="e">
        <f>BG247/(#REF!+BG242+BG243+BG244+BG245+BG247)</f>
        <v>#REF!</v>
      </c>
      <c r="DX247" s="203" t="e">
        <f>BH247/(#REF!+BH242+BH243+BH244+BH245+BH247)</f>
        <v>#REF!</v>
      </c>
      <c r="DY247" s="201" t="e">
        <f>BI247/(#REF!+BI242+BI243+BI244+BI245+BI247)</f>
        <v>#REF!</v>
      </c>
      <c r="DZ247" s="201" t="e">
        <f>BJ247/(#REF!+BJ242+BJ243+BJ244+BJ245+BJ247)</f>
        <v>#REF!</v>
      </c>
      <c r="EA247" s="201" t="e">
        <f>BK247/(#REF!+BK242+BK243+BK244+BK245+BK247)</f>
        <v>#REF!</v>
      </c>
      <c r="EB247" s="201" t="e">
        <f>BL247/(#REF!+BL242+BL243+BL244+BL245+BL247)</f>
        <v>#REF!</v>
      </c>
      <c r="EC247" s="201" t="e">
        <f>BM247/(#REF!+BM242+BM243+BM244+BM245+BM247)</f>
        <v>#REF!</v>
      </c>
      <c r="ED247" s="201" t="e">
        <f>BN247/(#REF!+BN242+BN243+BN244+BN245+BN247)</f>
        <v>#REF!</v>
      </c>
      <c r="EE247" s="201" t="e">
        <f>BO247/(#REF!+BO242+BO243+BO244+BO245+BO247)</f>
        <v>#REF!</v>
      </c>
      <c r="EF247" s="201" t="e">
        <f>BP247/(#REF!+BP242+BP243+BP244+BP245+BP247)</f>
        <v>#REF!</v>
      </c>
      <c r="EG247" s="201" t="e">
        <f>BQ247/(#REF!+BQ242+BQ243+BQ244+BQ245+BQ247)</f>
        <v>#REF!</v>
      </c>
      <c r="EH247" s="201" t="e">
        <f>BR247/(#REF!+BR242+BR243+BR244+BR245+BR247)</f>
        <v>#REF!</v>
      </c>
      <c r="EI247" s="201" t="e">
        <f>BS247/(#REF!+BS242+BS243+BS244+BS245+BS247)</f>
        <v>#REF!</v>
      </c>
      <c r="EJ247" s="201" t="e">
        <f>BT247/(#REF!+BT242+BT243+BT244+BT245+BT247)</f>
        <v>#REF!</v>
      </c>
      <c r="EK247" s="201" t="e">
        <f>BU247/(#REF!+BU242+BU243+BU244+BU245+BU247)</f>
        <v>#REF!</v>
      </c>
      <c r="EL247" s="201" t="e">
        <f>BV247/(#REF!+BV242+BV243+BV244+BV245+BV247)</f>
        <v>#REF!</v>
      </c>
      <c r="EM247" s="202" t="e">
        <f>BW247/(#REF!+BW242+BW243+BW244+BW245+BW247)</f>
        <v>#REF!</v>
      </c>
    </row>
    <row r="248" spans="2:143" s="10" customFormat="1" ht="12.5" x14ac:dyDescent="0.25">
      <c r="B248" s="335"/>
      <c r="C248" s="295"/>
      <c r="D248" s="326"/>
      <c r="E248" s="111" t="s">
        <v>175</v>
      </c>
      <c r="F248" s="186">
        <v>1</v>
      </c>
      <c r="G248" s="275"/>
      <c r="H248" s="187">
        <v>0</v>
      </c>
      <c r="I248" s="188">
        <v>1</v>
      </c>
      <c r="J248" s="189">
        <v>0</v>
      </c>
      <c r="K248" s="170">
        <f t="shared" si="642"/>
        <v>1</v>
      </c>
      <c r="L248" s="189">
        <v>1</v>
      </c>
      <c r="M248" s="190">
        <f t="shared" si="510"/>
        <v>0</v>
      </c>
      <c r="N248" s="170">
        <f t="shared" si="610"/>
        <v>1</v>
      </c>
      <c r="O248" s="189">
        <v>0</v>
      </c>
      <c r="P248" s="188">
        <v>0</v>
      </c>
      <c r="Q248" s="170">
        <f t="shared" si="511"/>
        <v>0</v>
      </c>
      <c r="R248" s="189">
        <v>0</v>
      </c>
      <c r="S248" s="190">
        <f t="shared" si="516"/>
        <v>0</v>
      </c>
      <c r="T248" s="170">
        <f t="shared" si="512"/>
        <v>0</v>
      </c>
      <c r="U248" s="189">
        <v>1</v>
      </c>
      <c r="V248" s="188">
        <v>0</v>
      </c>
      <c r="W248" s="170">
        <f t="shared" si="611"/>
        <v>1</v>
      </c>
      <c r="X248" s="191">
        <v>0</v>
      </c>
      <c r="Y248" s="188">
        <v>0</v>
      </c>
      <c r="Z248" s="189">
        <v>0</v>
      </c>
      <c r="AA248" s="189">
        <v>0</v>
      </c>
      <c r="AB248" s="188">
        <v>0</v>
      </c>
      <c r="AC248" s="189">
        <v>1</v>
      </c>
      <c r="AD248" s="189">
        <v>0</v>
      </c>
      <c r="AE248" s="188">
        <v>0</v>
      </c>
      <c r="AF248" s="189">
        <v>0</v>
      </c>
      <c r="AG248" s="189">
        <v>0</v>
      </c>
      <c r="AH248" s="188">
        <v>0</v>
      </c>
      <c r="AI248" s="189">
        <v>0</v>
      </c>
      <c r="AJ248" s="189">
        <v>0</v>
      </c>
      <c r="AK248" s="188">
        <v>0</v>
      </c>
      <c r="AL248" s="170">
        <f t="shared" si="513"/>
        <v>1</v>
      </c>
      <c r="AM248" s="188">
        <v>0</v>
      </c>
      <c r="AN248" s="188">
        <v>1</v>
      </c>
      <c r="AO248" s="188">
        <v>0</v>
      </c>
      <c r="AP248" s="188">
        <v>0</v>
      </c>
      <c r="AQ248" s="188">
        <v>0</v>
      </c>
      <c r="AR248" s="188">
        <v>0</v>
      </c>
      <c r="AS248" s="188">
        <v>0</v>
      </c>
      <c r="AT248" s="192">
        <v>0</v>
      </c>
      <c r="AU248" s="188">
        <v>0</v>
      </c>
      <c r="AV248" s="193">
        <v>0</v>
      </c>
      <c r="AW248" s="194">
        <f t="shared" si="612"/>
        <v>1</v>
      </c>
      <c r="AX248" s="195">
        <f t="shared" si="514"/>
        <v>0</v>
      </c>
      <c r="AY248" s="196"/>
      <c r="AZ248" s="197"/>
      <c r="BA248" s="197"/>
      <c r="BB248" s="197"/>
      <c r="BC248" s="197"/>
      <c r="BD248" s="197"/>
      <c r="BE248" s="198"/>
      <c r="BF248" s="190"/>
      <c r="BG248" s="171"/>
      <c r="BH248" s="190"/>
      <c r="BI248" s="190"/>
      <c r="BJ248" s="190"/>
      <c r="BK248" s="190"/>
      <c r="BL248" s="190"/>
      <c r="BM248" s="190"/>
      <c r="BN248" s="190"/>
      <c r="BO248" s="190"/>
      <c r="BP248" s="190"/>
      <c r="BQ248" s="190"/>
      <c r="BR248" s="190"/>
      <c r="BS248" s="190"/>
      <c r="BT248" s="190"/>
      <c r="BU248" s="190"/>
      <c r="BV248" s="190"/>
      <c r="BW248" s="199"/>
      <c r="BY248" s="281">
        <v>4.7619047619047616E-2</v>
      </c>
      <c r="BZ248" s="282">
        <v>0</v>
      </c>
      <c r="CA248" s="283">
        <v>0.05</v>
      </c>
      <c r="CB248" s="284" t="s">
        <v>208</v>
      </c>
      <c r="CC248" s="282">
        <v>5.2631578947368418E-2</v>
      </c>
      <c r="CD248" s="284">
        <v>0</v>
      </c>
      <c r="CE248" s="282">
        <v>0</v>
      </c>
      <c r="CF248" s="284" t="s">
        <v>208</v>
      </c>
      <c r="CG248" s="282">
        <v>0</v>
      </c>
      <c r="CH248" s="284" t="s">
        <v>208</v>
      </c>
      <c r="CI248" s="282">
        <v>0.05</v>
      </c>
      <c r="CJ248" s="284">
        <v>0</v>
      </c>
      <c r="CK248" s="282">
        <v>0</v>
      </c>
      <c r="CL248" s="283" t="s">
        <v>208</v>
      </c>
      <c r="CM248" s="283" t="s">
        <v>208</v>
      </c>
      <c r="CN248" s="283">
        <v>0</v>
      </c>
      <c r="CO248" s="283" t="s">
        <v>208</v>
      </c>
      <c r="CP248" s="283">
        <v>0.33333333333333331</v>
      </c>
      <c r="CQ248" s="283">
        <v>0</v>
      </c>
      <c r="CR248" s="283">
        <v>0</v>
      </c>
      <c r="CS248" s="283" t="s">
        <v>208</v>
      </c>
      <c r="CT248" s="283">
        <v>0</v>
      </c>
      <c r="CU248" s="283">
        <v>0</v>
      </c>
      <c r="CV248" s="283">
        <v>0</v>
      </c>
      <c r="CW248" s="283" t="s">
        <v>208</v>
      </c>
      <c r="CX248" s="284">
        <v>0</v>
      </c>
      <c r="CY248" s="282">
        <v>0</v>
      </c>
      <c r="CZ248" s="283">
        <v>0.1111111111111111</v>
      </c>
      <c r="DA248" s="283">
        <v>0</v>
      </c>
      <c r="DB248" s="283">
        <v>0</v>
      </c>
      <c r="DC248" s="283" t="s">
        <v>208</v>
      </c>
      <c r="DD248" s="283" t="s">
        <v>208</v>
      </c>
      <c r="DE248" s="283" t="s">
        <v>208</v>
      </c>
      <c r="DF248" s="283" t="s">
        <v>208</v>
      </c>
      <c r="DG248" s="283">
        <v>0</v>
      </c>
      <c r="DH248" s="284" t="s">
        <v>208</v>
      </c>
      <c r="DI248" s="282">
        <v>0.05</v>
      </c>
      <c r="DJ248" s="284">
        <v>0</v>
      </c>
      <c r="DK248" s="32" t="e">
        <f>#REF!/(#REF!+#REF!+#REF!+#REF!+#REF!+#REF!)</f>
        <v>#REF!</v>
      </c>
      <c r="DL248" s="34" t="e">
        <f>#REF!/(#REF!+#REF!+#REF!+#REF!+#REF!+#REF!)</f>
        <v>#REF!</v>
      </c>
      <c r="DM248" s="32" t="e">
        <f>#REF!/(#REF!+#REF!+#REF!+#REF!+#REF!+#REF!)</f>
        <v>#REF!</v>
      </c>
      <c r="DN248" s="34" t="e">
        <f>#REF!/(#REF!+#REF!+#REF!+#REF!+#REF!+#REF!)</f>
        <v>#REF!</v>
      </c>
      <c r="DO248" s="200" t="e">
        <f>AY248/(#REF!+AY243+AY244+AY245+AY246+AY248)</f>
        <v>#REF!</v>
      </c>
      <c r="DP248" s="201" t="e">
        <f>AZ248/(#REF!+AZ243+AZ244+AZ245+AZ246+AZ248)</f>
        <v>#REF!</v>
      </c>
      <c r="DQ248" s="201" t="e">
        <f>BA248/(#REF!+BA243+BA244+BA245+BA246+BA248)</f>
        <v>#REF!</v>
      </c>
      <c r="DR248" s="201" t="e">
        <f>BB248/(#REF!+BB243+BB244+BB245+BB246+BB248)</f>
        <v>#REF!</v>
      </c>
      <c r="DS248" s="201" t="e">
        <f>BC248/(#REF!+BC243+BC244+BC245+BC246+BC248)</f>
        <v>#REF!</v>
      </c>
      <c r="DT248" s="201" t="e">
        <f>BD248/(#REF!+BD243+BD244+BD245+BD246+BD248)</f>
        <v>#REF!</v>
      </c>
      <c r="DU248" s="202" t="e">
        <f>BE248/(#REF!+BE243+BE244+BE245+BE246+BE248)</f>
        <v>#REF!</v>
      </c>
      <c r="DV248" s="200" t="e">
        <f>BF248/(#REF!+BF243+BF244+BF245+BF246+BF248)</f>
        <v>#REF!</v>
      </c>
      <c r="DW248" s="203" t="e">
        <f>BG248/(#REF!+BG243+BG244+BG245+BG246+BG248)</f>
        <v>#REF!</v>
      </c>
      <c r="DX248" s="203" t="e">
        <f>BH248/(#REF!+BH243+BH244+BH245+BH246+BH248)</f>
        <v>#REF!</v>
      </c>
      <c r="DY248" s="201" t="e">
        <f>BI248/(#REF!+BI243+BI244+BI245+BI246+BI248)</f>
        <v>#REF!</v>
      </c>
      <c r="DZ248" s="201" t="e">
        <f>BJ248/(#REF!+BJ243+BJ244+BJ245+BJ246+BJ248)</f>
        <v>#REF!</v>
      </c>
      <c r="EA248" s="201" t="e">
        <f>BK248/(#REF!+BK243+BK244+BK245+BK246+BK248)</f>
        <v>#REF!</v>
      </c>
      <c r="EB248" s="201" t="e">
        <f>BL248/(#REF!+BL243+BL244+BL245+BL246+BL248)</f>
        <v>#REF!</v>
      </c>
      <c r="EC248" s="201" t="e">
        <f>BM248/(#REF!+BM243+BM244+BM245+BM246+BM248)</f>
        <v>#REF!</v>
      </c>
      <c r="ED248" s="201" t="e">
        <f>BN248/(#REF!+BN243+BN244+BN245+BN246+BN248)</f>
        <v>#REF!</v>
      </c>
      <c r="EE248" s="201" t="e">
        <f>BO248/(#REF!+BO243+BO244+BO245+BO246+BO248)</f>
        <v>#REF!</v>
      </c>
      <c r="EF248" s="201" t="e">
        <f>BP248/(#REF!+BP243+BP244+BP245+BP246+BP248)</f>
        <v>#REF!</v>
      </c>
      <c r="EG248" s="201" t="e">
        <f>BQ248/(#REF!+BQ243+BQ244+BQ245+BQ246+BQ248)</f>
        <v>#REF!</v>
      </c>
      <c r="EH248" s="201" t="e">
        <f>BR248/(#REF!+BR243+BR244+BR245+BR246+BR248)</f>
        <v>#REF!</v>
      </c>
      <c r="EI248" s="201" t="e">
        <f>BS248/(#REF!+BS243+BS244+BS245+BS246+BS248)</f>
        <v>#REF!</v>
      </c>
      <c r="EJ248" s="201" t="e">
        <f>BT248/(#REF!+BT243+BT244+BT245+BT246+BT248)</f>
        <v>#REF!</v>
      </c>
      <c r="EK248" s="201" t="e">
        <f>BU248/(#REF!+BU243+BU244+BU245+BU246+BU248)</f>
        <v>#REF!</v>
      </c>
      <c r="EL248" s="201" t="e">
        <f>BV248/(#REF!+BV243+BV244+BV245+BV246+BV248)</f>
        <v>#REF!</v>
      </c>
      <c r="EM248" s="202" t="e">
        <f>BW248/(#REF!+BW243+BW244+BW245+BW246+BW248)</f>
        <v>#REF!</v>
      </c>
    </row>
    <row r="249" spans="2:143" s="10" customFormat="1" ht="12.5" x14ac:dyDescent="0.25">
      <c r="B249" s="335"/>
      <c r="C249" s="295"/>
      <c r="D249" s="326"/>
      <c r="E249" s="111" t="s">
        <v>84</v>
      </c>
      <c r="F249" s="186">
        <v>1</v>
      </c>
      <c r="G249" s="275"/>
      <c r="H249" s="187">
        <v>0</v>
      </c>
      <c r="I249" s="188">
        <v>1</v>
      </c>
      <c r="J249" s="189">
        <v>0</v>
      </c>
      <c r="K249" s="170">
        <f t="shared" si="642"/>
        <v>1</v>
      </c>
      <c r="L249" s="189">
        <v>1</v>
      </c>
      <c r="M249" s="190">
        <f t="shared" si="510"/>
        <v>0</v>
      </c>
      <c r="N249" s="170">
        <f t="shared" si="610"/>
        <v>1</v>
      </c>
      <c r="O249" s="189">
        <v>0</v>
      </c>
      <c r="P249" s="188">
        <v>0</v>
      </c>
      <c r="Q249" s="170">
        <f t="shared" si="511"/>
        <v>0</v>
      </c>
      <c r="R249" s="189">
        <v>0</v>
      </c>
      <c r="S249" s="190">
        <f t="shared" si="516"/>
        <v>0</v>
      </c>
      <c r="T249" s="170">
        <f t="shared" si="512"/>
        <v>0</v>
      </c>
      <c r="U249" s="189">
        <v>1</v>
      </c>
      <c r="V249" s="188">
        <v>0</v>
      </c>
      <c r="W249" s="170">
        <f t="shared" si="611"/>
        <v>1</v>
      </c>
      <c r="X249" s="191">
        <v>0</v>
      </c>
      <c r="Y249" s="188">
        <v>0</v>
      </c>
      <c r="Z249" s="189">
        <v>0</v>
      </c>
      <c r="AA249" s="189">
        <v>0</v>
      </c>
      <c r="AB249" s="188">
        <v>0</v>
      </c>
      <c r="AC249" s="189">
        <v>0</v>
      </c>
      <c r="AD249" s="189">
        <v>0</v>
      </c>
      <c r="AE249" s="188">
        <v>0</v>
      </c>
      <c r="AF249" s="189">
        <v>0</v>
      </c>
      <c r="AG249" s="189">
        <v>0</v>
      </c>
      <c r="AH249" s="188">
        <v>0</v>
      </c>
      <c r="AI249" s="189">
        <v>0</v>
      </c>
      <c r="AJ249" s="189">
        <v>0</v>
      </c>
      <c r="AK249" s="188">
        <v>1</v>
      </c>
      <c r="AL249" s="170">
        <f t="shared" si="513"/>
        <v>1</v>
      </c>
      <c r="AM249" s="188">
        <v>1</v>
      </c>
      <c r="AN249" s="188">
        <v>0</v>
      </c>
      <c r="AO249" s="188">
        <v>0</v>
      </c>
      <c r="AP249" s="188">
        <v>0</v>
      </c>
      <c r="AQ249" s="188">
        <v>0</v>
      </c>
      <c r="AR249" s="188">
        <v>0</v>
      </c>
      <c r="AS249" s="188">
        <v>0</v>
      </c>
      <c r="AT249" s="192">
        <v>0</v>
      </c>
      <c r="AU249" s="188">
        <v>0</v>
      </c>
      <c r="AV249" s="193">
        <v>0</v>
      </c>
      <c r="AW249" s="194">
        <f t="shared" si="612"/>
        <v>1</v>
      </c>
      <c r="AX249" s="195">
        <f t="shared" si="514"/>
        <v>0</v>
      </c>
      <c r="AY249" s="196"/>
      <c r="AZ249" s="197"/>
      <c r="BA249" s="197"/>
      <c r="BB249" s="197"/>
      <c r="BC249" s="197"/>
      <c r="BD249" s="197"/>
      <c r="BE249" s="198"/>
      <c r="BF249" s="190"/>
      <c r="BG249" s="171"/>
      <c r="BH249" s="190"/>
      <c r="BI249" s="190"/>
      <c r="BJ249" s="190"/>
      <c r="BK249" s="190"/>
      <c r="BL249" s="190"/>
      <c r="BM249" s="190"/>
      <c r="BN249" s="190"/>
      <c r="BO249" s="190"/>
      <c r="BP249" s="190"/>
      <c r="BQ249" s="190"/>
      <c r="BR249" s="190"/>
      <c r="BS249" s="190"/>
      <c r="BT249" s="190"/>
      <c r="BU249" s="190"/>
      <c r="BV249" s="190"/>
      <c r="BW249" s="199"/>
      <c r="BY249" s="281">
        <v>4.7619047619047616E-2</v>
      </c>
      <c r="BZ249" s="282">
        <v>0</v>
      </c>
      <c r="CA249" s="283">
        <v>0.05</v>
      </c>
      <c r="CB249" s="284" t="s">
        <v>208</v>
      </c>
      <c r="CC249" s="282">
        <v>5.2631578947368418E-2</v>
      </c>
      <c r="CD249" s="284">
        <v>0</v>
      </c>
      <c r="CE249" s="282">
        <v>0</v>
      </c>
      <c r="CF249" s="284" t="s">
        <v>208</v>
      </c>
      <c r="CG249" s="282">
        <v>0</v>
      </c>
      <c r="CH249" s="284" t="s">
        <v>208</v>
      </c>
      <c r="CI249" s="282">
        <v>0.05</v>
      </c>
      <c r="CJ249" s="284">
        <v>0</v>
      </c>
      <c r="CK249" s="282">
        <v>0</v>
      </c>
      <c r="CL249" s="283" t="s">
        <v>208</v>
      </c>
      <c r="CM249" s="283" t="s">
        <v>208</v>
      </c>
      <c r="CN249" s="283">
        <v>0</v>
      </c>
      <c r="CO249" s="283" t="s">
        <v>208</v>
      </c>
      <c r="CP249" s="283">
        <v>0</v>
      </c>
      <c r="CQ249" s="283">
        <v>0</v>
      </c>
      <c r="CR249" s="283">
        <v>0</v>
      </c>
      <c r="CS249" s="283" t="s">
        <v>208</v>
      </c>
      <c r="CT249" s="283">
        <v>0</v>
      </c>
      <c r="CU249" s="283">
        <v>0</v>
      </c>
      <c r="CV249" s="283">
        <v>0</v>
      </c>
      <c r="CW249" s="283" t="s">
        <v>208</v>
      </c>
      <c r="CX249" s="284">
        <v>0.2</v>
      </c>
      <c r="CY249" s="282">
        <v>0.33333333333333331</v>
      </c>
      <c r="CZ249" s="283">
        <v>0</v>
      </c>
      <c r="DA249" s="283">
        <v>0</v>
      </c>
      <c r="DB249" s="283">
        <v>0</v>
      </c>
      <c r="DC249" s="283" t="s">
        <v>208</v>
      </c>
      <c r="DD249" s="283" t="s">
        <v>208</v>
      </c>
      <c r="DE249" s="283" t="s">
        <v>208</v>
      </c>
      <c r="DF249" s="283" t="s">
        <v>208</v>
      </c>
      <c r="DG249" s="283">
        <v>0</v>
      </c>
      <c r="DH249" s="284" t="s">
        <v>208</v>
      </c>
      <c r="DI249" s="282">
        <v>0.05</v>
      </c>
      <c r="DJ249" s="284">
        <v>0</v>
      </c>
      <c r="DK249" s="32" t="e">
        <f>#REF!/(#REF!+#REF!+#REF!+#REF!+#REF!+#REF!)</f>
        <v>#REF!</v>
      </c>
      <c r="DL249" s="34" t="e">
        <f>#REF!/(#REF!+#REF!+#REF!+#REF!+#REF!+#REF!)</f>
        <v>#REF!</v>
      </c>
      <c r="DM249" s="32" t="e">
        <f>#REF!/(#REF!+#REF!+#REF!+#REF!+#REF!+#REF!)</f>
        <v>#REF!</v>
      </c>
      <c r="DN249" s="34" t="e">
        <f>#REF!/(#REF!+#REF!+#REF!+#REF!+#REF!+#REF!)</f>
        <v>#REF!</v>
      </c>
      <c r="DO249" s="200" t="e">
        <f t="shared" ref="DO249:EM249" si="652">AY249/(AY242+AY243+AY244+AY245+AY246+AY249)</f>
        <v>#DIV/0!</v>
      </c>
      <c r="DP249" s="201" t="e">
        <f t="shared" si="652"/>
        <v>#DIV/0!</v>
      </c>
      <c r="DQ249" s="201" t="e">
        <f t="shared" si="652"/>
        <v>#DIV/0!</v>
      </c>
      <c r="DR249" s="201" t="e">
        <f t="shared" si="652"/>
        <v>#DIV/0!</v>
      </c>
      <c r="DS249" s="201" t="e">
        <f t="shared" si="652"/>
        <v>#DIV/0!</v>
      </c>
      <c r="DT249" s="201" t="e">
        <f t="shared" si="652"/>
        <v>#DIV/0!</v>
      </c>
      <c r="DU249" s="202" t="e">
        <f t="shared" si="652"/>
        <v>#DIV/0!</v>
      </c>
      <c r="DV249" s="200" t="e">
        <f t="shared" si="652"/>
        <v>#DIV/0!</v>
      </c>
      <c r="DW249" s="203" t="e">
        <f t="shared" si="652"/>
        <v>#DIV/0!</v>
      </c>
      <c r="DX249" s="203" t="e">
        <f t="shared" si="652"/>
        <v>#DIV/0!</v>
      </c>
      <c r="DY249" s="201" t="e">
        <f t="shared" si="652"/>
        <v>#DIV/0!</v>
      </c>
      <c r="DZ249" s="201" t="e">
        <f t="shared" si="652"/>
        <v>#DIV/0!</v>
      </c>
      <c r="EA249" s="201" t="e">
        <f t="shared" si="652"/>
        <v>#DIV/0!</v>
      </c>
      <c r="EB249" s="201" t="e">
        <f t="shared" si="652"/>
        <v>#DIV/0!</v>
      </c>
      <c r="EC249" s="201" t="e">
        <f t="shared" si="652"/>
        <v>#DIV/0!</v>
      </c>
      <c r="ED249" s="201" t="e">
        <f t="shared" si="652"/>
        <v>#DIV/0!</v>
      </c>
      <c r="EE249" s="201" t="e">
        <f t="shared" si="652"/>
        <v>#DIV/0!</v>
      </c>
      <c r="EF249" s="201" t="e">
        <f t="shared" si="652"/>
        <v>#DIV/0!</v>
      </c>
      <c r="EG249" s="201" t="e">
        <f t="shared" si="652"/>
        <v>#DIV/0!</v>
      </c>
      <c r="EH249" s="201" t="e">
        <f t="shared" si="652"/>
        <v>#DIV/0!</v>
      </c>
      <c r="EI249" s="201" t="e">
        <f t="shared" si="652"/>
        <v>#DIV/0!</v>
      </c>
      <c r="EJ249" s="201" t="e">
        <f t="shared" si="652"/>
        <v>#DIV/0!</v>
      </c>
      <c r="EK249" s="201" t="e">
        <f t="shared" si="652"/>
        <v>#DIV/0!</v>
      </c>
      <c r="EL249" s="201" t="e">
        <f t="shared" si="652"/>
        <v>#DIV/0!</v>
      </c>
      <c r="EM249" s="202" t="e">
        <f t="shared" si="652"/>
        <v>#DIV/0!</v>
      </c>
    </row>
    <row r="250" spans="2:143" s="10" customFormat="1" ht="12.5" x14ac:dyDescent="0.25">
      <c r="B250" s="335"/>
      <c r="C250" s="295"/>
      <c r="D250" s="326"/>
      <c r="E250" s="123" t="s">
        <v>85</v>
      </c>
      <c r="F250" s="186">
        <v>1379</v>
      </c>
      <c r="G250" s="275"/>
      <c r="H250" s="187">
        <v>279</v>
      </c>
      <c r="I250" s="188">
        <v>960</v>
      </c>
      <c r="J250" s="189">
        <v>140</v>
      </c>
      <c r="K250" s="170">
        <f t="shared" si="642"/>
        <v>1379</v>
      </c>
      <c r="L250" s="189">
        <v>276</v>
      </c>
      <c r="M250" s="190">
        <f t="shared" si="510"/>
        <v>1103</v>
      </c>
      <c r="N250" s="170">
        <f t="shared" si="610"/>
        <v>1379</v>
      </c>
      <c r="O250" s="189">
        <v>183</v>
      </c>
      <c r="P250" s="188">
        <v>96</v>
      </c>
      <c r="Q250" s="170">
        <f t="shared" si="511"/>
        <v>279</v>
      </c>
      <c r="R250" s="189">
        <v>20</v>
      </c>
      <c r="S250" s="190">
        <f t="shared" si="516"/>
        <v>69</v>
      </c>
      <c r="T250" s="170">
        <f t="shared" si="512"/>
        <v>89</v>
      </c>
      <c r="U250" s="189">
        <v>1290</v>
      </c>
      <c r="V250" s="188">
        <v>89</v>
      </c>
      <c r="W250" s="170">
        <f t="shared" si="611"/>
        <v>1379</v>
      </c>
      <c r="X250" s="191">
        <v>69</v>
      </c>
      <c r="Y250" s="188">
        <v>70</v>
      </c>
      <c r="Z250" s="189">
        <v>70</v>
      </c>
      <c r="AA250" s="189">
        <v>69</v>
      </c>
      <c r="AB250" s="188">
        <v>70</v>
      </c>
      <c r="AC250" s="189">
        <v>67</v>
      </c>
      <c r="AD250" s="189">
        <v>68</v>
      </c>
      <c r="AE250" s="188">
        <v>67</v>
      </c>
      <c r="AF250" s="189">
        <v>70</v>
      </c>
      <c r="AG250" s="189">
        <v>68</v>
      </c>
      <c r="AH250" s="188">
        <v>68</v>
      </c>
      <c r="AI250" s="189">
        <v>69</v>
      </c>
      <c r="AJ250" s="189">
        <v>70</v>
      </c>
      <c r="AK250" s="188">
        <v>65</v>
      </c>
      <c r="AL250" s="170">
        <f t="shared" si="513"/>
        <v>960</v>
      </c>
      <c r="AM250" s="188">
        <v>2</v>
      </c>
      <c r="AN250" s="188">
        <v>63</v>
      </c>
      <c r="AO250" s="188">
        <v>68</v>
      </c>
      <c r="AP250" s="188">
        <v>385</v>
      </c>
      <c r="AQ250" s="188">
        <v>64</v>
      </c>
      <c r="AR250" s="188">
        <v>13</v>
      </c>
      <c r="AS250" s="188">
        <v>16</v>
      </c>
      <c r="AT250" s="192">
        <v>16</v>
      </c>
      <c r="AU250" s="188">
        <v>2</v>
      </c>
      <c r="AV250" s="193">
        <v>1</v>
      </c>
      <c r="AW250" s="194">
        <f t="shared" si="612"/>
        <v>630</v>
      </c>
      <c r="AX250" s="195">
        <f t="shared" si="514"/>
        <v>749</v>
      </c>
      <c r="AY250" s="196"/>
      <c r="AZ250" s="197"/>
      <c r="BA250" s="197"/>
      <c r="BB250" s="197"/>
      <c r="BC250" s="197"/>
      <c r="BD250" s="197"/>
      <c r="BE250" s="198"/>
      <c r="BF250" s="190"/>
      <c r="BG250" s="171"/>
      <c r="BH250" s="190"/>
      <c r="BI250" s="190"/>
      <c r="BJ250" s="190"/>
      <c r="BK250" s="190"/>
      <c r="BL250" s="190"/>
      <c r="BM250" s="190"/>
      <c r="BN250" s="190"/>
      <c r="BO250" s="190"/>
      <c r="BP250" s="190"/>
      <c r="BQ250" s="190"/>
      <c r="BR250" s="190"/>
      <c r="BS250" s="190"/>
      <c r="BT250" s="190"/>
      <c r="BU250" s="190"/>
      <c r="BV250" s="190"/>
      <c r="BW250" s="199"/>
      <c r="BY250" s="281"/>
      <c r="BZ250" s="282"/>
      <c r="CA250" s="283"/>
      <c r="CB250" s="284"/>
      <c r="CC250" s="282"/>
      <c r="CD250" s="284"/>
      <c r="CE250" s="282"/>
      <c r="CF250" s="284"/>
      <c r="CG250" s="282"/>
      <c r="CH250" s="284"/>
      <c r="CI250" s="282"/>
      <c r="CJ250" s="284"/>
      <c r="CK250" s="282"/>
      <c r="CL250" s="283"/>
      <c r="CM250" s="283"/>
      <c r="CN250" s="283"/>
      <c r="CO250" s="283"/>
      <c r="CP250" s="283"/>
      <c r="CQ250" s="283"/>
      <c r="CR250" s="283"/>
      <c r="CS250" s="283"/>
      <c r="CT250" s="283"/>
      <c r="CU250" s="283"/>
      <c r="CV250" s="283"/>
      <c r="CW250" s="283"/>
      <c r="CX250" s="284"/>
      <c r="CY250" s="282"/>
      <c r="CZ250" s="283"/>
      <c r="DA250" s="283"/>
      <c r="DB250" s="283"/>
      <c r="DC250" s="283"/>
      <c r="DD250" s="283"/>
      <c r="DE250" s="283"/>
      <c r="DF250" s="283"/>
      <c r="DG250" s="283"/>
      <c r="DH250" s="284"/>
      <c r="DI250" s="282"/>
      <c r="DJ250" s="284"/>
      <c r="DK250" s="32"/>
      <c r="DL250" s="34"/>
      <c r="DM250" s="32"/>
      <c r="DN250" s="34"/>
      <c r="DO250" s="200"/>
      <c r="DP250" s="201"/>
      <c r="DQ250" s="201"/>
      <c r="DR250" s="201"/>
      <c r="DS250" s="201"/>
      <c r="DT250" s="201"/>
      <c r="DU250" s="202"/>
      <c r="DV250" s="200"/>
      <c r="DW250" s="203"/>
      <c r="DX250" s="203"/>
      <c r="DY250" s="201"/>
      <c r="DZ250" s="201"/>
      <c r="EA250" s="201"/>
      <c r="EB250" s="201"/>
      <c r="EC250" s="201"/>
      <c r="ED250" s="201"/>
      <c r="EE250" s="201"/>
      <c r="EF250" s="201"/>
      <c r="EG250" s="201"/>
      <c r="EH250" s="201"/>
      <c r="EI250" s="201"/>
      <c r="EJ250" s="201"/>
      <c r="EK250" s="201"/>
      <c r="EL250" s="201"/>
      <c r="EM250" s="202"/>
    </row>
    <row r="251" spans="2:143" s="10" customFormat="1" ht="12.5" x14ac:dyDescent="0.25">
      <c r="B251" s="335"/>
      <c r="C251" s="295"/>
      <c r="D251" s="327"/>
      <c r="E251" s="124" t="s">
        <v>2</v>
      </c>
      <c r="F251" s="228">
        <v>1400</v>
      </c>
      <c r="G251" s="275"/>
      <c r="H251" s="229">
        <v>280</v>
      </c>
      <c r="I251" s="230">
        <v>980</v>
      </c>
      <c r="J251" s="231">
        <v>140</v>
      </c>
      <c r="K251" s="170">
        <f t="shared" si="642"/>
        <v>1400</v>
      </c>
      <c r="L251" s="231">
        <v>295</v>
      </c>
      <c r="M251" s="232">
        <f t="shared" si="510"/>
        <v>1105</v>
      </c>
      <c r="N251" s="170">
        <f t="shared" si="610"/>
        <v>1400</v>
      </c>
      <c r="O251" s="231">
        <v>184</v>
      </c>
      <c r="P251" s="230">
        <v>96</v>
      </c>
      <c r="Q251" s="170">
        <f t="shared" si="511"/>
        <v>280</v>
      </c>
      <c r="R251" s="231">
        <v>21</v>
      </c>
      <c r="S251" s="232">
        <f t="shared" si="516"/>
        <v>69</v>
      </c>
      <c r="T251" s="170">
        <f t="shared" si="512"/>
        <v>90</v>
      </c>
      <c r="U251" s="231">
        <v>1310</v>
      </c>
      <c r="V251" s="230">
        <v>90</v>
      </c>
      <c r="W251" s="170">
        <f t="shared" si="611"/>
        <v>1400</v>
      </c>
      <c r="X251" s="233">
        <v>70</v>
      </c>
      <c r="Y251" s="230">
        <v>70</v>
      </c>
      <c r="Z251" s="231">
        <v>70</v>
      </c>
      <c r="AA251" s="231">
        <v>70</v>
      </c>
      <c r="AB251" s="230">
        <v>70</v>
      </c>
      <c r="AC251" s="231">
        <v>70</v>
      </c>
      <c r="AD251" s="231">
        <v>70</v>
      </c>
      <c r="AE251" s="230">
        <v>70</v>
      </c>
      <c r="AF251" s="231">
        <v>70</v>
      </c>
      <c r="AG251" s="231">
        <v>70</v>
      </c>
      <c r="AH251" s="230">
        <v>70</v>
      </c>
      <c r="AI251" s="231">
        <v>70</v>
      </c>
      <c r="AJ251" s="231">
        <v>70</v>
      </c>
      <c r="AK251" s="230">
        <v>70</v>
      </c>
      <c r="AL251" s="170">
        <f t="shared" si="513"/>
        <v>980</v>
      </c>
      <c r="AM251" s="230">
        <v>5</v>
      </c>
      <c r="AN251" s="230">
        <v>72</v>
      </c>
      <c r="AO251" s="230">
        <v>73</v>
      </c>
      <c r="AP251" s="230">
        <v>386</v>
      </c>
      <c r="AQ251" s="230">
        <v>64</v>
      </c>
      <c r="AR251" s="230">
        <v>13</v>
      </c>
      <c r="AS251" s="230">
        <v>16</v>
      </c>
      <c r="AT251" s="204">
        <v>16</v>
      </c>
      <c r="AU251" s="230">
        <v>4</v>
      </c>
      <c r="AV251" s="205">
        <v>1</v>
      </c>
      <c r="AW251" s="206">
        <f t="shared" si="612"/>
        <v>650</v>
      </c>
      <c r="AX251" s="207">
        <f t="shared" si="514"/>
        <v>750</v>
      </c>
      <c r="AY251" s="196"/>
      <c r="AZ251" s="197"/>
      <c r="BA251" s="197"/>
      <c r="BB251" s="197"/>
      <c r="BC251" s="197"/>
      <c r="BD251" s="197"/>
      <c r="BE251" s="198"/>
      <c r="BF251" s="190"/>
      <c r="BG251" s="171"/>
      <c r="BH251" s="190"/>
      <c r="BI251" s="190"/>
      <c r="BJ251" s="190"/>
      <c r="BK251" s="190"/>
      <c r="BL251" s="190"/>
      <c r="BM251" s="190"/>
      <c r="BN251" s="190"/>
      <c r="BO251" s="190"/>
      <c r="BP251" s="190"/>
      <c r="BQ251" s="190"/>
      <c r="BR251" s="190"/>
      <c r="BS251" s="190"/>
      <c r="BT251" s="190"/>
      <c r="BU251" s="190"/>
      <c r="BV251" s="190"/>
      <c r="BW251" s="199"/>
      <c r="BY251" s="285">
        <v>1</v>
      </c>
      <c r="BZ251" s="286">
        <v>1</v>
      </c>
      <c r="CA251" s="287">
        <v>1</v>
      </c>
      <c r="CB251" s="288" t="s">
        <v>208</v>
      </c>
      <c r="CC251" s="286">
        <v>0.99999999999999978</v>
      </c>
      <c r="CD251" s="288">
        <v>1</v>
      </c>
      <c r="CE251" s="286">
        <v>1</v>
      </c>
      <c r="CF251" s="288" t="s">
        <v>208</v>
      </c>
      <c r="CG251" s="286">
        <v>1</v>
      </c>
      <c r="CH251" s="288" t="s">
        <v>208</v>
      </c>
      <c r="CI251" s="286">
        <v>1</v>
      </c>
      <c r="CJ251" s="288">
        <v>1</v>
      </c>
      <c r="CK251" s="286">
        <v>1</v>
      </c>
      <c r="CL251" s="287" t="s">
        <v>208</v>
      </c>
      <c r="CM251" s="287" t="s">
        <v>208</v>
      </c>
      <c r="CN251" s="287">
        <v>1</v>
      </c>
      <c r="CO251" s="287" t="s">
        <v>208</v>
      </c>
      <c r="CP251" s="287">
        <v>1</v>
      </c>
      <c r="CQ251" s="287">
        <v>1</v>
      </c>
      <c r="CR251" s="287">
        <v>1</v>
      </c>
      <c r="CS251" s="287" t="s">
        <v>208</v>
      </c>
      <c r="CT251" s="287">
        <v>1</v>
      </c>
      <c r="CU251" s="287">
        <v>1</v>
      </c>
      <c r="CV251" s="287">
        <v>1</v>
      </c>
      <c r="CW251" s="287" t="s">
        <v>208</v>
      </c>
      <c r="CX251" s="288">
        <v>1</v>
      </c>
      <c r="CY251" s="286">
        <v>1</v>
      </c>
      <c r="CZ251" s="287">
        <v>1</v>
      </c>
      <c r="DA251" s="287">
        <v>1</v>
      </c>
      <c r="DB251" s="287">
        <v>1</v>
      </c>
      <c r="DC251" s="287" t="s">
        <v>208</v>
      </c>
      <c r="DD251" s="287" t="s">
        <v>208</v>
      </c>
      <c r="DE251" s="287" t="s">
        <v>208</v>
      </c>
      <c r="DF251" s="287" t="s">
        <v>208</v>
      </c>
      <c r="DG251" s="287">
        <v>1</v>
      </c>
      <c r="DH251" s="288" t="s">
        <v>208</v>
      </c>
      <c r="DI251" s="286">
        <v>1</v>
      </c>
      <c r="DJ251" s="288">
        <v>1</v>
      </c>
      <c r="DK251" s="47" t="e">
        <f t="shared" ref="DK251:EM251" si="653">SUM(DK242:DK249)</f>
        <v>#REF!</v>
      </c>
      <c r="DL251" s="49" t="e">
        <f t="shared" si="653"/>
        <v>#REF!</v>
      </c>
      <c r="DM251" s="47" t="e">
        <f t="shared" si="653"/>
        <v>#REF!</v>
      </c>
      <c r="DN251" s="49" t="e">
        <f t="shared" si="653"/>
        <v>#REF!</v>
      </c>
      <c r="DO251" s="211" t="e">
        <f t="shared" si="653"/>
        <v>#DIV/0!</v>
      </c>
      <c r="DP251" s="212" t="e">
        <f t="shared" si="653"/>
        <v>#DIV/0!</v>
      </c>
      <c r="DQ251" s="212" t="e">
        <f t="shared" si="653"/>
        <v>#DIV/0!</v>
      </c>
      <c r="DR251" s="212" t="e">
        <f t="shared" si="653"/>
        <v>#DIV/0!</v>
      </c>
      <c r="DS251" s="212" t="e">
        <f t="shared" si="653"/>
        <v>#DIV/0!</v>
      </c>
      <c r="DT251" s="212" t="e">
        <f t="shared" si="653"/>
        <v>#DIV/0!</v>
      </c>
      <c r="DU251" s="213" t="e">
        <f t="shared" si="653"/>
        <v>#DIV/0!</v>
      </c>
      <c r="DV251" s="211" t="e">
        <f t="shared" si="653"/>
        <v>#DIV/0!</v>
      </c>
      <c r="DW251" s="214" t="e">
        <f t="shared" si="653"/>
        <v>#DIV/0!</v>
      </c>
      <c r="DX251" s="214" t="e">
        <f t="shared" si="653"/>
        <v>#DIV/0!</v>
      </c>
      <c r="DY251" s="212" t="e">
        <f t="shared" si="653"/>
        <v>#DIV/0!</v>
      </c>
      <c r="DZ251" s="212" t="e">
        <f t="shared" si="653"/>
        <v>#DIV/0!</v>
      </c>
      <c r="EA251" s="212" t="e">
        <f t="shared" si="653"/>
        <v>#DIV/0!</v>
      </c>
      <c r="EB251" s="212" t="e">
        <f t="shared" si="653"/>
        <v>#DIV/0!</v>
      </c>
      <c r="EC251" s="212" t="e">
        <f t="shared" si="653"/>
        <v>#DIV/0!</v>
      </c>
      <c r="ED251" s="212" t="e">
        <f t="shared" si="653"/>
        <v>#DIV/0!</v>
      </c>
      <c r="EE251" s="212" t="e">
        <f t="shared" si="653"/>
        <v>#DIV/0!</v>
      </c>
      <c r="EF251" s="212" t="e">
        <f t="shared" si="653"/>
        <v>#DIV/0!</v>
      </c>
      <c r="EG251" s="212" t="e">
        <f t="shared" si="653"/>
        <v>#DIV/0!</v>
      </c>
      <c r="EH251" s="212" t="e">
        <f t="shared" si="653"/>
        <v>#DIV/0!</v>
      </c>
      <c r="EI251" s="212" t="e">
        <f t="shared" si="653"/>
        <v>#DIV/0!</v>
      </c>
      <c r="EJ251" s="212" t="e">
        <f t="shared" si="653"/>
        <v>#DIV/0!</v>
      </c>
      <c r="EK251" s="212" t="e">
        <f t="shared" si="653"/>
        <v>#DIV/0!</v>
      </c>
      <c r="EL251" s="212" t="e">
        <f t="shared" si="653"/>
        <v>#DIV/0!</v>
      </c>
      <c r="EM251" s="213" t="e">
        <f t="shared" si="653"/>
        <v>#DIV/0!</v>
      </c>
    </row>
    <row r="252" spans="2:143" s="10" customFormat="1" ht="15" customHeight="1" x14ac:dyDescent="0.25">
      <c r="B252" s="335"/>
      <c r="C252" s="294">
        <v>49</v>
      </c>
      <c r="D252" s="297" t="s">
        <v>176</v>
      </c>
      <c r="E252" s="16" t="s">
        <v>4</v>
      </c>
      <c r="F252" s="236">
        <v>18</v>
      </c>
      <c r="G252" s="275"/>
      <c r="H252" s="237">
        <v>0</v>
      </c>
      <c r="I252" s="238">
        <v>18</v>
      </c>
      <c r="J252" s="239">
        <v>0</v>
      </c>
      <c r="K252" s="170">
        <f>SUM(H252:J252)</f>
        <v>18</v>
      </c>
      <c r="L252" s="239">
        <v>15</v>
      </c>
      <c r="M252" s="226">
        <f t="shared" si="510"/>
        <v>3</v>
      </c>
      <c r="N252" s="170">
        <f t="shared" si="610"/>
        <v>18</v>
      </c>
      <c r="O252" s="239">
        <v>0</v>
      </c>
      <c r="P252" s="238">
        <v>0</v>
      </c>
      <c r="Q252" s="170">
        <f t="shared" si="511"/>
        <v>0</v>
      </c>
      <c r="R252" s="239">
        <v>1</v>
      </c>
      <c r="S252" s="226">
        <f t="shared" si="516"/>
        <v>0</v>
      </c>
      <c r="T252" s="170">
        <f t="shared" si="512"/>
        <v>1</v>
      </c>
      <c r="U252" s="239">
        <v>17</v>
      </c>
      <c r="V252" s="238">
        <v>1</v>
      </c>
      <c r="W252" s="170">
        <f t="shared" si="611"/>
        <v>18</v>
      </c>
      <c r="X252" s="237">
        <v>3</v>
      </c>
      <c r="Y252" s="238">
        <v>0</v>
      </c>
      <c r="Z252" s="239">
        <v>1</v>
      </c>
      <c r="AA252" s="239">
        <v>0</v>
      </c>
      <c r="AB252" s="238">
        <v>2</v>
      </c>
      <c r="AC252" s="239">
        <v>1</v>
      </c>
      <c r="AD252" s="239">
        <v>3</v>
      </c>
      <c r="AE252" s="238">
        <v>2</v>
      </c>
      <c r="AF252" s="239">
        <v>1</v>
      </c>
      <c r="AG252" s="239">
        <v>2</v>
      </c>
      <c r="AH252" s="238">
        <v>1</v>
      </c>
      <c r="AI252" s="239">
        <v>2</v>
      </c>
      <c r="AJ252" s="239">
        <v>0</v>
      </c>
      <c r="AK252" s="238">
        <v>0</v>
      </c>
      <c r="AL252" s="170">
        <f t="shared" si="513"/>
        <v>18</v>
      </c>
      <c r="AM252" s="238">
        <v>0</v>
      </c>
      <c r="AN252" s="238">
        <v>1</v>
      </c>
      <c r="AO252" s="238">
        <v>1</v>
      </c>
      <c r="AP252" s="238">
        <v>7</v>
      </c>
      <c r="AQ252" s="238">
        <v>1</v>
      </c>
      <c r="AR252" s="238">
        <v>0</v>
      </c>
      <c r="AS252" s="238">
        <v>0</v>
      </c>
      <c r="AT252" s="173">
        <v>0</v>
      </c>
      <c r="AU252" s="238">
        <v>1</v>
      </c>
      <c r="AV252" s="174">
        <v>0</v>
      </c>
      <c r="AW252" s="175">
        <f>SUM(AM252:AV252)</f>
        <v>11</v>
      </c>
      <c r="AX252" s="176">
        <f t="shared" si="514"/>
        <v>7</v>
      </c>
      <c r="AY252" s="175"/>
      <c r="AZ252" s="240"/>
      <c r="BA252" s="240"/>
      <c r="BB252" s="240"/>
      <c r="BC252" s="240"/>
      <c r="BD252" s="240"/>
      <c r="BE252" s="241"/>
      <c r="BF252" s="226"/>
      <c r="BG252" s="226"/>
      <c r="BH252" s="226"/>
      <c r="BI252" s="226"/>
      <c r="BJ252" s="226"/>
      <c r="BK252" s="226"/>
      <c r="BL252" s="226"/>
      <c r="BM252" s="226"/>
      <c r="BN252" s="226"/>
      <c r="BO252" s="226"/>
      <c r="BP252" s="226"/>
      <c r="BQ252" s="226"/>
      <c r="BR252" s="226"/>
      <c r="BS252" s="226"/>
      <c r="BT252" s="226"/>
      <c r="BU252" s="226"/>
      <c r="BV252" s="226"/>
      <c r="BW252" s="242"/>
      <c r="BY252" s="277">
        <v>7.8260869565217397E-2</v>
      </c>
      <c r="BZ252" s="278">
        <v>0</v>
      </c>
      <c r="CA252" s="279">
        <v>8.0357142857142863E-2</v>
      </c>
      <c r="CB252" s="280" t="s">
        <v>208</v>
      </c>
      <c r="CC252" s="278">
        <v>7.4626865671641784E-2</v>
      </c>
      <c r="CD252" s="280">
        <v>0.10344827586206896</v>
      </c>
      <c r="CE252" s="278">
        <v>0</v>
      </c>
      <c r="CF252" s="280">
        <v>0</v>
      </c>
      <c r="CG252" s="278">
        <v>7.1428571428571425E-2</v>
      </c>
      <c r="CH252" s="280">
        <v>0</v>
      </c>
      <c r="CI252" s="278">
        <v>8.0188679245283015E-2</v>
      </c>
      <c r="CJ252" s="280">
        <v>5.5555555555555552E-2</v>
      </c>
      <c r="CK252" s="278">
        <v>0.17647058823529413</v>
      </c>
      <c r="CL252" s="279">
        <v>0</v>
      </c>
      <c r="CM252" s="279">
        <v>5.8823529411764705E-2</v>
      </c>
      <c r="CN252" s="279">
        <v>0</v>
      </c>
      <c r="CO252" s="279">
        <v>0.16666666666666666</v>
      </c>
      <c r="CP252" s="279">
        <v>6.25E-2</v>
      </c>
      <c r="CQ252" s="279">
        <v>0.16666666666666666</v>
      </c>
      <c r="CR252" s="279">
        <v>0.11764705882352941</v>
      </c>
      <c r="CS252" s="279">
        <v>6.6666666666666666E-2</v>
      </c>
      <c r="CT252" s="279">
        <v>0.10526315789473684</v>
      </c>
      <c r="CU252" s="279">
        <v>5.8823529411764705E-2</v>
      </c>
      <c r="CV252" s="279">
        <v>0.125</v>
      </c>
      <c r="CW252" s="279">
        <v>0</v>
      </c>
      <c r="CX252" s="280">
        <v>0</v>
      </c>
      <c r="CY252" s="278">
        <v>0</v>
      </c>
      <c r="CZ252" s="279">
        <v>8.3333333333333329E-2</v>
      </c>
      <c r="DA252" s="279">
        <v>5.8823529411764705E-2</v>
      </c>
      <c r="DB252" s="279">
        <v>7.8651685393258425E-2</v>
      </c>
      <c r="DC252" s="279">
        <v>6.25E-2</v>
      </c>
      <c r="DD252" s="279">
        <v>0</v>
      </c>
      <c r="DE252" s="279">
        <v>0</v>
      </c>
      <c r="DF252" s="279">
        <v>0</v>
      </c>
      <c r="DG252" s="279">
        <v>0.5</v>
      </c>
      <c r="DH252" s="280" t="s">
        <v>208</v>
      </c>
      <c r="DI252" s="278">
        <v>7.746478873239436E-2</v>
      </c>
      <c r="DJ252" s="280">
        <v>7.9545454545454544E-2</v>
      </c>
      <c r="DK252" s="243" t="e">
        <f>#REF!/(#REF!+#REF!)</f>
        <v>#REF!</v>
      </c>
      <c r="DL252" s="244" t="e">
        <f>#REF!/(#REF!+#REF!)</f>
        <v>#REF!</v>
      </c>
      <c r="DM252" s="243" t="e">
        <f>#REF!/(#REF!+#REF!)</f>
        <v>#REF!</v>
      </c>
      <c r="DN252" s="244" t="e">
        <f>#REF!/(#REF!+#REF!)</f>
        <v>#REF!</v>
      </c>
      <c r="DO252" s="245" t="e">
        <f t="shared" ref="DO252:EM252" si="654">AY252/(AY252+AY253)</f>
        <v>#DIV/0!</v>
      </c>
      <c r="DP252" s="246" t="e">
        <f t="shared" si="654"/>
        <v>#DIV/0!</v>
      </c>
      <c r="DQ252" s="246" t="e">
        <f t="shared" si="654"/>
        <v>#DIV/0!</v>
      </c>
      <c r="DR252" s="246" t="e">
        <f t="shared" si="654"/>
        <v>#DIV/0!</v>
      </c>
      <c r="DS252" s="246" t="e">
        <f t="shared" si="654"/>
        <v>#DIV/0!</v>
      </c>
      <c r="DT252" s="246" t="e">
        <f t="shared" si="654"/>
        <v>#DIV/0!</v>
      </c>
      <c r="DU252" s="247" t="e">
        <f t="shared" si="654"/>
        <v>#DIV/0!</v>
      </c>
      <c r="DV252" s="245" t="e">
        <f t="shared" si="654"/>
        <v>#DIV/0!</v>
      </c>
      <c r="DW252" s="248" t="e">
        <f t="shared" si="654"/>
        <v>#DIV/0!</v>
      </c>
      <c r="DX252" s="248" t="e">
        <f t="shared" si="654"/>
        <v>#DIV/0!</v>
      </c>
      <c r="DY252" s="246" t="e">
        <f t="shared" si="654"/>
        <v>#DIV/0!</v>
      </c>
      <c r="DZ252" s="246" t="e">
        <f t="shared" si="654"/>
        <v>#DIV/0!</v>
      </c>
      <c r="EA252" s="246" t="e">
        <f t="shared" si="654"/>
        <v>#DIV/0!</v>
      </c>
      <c r="EB252" s="246" t="e">
        <f t="shared" si="654"/>
        <v>#DIV/0!</v>
      </c>
      <c r="EC252" s="246" t="e">
        <f t="shared" si="654"/>
        <v>#DIV/0!</v>
      </c>
      <c r="ED252" s="246" t="e">
        <f t="shared" si="654"/>
        <v>#DIV/0!</v>
      </c>
      <c r="EE252" s="246" t="e">
        <f t="shared" si="654"/>
        <v>#DIV/0!</v>
      </c>
      <c r="EF252" s="246" t="e">
        <f t="shared" si="654"/>
        <v>#DIV/0!</v>
      </c>
      <c r="EG252" s="246" t="e">
        <f t="shared" si="654"/>
        <v>#DIV/0!</v>
      </c>
      <c r="EH252" s="246" t="e">
        <f t="shared" si="654"/>
        <v>#DIV/0!</v>
      </c>
      <c r="EI252" s="246" t="e">
        <f t="shared" si="654"/>
        <v>#DIV/0!</v>
      </c>
      <c r="EJ252" s="246" t="e">
        <f t="shared" si="654"/>
        <v>#DIV/0!</v>
      </c>
      <c r="EK252" s="246" t="e">
        <f t="shared" si="654"/>
        <v>#DIV/0!</v>
      </c>
      <c r="EL252" s="246" t="e">
        <f t="shared" si="654"/>
        <v>#DIV/0!</v>
      </c>
      <c r="EM252" s="247" t="e">
        <f t="shared" si="654"/>
        <v>#DIV/0!</v>
      </c>
    </row>
    <row r="253" spans="2:143" s="10" customFormat="1" ht="12.5" x14ac:dyDescent="0.25">
      <c r="B253" s="335"/>
      <c r="C253" s="295"/>
      <c r="D253" s="298"/>
      <c r="E253" s="30" t="s">
        <v>5</v>
      </c>
      <c r="F253" s="186">
        <v>212</v>
      </c>
      <c r="G253" s="275"/>
      <c r="H253" s="191">
        <v>6</v>
      </c>
      <c r="I253" s="188">
        <v>206</v>
      </c>
      <c r="J253" s="189">
        <v>0</v>
      </c>
      <c r="K253" s="170">
        <f t="shared" ref="K253:K255" si="655">SUM(H253:J253)</f>
        <v>212</v>
      </c>
      <c r="L253" s="189">
        <v>186</v>
      </c>
      <c r="M253" s="190">
        <f t="shared" si="510"/>
        <v>26</v>
      </c>
      <c r="N253" s="170">
        <f t="shared" si="610"/>
        <v>212</v>
      </c>
      <c r="O253" s="189">
        <v>4</v>
      </c>
      <c r="P253" s="188">
        <v>2</v>
      </c>
      <c r="Q253" s="170">
        <f t="shared" si="511"/>
        <v>6</v>
      </c>
      <c r="R253" s="189">
        <v>13</v>
      </c>
      <c r="S253" s="190">
        <f t="shared" si="516"/>
        <v>4</v>
      </c>
      <c r="T253" s="170">
        <f t="shared" si="512"/>
        <v>17</v>
      </c>
      <c r="U253" s="189">
        <v>195</v>
      </c>
      <c r="V253" s="188">
        <v>17</v>
      </c>
      <c r="W253" s="170">
        <f t="shared" si="611"/>
        <v>212</v>
      </c>
      <c r="X253" s="191">
        <v>13</v>
      </c>
      <c r="Y253" s="188">
        <v>16</v>
      </c>
      <c r="Z253" s="189">
        <v>16</v>
      </c>
      <c r="AA253" s="189">
        <v>15</v>
      </c>
      <c r="AB253" s="188">
        <v>10</v>
      </c>
      <c r="AC253" s="189">
        <v>15</v>
      </c>
      <c r="AD253" s="189">
        <v>15</v>
      </c>
      <c r="AE253" s="188">
        <v>15</v>
      </c>
      <c r="AF253" s="189">
        <v>14</v>
      </c>
      <c r="AG253" s="189">
        <v>16</v>
      </c>
      <c r="AH253" s="188">
        <v>16</v>
      </c>
      <c r="AI253" s="189">
        <v>13</v>
      </c>
      <c r="AJ253" s="189">
        <v>17</v>
      </c>
      <c r="AK253" s="188">
        <v>15</v>
      </c>
      <c r="AL253" s="170">
        <f t="shared" si="513"/>
        <v>206</v>
      </c>
      <c r="AM253" s="188">
        <v>2</v>
      </c>
      <c r="AN253" s="188">
        <v>11</v>
      </c>
      <c r="AO253" s="188">
        <v>16</v>
      </c>
      <c r="AP253" s="188">
        <v>82</v>
      </c>
      <c r="AQ253" s="188">
        <v>15</v>
      </c>
      <c r="AR253" s="188">
        <v>1</v>
      </c>
      <c r="AS253" s="188">
        <v>2</v>
      </c>
      <c r="AT253" s="192">
        <v>1</v>
      </c>
      <c r="AU253" s="188">
        <v>1</v>
      </c>
      <c r="AV253" s="193">
        <v>0</v>
      </c>
      <c r="AW253" s="194">
        <f t="shared" ref="AW253:AW264" si="656">SUM(AM253:AV253)</f>
        <v>131</v>
      </c>
      <c r="AX253" s="195">
        <f t="shared" si="514"/>
        <v>81</v>
      </c>
      <c r="AY253" s="196"/>
      <c r="AZ253" s="197"/>
      <c r="BA253" s="197"/>
      <c r="BB253" s="197"/>
      <c r="BC253" s="197"/>
      <c r="BD253" s="197"/>
      <c r="BE253" s="198"/>
      <c r="BF253" s="190"/>
      <c r="BG253" s="171"/>
      <c r="BH253" s="190"/>
      <c r="BI253" s="190"/>
      <c r="BJ253" s="190"/>
      <c r="BK253" s="190"/>
      <c r="BL253" s="190"/>
      <c r="BM253" s="190"/>
      <c r="BN253" s="190"/>
      <c r="BO253" s="190"/>
      <c r="BP253" s="190"/>
      <c r="BQ253" s="190"/>
      <c r="BR253" s="190"/>
      <c r="BS253" s="190"/>
      <c r="BT253" s="190"/>
      <c r="BU253" s="190"/>
      <c r="BV253" s="190"/>
      <c r="BW253" s="199"/>
      <c r="BY253" s="281">
        <v>0.92173913043478262</v>
      </c>
      <c r="BZ253" s="282">
        <v>1</v>
      </c>
      <c r="CA253" s="283">
        <v>0.9196428571428571</v>
      </c>
      <c r="CB253" s="284" t="s">
        <v>208</v>
      </c>
      <c r="CC253" s="282">
        <v>0.92537313432835822</v>
      </c>
      <c r="CD253" s="284">
        <v>0.89655172413793105</v>
      </c>
      <c r="CE253" s="282">
        <v>1</v>
      </c>
      <c r="CF253" s="284">
        <v>1</v>
      </c>
      <c r="CG253" s="282">
        <v>0.9285714285714286</v>
      </c>
      <c r="CH253" s="284">
        <v>1</v>
      </c>
      <c r="CI253" s="282">
        <v>0.91981132075471694</v>
      </c>
      <c r="CJ253" s="284">
        <v>0.94444444444444442</v>
      </c>
      <c r="CK253" s="282">
        <v>0.82352941176470584</v>
      </c>
      <c r="CL253" s="283">
        <v>1</v>
      </c>
      <c r="CM253" s="283">
        <v>0.94117647058823528</v>
      </c>
      <c r="CN253" s="283">
        <v>1</v>
      </c>
      <c r="CO253" s="283">
        <v>0.83333333333333337</v>
      </c>
      <c r="CP253" s="283">
        <v>0.9375</v>
      </c>
      <c r="CQ253" s="283">
        <v>0.83333333333333337</v>
      </c>
      <c r="CR253" s="283">
        <v>0.88235294117647056</v>
      </c>
      <c r="CS253" s="283">
        <v>0.93333333333333335</v>
      </c>
      <c r="CT253" s="283">
        <v>0.89473684210526316</v>
      </c>
      <c r="CU253" s="283">
        <v>0.94117647058823528</v>
      </c>
      <c r="CV253" s="283">
        <v>0.875</v>
      </c>
      <c r="CW253" s="283">
        <v>1</v>
      </c>
      <c r="CX253" s="284">
        <v>1</v>
      </c>
      <c r="CY253" s="282">
        <v>1</v>
      </c>
      <c r="CZ253" s="283">
        <v>0.91666666666666663</v>
      </c>
      <c r="DA253" s="283">
        <v>0.94117647058823528</v>
      </c>
      <c r="DB253" s="283">
        <v>0.9213483146067416</v>
      </c>
      <c r="DC253" s="283">
        <v>0.9375</v>
      </c>
      <c r="DD253" s="283">
        <v>1</v>
      </c>
      <c r="DE253" s="283">
        <v>1</v>
      </c>
      <c r="DF253" s="283">
        <v>1</v>
      </c>
      <c r="DG253" s="283">
        <v>0.5</v>
      </c>
      <c r="DH253" s="284" t="s">
        <v>208</v>
      </c>
      <c r="DI253" s="282">
        <v>0.92253521126760563</v>
      </c>
      <c r="DJ253" s="284">
        <v>0.92045454545454541</v>
      </c>
      <c r="DK253" s="32" t="e">
        <f>#REF!/(#REF!+#REF!)</f>
        <v>#REF!</v>
      </c>
      <c r="DL253" s="34" t="e">
        <f>#REF!/(#REF!+#REF!)</f>
        <v>#REF!</v>
      </c>
      <c r="DM253" s="32" t="e">
        <f>#REF!/(#REF!+#REF!)</f>
        <v>#REF!</v>
      </c>
      <c r="DN253" s="34" t="e">
        <f>#REF!/(#REF!+#REF!)</f>
        <v>#REF!</v>
      </c>
      <c r="DO253" s="200" t="e">
        <f t="shared" ref="DO253:EM253" si="657">AY253/(AY252+AY253)</f>
        <v>#DIV/0!</v>
      </c>
      <c r="DP253" s="201" t="e">
        <f t="shared" si="657"/>
        <v>#DIV/0!</v>
      </c>
      <c r="DQ253" s="201" t="e">
        <f t="shared" si="657"/>
        <v>#DIV/0!</v>
      </c>
      <c r="DR253" s="201" t="e">
        <f t="shared" si="657"/>
        <v>#DIV/0!</v>
      </c>
      <c r="DS253" s="201" t="e">
        <f t="shared" si="657"/>
        <v>#DIV/0!</v>
      </c>
      <c r="DT253" s="201" t="e">
        <f t="shared" si="657"/>
        <v>#DIV/0!</v>
      </c>
      <c r="DU253" s="202" t="e">
        <f t="shared" si="657"/>
        <v>#DIV/0!</v>
      </c>
      <c r="DV253" s="200" t="e">
        <f t="shared" si="657"/>
        <v>#DIV/0!</v>
      </c>
      <c r="DW253" s="203" t="e">
        <f t="shared" si="657"/>
        <v>#DIV/0!</v>
      </c>
      <c r="DX253" s="203" t="e">
        <f t="shared" si="657"/>
        <v>#DIV/0!</v>
      </c>
      <c r="DY253" s="201" t="e">
        <f t="shared" si="657"/>
        <v>#DIV/0!</v>
      </c>
      <c r="DZ253" s="201" t="e">
        <f t="shared" si="657"/>
        <v>#DIV/0!</v>
      </c>
      <c r="EA253" s="201" t="e">
        <f t="shared" si="657"/>
        <v>#DIV/0!</v>
      </c>
      <c r="EB253" s="201" t="e">
        <f t="shared" si="657"/>
        <v>#DIV/0!</v>
      </c>
      <c r="EC253" s="201" t="e">
        <f t="shared" si="657"/>
        <v>#DIV/0!</v>
      </c>
      <c r="ED253" s="201" t="e">
        <f t="shared" si="657"/>
        <v>#DIV/0!</v>
      </c>
      <c r="EE253" s="201" t="e">
        <f t="shared" si="657"/>
        <v>#DIV/0!</v>
      </c>
      <c r="EF253" s="201" t="e">
        <f t="shared" si="657"/>
        <v>#DIV/0!</v>
      </c>
      <c r="EG253" s="201" t="e">
        <f t="shared" si="657"/>
        <v>#DIV/0!</v>
      </c>
      <c r="EH253" s="201" t="e">
        <f t="shared" si="657"/>
        <v>#DIV/0!</v>
      </c>
      <c r="EI253" s="201" t="e">
        <f t="shared" si="657"/>
        <v>#DIV/0!</v>
      </c>
      <c r="EJ253" s="201" t="e">
        <f t="shared" si="657"/>
        <v>#DIV/0!</v>
      </c>
      <c r="EK253" s="201" t="e">
        <f t="shared" si="657"/>
        <v>#DIV/0!</v>
      </c>
      <c r="EL253" s="201" t="e">
        <f t="shared" si="657"/>
        <v>#DIV/0!</v>
      </c>
      <c r="EM253" s="202" t="e">
        <f t="shared" si="657"/>
        <v>#DIV/0!</v>
      </c>
    </row>
    <row r="254" spans="2:143" s="10" customFormat="1" ht="12.5" x14ac:dyDescent="0.25">
      <c r="B254" s="335"/>
      <c r="C254" s="295"/>
      <c r="D254" s="298"/>
      <c r="E254" s="30" t="s">
        <v>3</v>
      </c>
      <c r="F254" s="186">
        <v>1170</v>
      </c>
      <c r="G254" s="275"/>
      <c r="H254" s="191">
        <v>274</v>
      </c>
      <c r="I254" s="188">
        <v>756</v>
      </c>
      <c r="J254" s="189">
        <v>140</v>
      </c>
      <c r="K254" s="170">
        <f t="shared" si="655"/>
        <v>1170</v>
      </c>
      <c r="L254" s="189">
        <v>94</v>
      </c>
      <c r="M254" s="190">
        <f t="shared" si="510"/>
        <v>1076</v>
      </c>
      <c r="N254" s="170">
        <f t="shared" si="610"/>
        <v>1170</v>
      </c>
      <c r="O254" s="189">
        <v>180</v>
      </c>
      <c r="P254" s="188">
        <v>94</v>
      </c>
      <c r="Q254" s="170">
        <f t="shared" si="511"/>
        <v>274</v>
      </c>
      <c r="R254" s="189">
        <v>7</v>
      </c>
      <c r="S254" s="190">
        <f t="shared" si="516"/>
        <v>65</v>
      </c>
      <c r="T254" s="170">
        <f t="shared" si="512"/>
        <v>72</v>
      </c>
      <c r="U254" s="189">
        <v>1098</v>
      </c>
      <c r="V254" s="188">
        <v>72</v>
      </c>
      <c r="W254" s="170">
        <f t="shared" si="611"/>
        <v>1170</v>
      </c>
      <c r="X254" s="191">
        <v>54</v>
      </c>
      <c r="Y254" s="188">
        <v>54</v>
      </c>
      <c r="Z254" s="189">
        <v>53</v>
      </c>
      <c r="AA254" s="189">
        <v>55</v>
      </c>
      <c r="AB254" s="188">
        <v>58</v>
      </c>
      <c r="AC254" s="189">
        <v>54</v>
      </c>
      <c r="AD254" s="189">
        <v>52</v>
      </c>
      <c r="AE254" s="188">
        <v>53</v>
      </c>
      <c r="AF254" s="189">
        <v>55</v>
      </c>
      <c r="AG254" s="189">
        <v>52</v>
      </c>
      <c r="AH254" s="188">
        <v>53</v>
      </c>
      <c r="AI254" s="189">
        <v>55</v>
      </c>
      <c r="AJ254" s="189">
        <v>53</v>
      </c>
      <c r="AK254" s="188">
        <v>55</v>
      </c>
      <c r="AL254" s="170">
        <f t="shared" si="513"/>
        <v>756</v>
      </c>
      <c r="AM254" s="188">
        <v>3</v>
      </c>
      <c r="AN254" s="188">
        <v>60</v>
      </c>
      <c r="AO254" s="188">
        <v>56</v>
      </c>
      <c r="AP254" s="188">
        <v>297</v>
      </c>
      <c r="AQ254" s="188">
        <v>48</v>
      </c>
      <c r="AR254" s="188">
        <v>12</v>
      </c>
      <c r="AS254" s="188">
        <v>14</v>
      </c>
      <c r="AT254" s="192">
        <v>15</v>
      </c>
      <c r="AU254" s="188">
        <v>2</v>
      </c>
      <c r="AV254" s="193">
        <v>1</v>
      </c>
      <c r="AW254" s="194">
        <f t="shared" si="656"/>
        <v>508</v>
      </c>
      <c r="AX254" s="195">
        <f t="shared" si="514"/>
        <v>662</v>
      </c>
      <c r="AY254" s="196"/>
      <c r="AZ254" s="197"/>
      <c r="BA254" s="197"/>
      <c r="BB254" s="197"/>
      <c r="BC254" s="197"/>
      <c r="BD254" s="197"/>
      <c r="BE254" s="198"/>
      <c r="BF254" s="190"/>
      <c r="BG254" s="171"/>
      <c r="BH254" s="190"/>
      <c r="BI254" s="190"/>
      <c r="BJ254" s="190"/>
      <c r="BK254" s="190"/>
      <c r="BL254" s="190"/>
      <c r="BM254" s="190"/>
      <c r="BN254" s="190"/>
      <c r="BO254" s="190"/>
      <c r="BP254" s="190"/>
      <c r="BQ254" s="190"/>
      <c r="BR254" s="190"/>
      <c r="BS254" s="190"/>
      <c r="BT254" s="190"/>
      <c r="BU254" s="190"/>
      <c r="BV254" s="190"/>
      <c r="BW254" s="199"/>
      <c r="BY254" s="281"/>
      <c r="BZ254" s="282"/>
      <c r="CA254" s="283"/>
      <c r="CB254" s="284"/>
      <c r="CC254" s="282"/>
      <c r="CD254" s="284"/>
      <c r="CE254" s="282"/>
      <c r="CF254" s="284"/>
      <c r="CG254" s="282"/>
      <c r="CH254" s="284"/>
      <c r="CI254" s="282"/>
      <c r="CJ254" s="284"/>
      <c r="CK254" s="282"/>
      <c r="CL254" s="283"/>
      <c r="CM254" s="283"/>
      <c r="CN254" s="283"/>
      <c r="CO254" s="283"/>
      <c r="CP254" s="283"/>
      <c r="CQ254" s="283"/>
      <c r="CR254" s="283"/>
      <c r="CS254" s="283"/>
      <c r="CT254" s="283"/>
      <c r="CU254" s="283"/>
      <c r="CV254" s="283"/>
      <c r="CW254" s="283"/>
      <c r="CX254" s="284"/>
      <c r="CY254" s="282"/>
      <c r="CZ254" s="283"/>
      <c r="DA254" s="283"/>
      <c r="DB254" s="283"/>
      <c r="DC254" s="283"/>
      <c r="DD254" s="283"/>
      <c r="DE254" s="283"/>
      <c r="DF254" s="283"/>
      <c r="DG254" s="283"/>
      <c r="DH254" s="284"/>
      <c r="DI254" s="282"/>
      <c r="DJ254" s="284"/>
      <c r="DK254" s="32"/>
      <c r="DL254" s="34"/>
      <c r="DM254" s="32"/>
      <c r="DN254" s="34"/>
      <c r="DO254" s="200"/>
      <c r="DP254" s="201"/>
      <c r="DQ254" s="201"/>
      <c r="DR254" s="201"/>
      <c r="DS254" s="201"/>
      <c r="DT254" s="201"/>
      <c r="DU254" s="202"/>
      <c r="DV254" s="200"/>
      <c r="DW254" s="203"/>
      <c r="DX254" s="203"/>
      <c r="DY254" s="201"/>
      <c r="DZ254" s="201"/>
      <c r="EA254" s="201"/>
      <c r="EB254" s="201"/>
      <c r="EC254" s="201"/>
      <c r="ED254" s="201"/>
      <c r="EE254" s="201"/>
      <c r="EF254" s="201"/>
      <c r="EG254" s="201"/>
      <c r="EH254" s="201"/>
      <c r="EI254" s="201"/>
      <c r="EJ254" s="201"/>
      <c r="EK254" s="201"/>
      <c r="EL254" s="201"/>
      <c r="EM254" s="202"/>
    </row>
    <row r="255" spans="2:143" s="10" customFormat="1" ht="12.5" x14ac:dyDescent="0.25">
      <c r="B255" s="335"/>
      <c r="C255" s="296"/>
      <c r="D255" s="299"/>
      <c r="E255" s="80" t="s">
        <v>2</v>
      </c>
      <c r="F255" s="251">
        <v>1400</v>
      </c>
      <c r="G255" s="275"/>
      <c r="H255" s="233">
        <v>280</v>
      </c>
      <c r="I255" s="230">
        <v>980</v>
      </c>
      <c r="J255" s="231">
        <v>140</v>
      </c>
      <c r="K255" s="170">
        <f t="shared" si="655"/>
        <v>1400</v>
      </c>
      <c r="L255" s="231">
        <v>295</v>
      </c>
      <c r="M255" s="232">
        <f t="shared" si="510"/>
        <v>1105</v>
      </c>
      <c r="N255" s="170">
        <f t="shared" si="610"/>
        <v>1400</v>
      </c>
      <c r="O255" s="231">
        <v>184</v>
      </c>
      <c r="P255" s="230">
        <v>96</v>
      </c>
      <c r="Q255" s="170">
        <f t="shared" si="511"/>
        <v>280</v>
      </c>
      <c r="R255" s="231">
        <v>21</v>
      </c>
      <c r="S255" s="232">
        <f t="shared" si="516"/>
        <v>69</v>
      </c>
      <c r="T255" s="170">
        <f t="shared" si="512"/>
        <v>90</v>
      </c>
      <c r="U255" s="231">
        <v>1310</v>
      </c>
      <c r="V255" s="230">
        <v>90</v>
      </c>
      <c r="W255" s="170">
        <f t="shared" si="611"/>
        <v>1400</v>
      </c>
      <c r="X255" s="233">
        <v>70</v>
      </c>
      <c r="Y255" s="230">
        <v>70</v>
      </c>
      <c r="Z255" s="231">
        <v>70</v>
      </c>
      <c r="AA255" s="231">
        <v>70</v>
      </c>
      <c r="AB255" s="230">
        <v>70</v>
      </c>
      <c r="AC255" s="231">
        <v>70</v>
      </c>
      <c r="AD255" s="231">
        <v>70</v>
      </c>
      <c r="AE255" s="230">
        <v>70</v>
      </c>
      <c r="AF255" s="231">
        <v>70</v>
      </c>
      <c r="AG255" s="231">
        <v>70</v>
      </c>
      <c r="AH255" s="230">
        <v>70</v>
      </c>
      <c r="AI255" s="231">
        <v>70</v>
      </c>
      <c r="AJ255" s="231">
        <v>70</v>
      </c>
      <c r="AK255" s="230">
        <v>70</v>
      </c>
      <c r="AL255" s="170">
        <f t="shared" si="513"/>
        <v>980</v>
      </c>
      <c r="AM255" s="230">
        <v>5</v>
      </c>
      <c r="AN255" s="230">
        <v>72</v>
      </c>
      <c r="AO255" s="230">
        <v>73</v>
      </c>
      <c r="AP255" s="230">
        <v>386</v>
      </c>
      <c r="AQ255" s="230">
        <v>64</v>
      </c>
      <c r="AR255" s="230">
        <v>13</v>
      </c>
      <c r="AS255" s="230">
        <v>16</v>
      </c>
      <c r="AT255" s="204">
        <v>16</v>
      </c>
      <c r="AU255" s="230">
        <v>4</v>
      </c>
      <c r="AV255" s="205">
        <v>1</v>
      </c>
      <c r="AW255" s="206">
        <f t="shared" si="656"/>
        <v>650</v>
      </c>
      <c r="AX255" s="207">
        <f t="shared" si="514"/>
        <v>750</v>
      </c>
      <c r="AY255" s="208"/>
      <c r="AZ255" s="209"/>
      <c r="BA255" s="209"/>
      <c r="BB255" s="209"/>
      <c r="BC255" s="209"/>
      <c r="BD255" s="209"/>
      <c r="BE255" s="210"/>
      <c r="BF255" s="232"/>
      <c r="BG255" s="234"/>
      <c r="BH255" s="232"/>
      <c r="BI255" s="232"/>
      <c r="BJ255" s="232"/>
      <c r="BK255" s="232"/>
      <c r="BL255" s="232"/>
      <c r="BM255" s="232"/>
      <c r="BN255" s="232"/>
      <c r="BO255" s="232"/>
      <c r="BP255" s="232"/>
      <c r="BQ255" s="232"/>
      <c r="BR255" s="232"/>
      <c r="BS255" s="232"/>
      <c r="BT255" s="232"/>
      <c r="BU255" s="232"/>
      <c r="BV255" s="232"/>
      <c r="BW255" s="235"/>
      <c r="BY255" s="285">
        <v>1</v>
      </c>
      <c r="BZ255" s="286">
        <v>1</v>
      </c>
      <c r="CA255" s="287">
        <v>1</v>
      </c>
      <c r="CB255" s="288" t="s">
        <v>208</v>
      </c>
      <c r="CC255" s="286">
        <v>1</v>
      </c>
      <c r="CD255" s="288">
        <v>1</v>
      </c>
      <c r="CE255" s="286">
        <v>1</v>
      </c>
      <c r="CF255" s="288">
        <v>1</v>
      </c>
      <c r="CG255" s="286">
        <v>1</v>
      </c>
      <c r="CH255" s="288">
        <v>1</v>
      </c>
      <c r="CI255" s="286">
        <v>1</v>
      </c>
      <c r="CJ255" s="288">
        <v>1</v>
      </c>
      <c r="CK255" s="286">
        <v>1</v>
      </c>
      <c r="CL255" s="287">
        <v>1</v>
      </c>
      <c r="CM255" s="287">
        <v>1</v>
      </c>
      <c r="CN255" s="287">
        <v>1</v>
      </c>
      <c r="CO255" s="287">
        <v>1</v>
      </c>
      <c r="CP255" s="287">
        <v>1</v>
      </c>
      <c r="CQ255" s="287">
        <v>1</v>
      </c>
      <c r="CR255" s="287">
        <v>1</v>
      </c>
      <c r="CS255" s="287">
        <v>1</v>
      </c>
      <c r="CT255" s="287">
        <v>1</v>
      </c>
      <c r="CU255" s="287">
        <v>1</v>
      </c>
      <c r="CV255" s="287">
        <v>1</v>
      </c>
      <c r="CW255" s="287">
        <v>1</v>
      </c>
      <c r="CX255" s="288">
        <v>1</v>
      </c>
      <c r="CY255" s="286">
        <v>1</v>
      </c>
      <c r="CZ255" s="287">
        <v>1</v>
      </c>
      <c r="DA255" s="287">
        <v>1</v>
      </c>
      <c r="DB255" s="287">
        <v>1</v>
      </c>
      <c r="DC255" s="287">
        <v>1</v>
      </c>
      <c r="DD255" s="287">
        <v>1</v>
      </c>
      <c r="DE255" s="287">
        <v>1</v>
      </c>
      <c r="DF255" s="287">
        <v>1</v>
      </c>
      <c r="DG255" s="287">
        <v>1</v>
      </c>
      <c r="DH255" s="288" t="s">
        <v>208</v>
      </c>
      <c r="DI255" s="286">
        <v>1</v>
      </c>
      <c r="DJ255" s="288">
        <v>1</v>
      </c>
      <c r="DK255" s="47" t="e">
        <f t="shared" ref="DK255:EM255" si="658">SUM(DK252:DK253)</f>
        <v>#REF!</v>
      </c>
      <c r="DL255" s="49" t="e">
        <f t="shared" si="658"/>
        <v>#REF!</v>
      </c>
      <c r="DM255" s="47" t="e">
        <f t="shared" si="658"/>
        <v>#REF!</v>
      </c>
      <c r="DN255" s="49" t="e">
        <f t="shared" si="658"/>
        <v>#REF!</v>
      </c>
      <c r="DO255" s="211" t="e">
        <f t="shared" si="658"/>
        <v>#DIV/0!</v>
      </c>
      <c r="DP255" s="212" t="e">
        <f t="shared" si="658"/>
        <v>#DIV/0!</v>
      </c>
      <c r="DQ255" s="212" t="e">
        <f t="shared" si="658"/>
        <v>#DIV/0!</v>
      </c>
      <c r="DR255" s="212" t="e">
        <f t="shared" si="658"/>
        <v>#DIV/0!</v>
      </c>
      <c r="DS255" s="212" t="e">
        <f t="shared" si="658"/>
        <v>#DIV/0!</v>
      </c>
      <c r="DT255" s="212" t="e">
        <f t="shared" si="658"/>
        <v>#DIV/0!</v>
      </c>
      <c r="DU255" s="213" t="e">
        <f t="shared" si="658"/>
        <v>#DIV/0!</v>
      </c>
      <c r="DV255" s="211" t="e">
        <f t="shared" si="658"/>
        <v>#DIV/0!</v>
      </c>
      <c r="DW255" s="214" t="e">
        <f t="shared" si="658"/>
        <v>#DIV/0!</v>
      </c>
      <c r="DX255" s="214" t="e">
        <f t="shared" si="658"/>
        <v>#DIV/0!</v>
      </c>
      <c r="DY255" s="212" t="e">
        <f t="shared" si="658"/>
        <v>#DIV/0!</v>
      </c>
      <c r="DZ255" s="212" t="e">
        <f t="shared" si="658"/>
        <v>#DIV/0!</v>
      </c>
      <c r="EA255" s="212" t="e">
        <f t="shared" si="658"/>
        <v>#DIV/0!</v>
      </c>
      <c r="EB255" s="212" t="e">
        <f t="shared" si="658"/>
        <v>#DIV/0!</v>
      </c>
      <c r="EC255" s="212" t="e">
        <f t="shared" si="658"/>
        <v>#DIV/0!</v>
      </c>
      <c r="ED255" s="212" t="e">
        <f t="shared" si="658"/>
        <v>#DIV/0!</v>
      </c>
      <c r="EE255" s="212" t="e">
        <f t="shared" si="658"/>
        <v>#DIV/0!</v>
      </c>
      <c r="EF255" s="212" t="e">
        <f t="shared" si="658"/>
        <v>#DIV/0!</v>
      </c>
      <c r="EG255" s="212" t="e">
        <f t="shared" si="658"/>
        <v>#DIV/0!</v>
      </c>
      <c r="EH255" s="212" t="e">
        <f t="shared" si="658"/>
        <v>#DIV/0!</v>
      </c>
      <c r="EI255" s="212" t="e">
        <f t="shared" si="658"/>
        <v>#DIV/0!</v>
      </c>
      <c r="EJ255" s="212" t="e">
        <f t="shared" si="658"/>
        <v>#DIV/0!</v>
      </c>
      <c r="EK255" s="212" t="e">
        <f t="shared" si="658"/>
        <v>#DIV/0!</v>
      </c>
      <c r="EL255" s="212" t="e">
        <f t="shared" si="658"/>
        <v>#DIV/0!</v>
      </c>
      <c r="EM255" s="213" t="e">
        <f t="shared" si="658"/>
        <v>#DIV/0!</v>
      </c>
    </row>
    <row r="256" spans="2:143" s="10" customFormat="1" ht="12.75" customHeight="1" x14ac:dyDescent="0.25">
      <c r="B256" s="335"/>
      <c r="C256" s="294">
        <v>50</v>
      </c>
      <c r="D256" s="297" t="s">
        <v>177</v>
      </c>
      <c r="E256" s="16" t="s">
        <v>4</v>
      </c>
      <c r="F256" s="166">
        <v>12</v>
      </c>
      <c r="G256" s="275"/>
      <c r="H256" s="167">
        <v>0</v>
      </c>
      <c r="I256" s="168">
        <v>12</v>
      </c>
      <c r="J256" s="169">
        <v>0</v>
      </c>
      <c r="K256" s="170">
        <f t="shared" ref="K256:K259" si="659">SUM(H256:J256)</f>
        <v>12</v>
      </c>
      <c r="L256" s="169">
        <v>12</v>
      </c>
      <c r="M256" s="171">
        <f t="shared" si="510"/>
        <v>0</v>
      </c>
      <c r="N256" s="170">
        <f t="shared" si="610"/>
        <v>12</v>
      </c>
      <c r="O256" s="169">
        <v>0</v>
      </c>
      <c r="P256" s="168">
        <v>0</v>
      </c>
      <c r="Q256" s="170">
        <f t="shared" si="511"/>
        <v>0</v>
      </c>
      <c r="R256" s="169">
        <v>0</v>
      </c>
      <c r="S256" s="171">
        <f t="shared" si="516"/>
        <v>0</v>
      </c>
      <c r="T256" s="170">
        <f t="shared" si="512"/>
        <v>0</v>
      </c>
      <c r="U256" s="169">
        <v>12</v>
      </c>
      <c r="V256" s="168">
        <v>0</v>
      </c>
      <c r="W256" s="170">
        <f t="shared" si="611"/>
        <v>12</v>
      </c>
      <c r="X256" s="172">
        <v>3</v>
      </c>
      <c r="Y256" s="168">
        <v>0</v>
      </c>
      <c r="Z256" s="169">
        <v>1</v>
      </c>
      <c r="AA256" s="169">
        <v>0</v>
      </c>
      <c r="AB256" s="168">
        <v>1</v>
      </c>
      <c r="AC256" s="169">
        <v>1</v>
      </c>
      <c r="AD256" s="169">
        <v>2</v>
      </c>
      <c r="AE256" s="168">
        <v>1</v>
      </c>
      <c r="AF256" s="169">
        <v>0</v>
      </c>
      <c r="AG256" s="169">
        <v>1</v>
      </c>
      <c r="AH256" s="168">
        <v>1</v>
      </c>
      <c r="AI256" s="169">
        <v>1</v>
      </c>
      <c r="AJ256" s="169">
        <v>0</v>
      </c>
      <c r="AK256" s="168">
        <v>0</v>
      </c>
      <c r="AL256" s="170">
        <f t="shared" si="513"/>
        <v>12</v>
      </c>
      <c r="AM256" s="168">
        <v>0</v>
      </c>
      <c r="AN256" s="168">
        <v>1</v>
      </c>
      <c r="AO256" s="168">
        <v>1</v>
      </c>
      <c r="AP256" s="168">
        <v>5</v>
      </c>
      <c r="AQ256" s="168">
        <v>1</v>
      </c>
      <c r="AR256" s="168">
        <v>0</v>
      </c>
      <c r="AS256" s="168">
        <v>0</v>
      </c>
      <c r="AT256" s="173">
        <v>0</v>
      </c>
      <c r="AU256" s="168">
        <v>1</v>
      </c>
      <c r="AV256" s="174">
        <v>0</v>
      </c>
      <c r="AW256" s="175">
        <f t="shared" si="656"/>
        <v>9</v>
      </c>
      <c r="AX256" s="176">
        <f t="shared" si="514"/>
        <v>3</v>
      </c>
      <c r="AY256" s="223"/>
      <c r="AZ256" s="224"/>
      <c r="BA256" s="224"/>
      <c r="BB256" s="224"/>
      <c r="BC256" s="224"/>
      <c r="BD256" s="224"/>
      <c r="BE256" s="225"/>
      <c r="BF256" s="190"/>
      <c r="BG256" s="171"/>
      <c r="BH256" s="190"/>
      <c r="BI256" s="190"/>
      <c r="BJ256" s="190"/>
      <c r="BK256" s="190"/>
      <c r="BL256" s="190"/>
      <c r="BM256" s="190"/>
      <c r="BN256" s="190"/>
      <c r="BO256" s="190"/>
      <c r="BP256" s="190"/>
      <c r="BQ256" s="190"/>
      <c r="BR256" s="190"/>
      <c r="BS256" s="190"/>
      <c r="BT256" s="190"/>
      <c r="BU256" s="190"/>
      <c r="BV256" s="190"/>
      <c r="BW256" s="199"/>
      <c r="BY256" s="277">
        <v>0.70588235294117652</v>
      </c>
      <c r="BZ256" s="278" t="s">
        <v>208</v>
      </c>
      <c r="CA256" s="279">
        <v>0.70588235294117652</v>
      </c>
      <c r="CB256" s="280" t="s">
        <v>208</v>
      </c>
      <c r="CC256" s="278">
        <v>0.8571428571428571</v>
      </c>
      <c r="CD256" s="280">
        <v>0</v>
      </c>
      <c r="CE256" s="278" t="s">
        <v>208</v>
      </c>
      <c r="CF256" s="280" t="s">
        <v>208</v>
      </c>
      <c r="CG256" s="278">
        <v>0</v>
      </c>
      <c r="CH256" s="280" t="s">
        <v>208</v>
      </c>
      <c r="CI256" s="278">
        <v>0.75</v>
      </c>
      <c r="CJ256" s="280">
        <v>0</v>
      </c>
      <c r="CK256" s="278">
        <v>1</v>
      </c>
      <c r="CL256" s="279" t="s">
        <v>208</v>
      </c>
      <c r="CM256" s="279">
        <v>1</v>
      </c>
      <c r="CN256" s="279" t="s">
        <v>208</v>
      </c>
      <c r="CO256" s="279">
        <v>0.5</v>
      </c>
      <c r="CP256" s="279">
        <v>1</v>
      </c>
      <c r="CQ256" s="279">
        <v>1</v>
      </c>
      <c r="CR256" s="279">
        <v>0.5</v>
      </c>
      <c r="CS256" s="279">
        <v>0</v>
      </c>
      <c r="CT256" s="279">
        <v>0.5</v>
      </c>
      <c r="CU256" s="279">
        <v>1</v>
      </c>
      <c r="CV256" s="279">
        <v>0.5</v>
      </c>
      <c r="CW256" s="279" t="s">
        <v>208</v>
      </c>
      <c r="CX256" s="280" t="s">
        <v>208</v>
      </c>
      <c r="CY256" s="278" t="s">
        <v>208</v>
      </c>
      <c r="CZ256" s="279">
        <v>1</v>
      </c>
      <c r="DA256" s="279">
        <v>1</v>
      </c>
      <c r="DB256" s="279">
        <v>0.7142857142857143</v>
      </c>
      <c r="DC256" s="279">
        <v>1</v>
      </c>
      <c r="DD256" s="279" t="s">
        <v>208</v>
      </c>
      <c r="DE256" s="279" t="s">
        <v>208</v>
      </c>
      <c r="DF256" s="279" t="s">
        <v>208</v>
      </c>
      <c r="DG256" s="279">
        <v>1</v>
      </c>
      <c r="DH256" s="280" t="s">
        <v>208</v>
      </c>
      <c r="DI256" s="278">
        <v>0.81818181818181823</v>
      </c>
      <c r="DJ256" s="280">
        <v>0.5</v>
      </c>
      <c r="DK256" s="18" t="e">
        <f>#REF!/(#REF!+#REF!+#REF!+#REF!)</f>
        <v>#REF!</v>
      </c>
      <c r="DL256" s="20" t="e">
        <f>#REF!/(#REF!+#REF!+#REF!+#REF!)</f>
        <v>#REF!</v>
      </c>
      <c r="DM256" s="18" t="e">
        <f>#REF!/(#REF!+#REF!+#REF!+#REF!)</f>
        <v>#REF!</v>
      </c>
      <c r="DN256" s="20" t="e">
        <f>#REF!/(#REF!+#REF!+#REF!+#REF!)</f>
        <v>#REF!</v>
      </c>
      <c r="DO256" s="182" t="e">
        <f>AY256/(AY256+AY257+AY258+#REF!)</f>
        <v>#REF!</v>
      </c>
      <c r="DP256" s="183" t="e">
        <f>AZ256/(AZ256+AZ257+AZ258+#REF!)</f>
        <v>#REF!</v>
      </c>
      <c r="DQ256" s="183" t="e">
        <f>BA256/(BA256+BA257+BA258+#REF!)</f>
        <v>#REF!</v>
      </c>
      <c r="DR256" s="183" t="e">
        <f>BB256/(BB256+BB257+BB258+#REF!)</f>
        <v>#REF!</v>
      </c>
      <c r="DS256" s="183" t="e">
        <f>BC256/(BC256+BC257+BC258+#REF!)</f>
        <v>#REF!</v>
      </c>
      <c r="DT256" s="183" t="e">
        <f>BD256/(BD256+BD257+BD258+#REF!)</f>
        <v>#REF!</v>
      </c>
      <c r="DU256" s="184" t="e">
        <f>BE256/(BE256+BE257+BE258+#REF!)</f>
        <v>#REF!</v>
      </c>
      <c r="DV256" s="182" t="e">
        <f>BF256/(BF256+BF257+BF258+#REF!)</f>
        <v>#REF!</v>
      </c>
      <c r="DW256" s="185" t="e">
        <f>BG256/(BG256+BG257+BG258+#REF!)</f>
        <v>#REF!</v>
      </c>
      <c r="DX256" s="185" t="e">
        <f>BH256/(BH256+BH257+BH258+#REF!)</f>
        <v>#REF!</v>
      </c>
      <c r="DY256" s="183" t="e">
        <f>BI256/(BI256+BI257+BI258+#REF!)</f>
        <v>#REF!</v>
      </c>
      <c r="DZ256" s="183" t="e">
        <f>BJ256/(BJ256+BJ257+BJ258+#REF!)</f>
        <v>#REF!</v>
      </c>
      <c r="EA256" s="183" t="e">
        <f>BK256/(BK256+BK257+BK258+#REF!)</f>
        <v>#REF!</v>
      </c>
      <c r="EB256" s="183" t="e">
        <f>BL256/(BL256+BL257+BL258+#REF!)</f>
        <v>#REF!</v>
      </c>
      <c r="EC256" s="183" t="e">
        <f>BM256/(BM256+BM257+BM258+#REF!)</f>
        <v>#REF!</v>
      </c>
      <c r="ED256" s="183" t="e">
        <f>BN256/(BN256+BN257+BN258+#REF!)</f>
        <v>#REF!</v>
      </c>
      <c r="EE256" s="183" t="e">
        <f>BO256/(BO256+BO257+BO258+#REF!)</f>
        <v>#REF!</v>
      </c>
      <c r="EF256" s="183" t="e">
        <f>BP256/(BP256+BP257+BP258+#REF!)</f>
        <v>#REF!</v>
      </c>
      <c r="EG256" s="183" t="e">
        <f>BQ256/(BQ256+BQ257+BQ258+#REF!)</f>
        <v>#REF!</v>
      </c>
      <c r="EH256" s="183" t="e">
        <f>BR256/(BR256+BR257+BR258+#REF!)</f>
        <v>#REF!</v>
      </c>
      <c r="EI256" s="183" t="e">
        <f>BS256/(BS256+BS257+BS258+#REF!)</f>
        <v>#REF!</v>
      </c>
      <c r="EJ256" s="183" t="e">
        <f>BT256/(BT256+BT257+BT258+#REF!)</f>
        <v>#REF!</v>
      </c>
      <c r="EK256" s="183" t="e">
        <f>BU256/(BU256+BU257+BU258+#REF!)</f>
        <v>#REF!</v>
      </c>
      <c r="EL256" s="183" t="e">
        <f>BV256/(BV256+BV257+BV258+#REF!)</f>
        <v>#REF!</v>
      </c>
      <c r="EM256" s="184" t="e">
        <f>BW256/(BW256+BW257+BW258+#REF!)</f>
        <v>#REF!</v>
      </c>
    </row>
    <row r="257" spans="2:143" s="10" customFormat="1" ht="12.5" x14ac:dyDescent="0.25">
      <c r="B257" s="335"/>
      <c r="C257" s="295"/>
      <c r="D257" s="298"/>
      <c r="E257" s="30" t="s">
        <v>5</v>
      </c>
      <c r="F257" s="166">
        <v>5</v>
      </c>
      <c r="G257" s="275"/>
      <c r="H257" s="187">
        <v>0</v>
      </c>
      <c r="I257" s="188">
        <v>5</v>
      </c>
      <c r="J257" s="189">
        <v>0</v>
      </c>
      <c r="K257" s="170">
        <f t="shared" si="659"/>
        <v>5</v>
      </c>
      <c r="L257" s="189">
        <v>2</v>
      </c>
      <c r="M257" s="190">
        <f t="shared" si="510"/>
        <v>3</v>
      </c>
      <c r="N257" s="170">
        <f t="shared" si="610"/>
        <v>5</v>
      </c>
      <c r="O257" s="189">
        <v>0</v>
      </c>
      <c r="P257" s="188">
        <v>0</v>
      </c>
      <c r="Q257" s="170">
        <f t="shared" si="511"/>
        <v>0</v>
      </c>
      <c r="R257" s="189">
        <v>1</v>
      </c>
      <c r="S257" s="190">
        <f t="shared" si="516"/>
        <v>0</v>
      </c>
      <c r="T257" s="170">
        <f t="shared" si="512"/>
        <v>1</v>
      </c>
      <c r="U257" s="189">
        <v>4</v>
      </c>
      <c r="V257" s="188">
        <v>1</v>
      </c>
      <c r="W257" s="170">
        <f t="shared" si="611"/>
        <v>5</v>
      </c>
      <c r="X257" s="191">
        <v>0</v>
      </c>
      <c r="Y257" s="188">
        <v>0</v>
      </c>
      <c r="Z257" s="189">
        <v>0</v>
      </c>
      <c r="AA257" s="189">
        <v>0</v>
      </c>
      <c r="AB257" s="188">
        <v>1</v>
      </c>
      <c r="AC257" s="189">
        <v>0</v>
      </c>
      <c r="AD257" s="189">
        <v>0</v>
      </c>
      <c r="AE257" s="188">
        <v>1</v>
      </c>
      <c r="AF257" s="189">
        <v>1</v>
      </c>
      <c r="AG257" s="189">
        <v>1</v>
      </c>
      <c r="AH257" s="188">
        <v>0</v>
      </c>
      <c r="AI257" s="189">
        <v>1</v>
      </c>
      <c r="AJ257" s="189">
        <v>0</v>
      </c>
      <c r="AK257" s="188">
        <v>0</v>
      </c>
      <c r="AL257" s="170">
        <f t="shared" si="513"/>
        <v>5</v>
      </c>
      <c r="AM257" s="188">
        <v>0</v>
      </c>
      <c r="AN257" s="188">
        <v>0</v>
      </c>
      <c r="AO257" s="188">
        <v>0</v>
      </c>
      <c r="AP257" s="188">
        <v>2</v>
      </c>
      <c r="AQ257" s="188">
        <v>0</v>
      </c>
      <c r="AR257" s="188">
        <v>0</v>
      </c>
      <c r="AS257" s="188">
        <v>0</v>
      </c>
      <c r="AT257" s="192">
        <v>0</v>
      </c>
      <c r="AU257" s="188">
        <v>0</v>
      </c>
      <c r="AV257" s="193">
        <v>0</v>
      </c>
      <c r="AW257" s="194">
        <f t="shared" si="656"/>
        <v>2</v>
      </c>
      <c r="AX257" s="195">
        <f t="shared" si="514"/>
        <v>3</v>
      </c>
      <c r="AY257" s="196"/>
      <c r="AZ257" s="197"/>
      <c r="BA257" s="197"/>
      <c r="BB257" s="197"/>
      <c r="BC257" s="197"/>
      <c r="BD257" s="197"/>
      <c r="BE257" s="198"/>
      <c r="BF257" s="190"/>
      <c r="BG257" s="171"/>
      <c r="BH257" s="190"/>
      <c r="BI257" s="190"/>
      <c r="BJ257" s="190"/>
      <c r="BK257" s="190"/>
      <c r="BL257" s="190"/>
      <c r="BM257" s="190"/>
      <c r="BN257" s="190"/>
      <c r="BO257" s="190"/>
      <c r="BP257" s="190"/>
      <c r="BQ257" s="190"/>
      <c r="BR257" s="190"/>
      <c r="BS257" s="190"/>
      <c r="BT257" s="190"/>
      <c r="BU257" s="190"/>
      <c r="BV257" s="190"/>
      <c r="BW257" s="199"/>
      <c r="BY257" s="281">
        <v>0.29411764705882354</v>
      </c>
      <c r="BZ257" s="282" t="s">
        <v>208</v>
      </c>
      <c r="CA257" s="283">
        <v>0.29411764705882354</v>
      </c>
      <c r="CB257" s="284" t="s">
        <v>208</v>
      </c>
      <c r="CC257" s="282">
        <v>0.14285714285714285</v>
      </c>
      <c r="CD257" s="284">
        <v>1</v>
      </c>
      <c r="CE257" s="282" t="s">
        <v>208</v>
      </c>
      <c r="CF257" s="284" t="s">
        <v>208</v>
      </c>
      <c r="CG257" s="282">
        <v>1</v>
      </c>
      <c r="CH257" s="284" t="s">
        <v>208</v>
      </c>
      <c r="CI257" s="282">
        <v>0.25</v>
      </c>
      <c r="CJ257" s="284">
        <v>1</v>
      </c>
      <c r="CK257" s="282">
        <v>0</v>
      </c>
      <c r="CL257" s="283" t="s">
        <v>208</v>
      </c>
      <c r="CM257" s="283">
        <v>0</v>
      </c>
      <c r="CN257" s="283" t="s">
        <v>208</v>
      </c>
      <c r="CO257" s="283">
        <v>0.5</v>
      </c>
      <c r="CP257" s="283">
        <v>0</v>
      </c>
      <c r="CQ257" s="283">
        <v>0</v>
      </c>
      <c r="CR257" s="283">
        <v>0.5</v>
      </c>
      <c r="CS257" s="283">
        <v>1</v>
      </c>
      <c r="CT257" s="283">
        <v>0.5</v>
      </c>
      <c r="CU257" s="283">
        <v>0</v>
      </c>
      <c r="CV257" s="283">
        <v>0.5</v>
      </c>
      <c r="CW257" s="283" t="s">
        <v>208</v>
      </c>
      <c r="CX257" s="284" t="s">
        <v>208</v>
      </c>
      <c r="CY257" s="282" t="s">
        <v>208</v>
      </c>
      <c r="CZ257" s="283">
        <v>0</v>
      </c>
      <c r="DA257" s="283">
        <v>0</v>
      </c>
      <c r="DB257" s="283">
        <v>0.2857142857142857</v>
      </c>
      <c r="DC257" s="283">
        <v>0</v>
      </c>
      <c r="DD257" s="283" t="s">
        <v>208</v>
      </c>
      <c r="DE257" s="283" t="s">
        <v>208</v>
      </c>
      <c r="DF257" s="283" t="s">
        <v>208</v>
      </c>
      <c r="DG257" s="283">
        <v>0</v>
      </c>
      <c r="DH257" s="284" t="s">
        <v>208</v>
      </c>
      <c r="DI257" s="282">
        <v>0.18181818181818182</v>
      </c>
      <c r="DJ257" s="284">
        <v>0.5</v>
      </c>
      <c r="DK257" s="32" t="e">
        <f>#REF!/(#REF!+#REF!+#REF!+#REF!)</f>
        <v>#REF!</v>
      </c>
      <c r="DL257" s="34" t="e">
        <f>#REF!/(#REF!+#REF!+#REF!+#REF!)</f>
        <v>#REF!</v>
      </c>
      <c r="DM257" s="32" t="e">
        <f>#REF!/(#REF!+#REF!+#REF!+#REF!)</f>
        <v>#REF!</v>
      </c>
      <c r="DN257" s="34" t="e">
        <f>#REF!/(#REF!+#REF!+#REF!+#REF!)</f>
        <v>#REF!</v>
      </c>
      <c r="DO257" s="200" t="e">
        <f>AY257/(AY256+AY257+AY258+#REF!)</f>
        <v>#REF!</v>
      </c>
      <c r="DP257" s="201" t="e">
        <f>AZ257/(AZ256+AZ257+AZ258+#REF!)</f>
        <v>#REF!</v>
      </c>
      <c r="DQ257" s="201" t="e">
        <f>BA257/(BA256+BA257+BA258+#REF!)</f>
        <v>#REF!</v>
      </c>
      <c r="DR257" s="201" t="e">
        <f>BB257/(BB256+BB257+BB258+#REF!)</f>
        <v>#REF!</v>
      </c>
      <c r="DS257" s="201" t="e">
        <f>BC257/(BC256+BC257+BC258+#REF!)</f>
        <v>#REF!</v>
      </c>
      <c r="DT257" s="201" t="e">
        <f>BD257/(BD256+BD257+BD258+#REF!)</f>
        <v>#REF!</v>
      </c>
      <c r="DU257" s="202" t="e">
        <f>BE257/(BE256+BE257+BE258+#REF!)</f>
        <v>#REF!</v>
      </c>
      <c r="DV257" s="200" t="e">
        <f>BF257/(BF256+BF257+BF258+#REF!)</f>
        <v>#REF!</v>
      </c>
      <c r="DW257" s="203" t="e">
        <f>BG257/(BG256+BG257+BG258+#REF!)</f>
        <v>#REF!</v>
      </c>
      <c r="DX257" s="203" t="e">
        <f>BH257/(BH256+BH257+BH258+#REF!)</f>
        <v>#REF!</v>
      </c>
      <c r="DY257" s="201" t="e">
        <f>BI257/(BI256+BI257+BI258+#REF!)</f>
        <v>#REF!</v>
      </c>
      <c r="DZ257" s="201" t="e">
        <f>BJ257/(BJ256+BJ257+BJ258+#REF!)</f>
        <v>#REF!</v>
      </c>
      <c r="EA257" s="201" t="e">
        <f>BK257/(BK256+BK257+BK258+#REF!)</f>
        <v>#REF!</v>
      </c>
      <c r="EB257" s="201" t="e">
        <f>BL257/(BL256+BL257+BL258+#REF!)</f>
        <v>#REF!</v>
      </c>
      <c r="EC257" s="201" t="e">
        <f>BM257/(BM256+BM257+BM258+#REF!)</f>
        <v>#REF!</v>
      </c>
      <c r="ED257" s="201" t="e">
        <f>BN257/(BN256+BN257+BN258+#REF!)</f>
        <v>#REF!</v>
      </c>
      <c r="EE257" s="201" t="e">
        <f>BO257/(BO256+BO257+BO258+#REF!)</f>
        <v>#REF!</v>
      </c>
      <c r="EF257" s="201" t="e">
        <f>BP257/(BP256+BP257+BP258+#REF!)</f>
        <v>#REF!</v>
      </c>
      <c r="EG257" s="201" t="e">
        <f>BQ257/(BQ256+BQ257+BQ258+#REF!)</f>
        <v>#REF!</v>
      </c>
      <c r="EH257" s="201" t="e">
        <f>BR257/(BR256+BR257+BR258+#REF!)</f>
        <v>#REF!</v>
      </c>
      <c r="EI257" s="201" t="e">
        <f>BS257/(BS256+BS257+BS258+#REF!)</f>
        <v>#REF!</v>
      </c>
      <c r="EJ257" s="201" t="e">
        <f>BT257/(BT256+BT257+BT258+#REF!)</f>
        <v>#REF!</v>
      </c>
      <c r="EK257" s="201" t="e">
        <f>BU257/(BU256+BU257+BU258+#REF!)</f>
        <v>#REF!</v>
      </c>
      <c r="EL257" s="201" t="e">
        <f>BV257/(BV256+BV257+BV258+#REF!)</f>
        <v>#REF!</v>
      </c>
      <c r="EM257" s="202" t="e">
        <f>BW257/(BW256+BW257+BW258+#REF!)</f>
        <v>#REF!</v>
      </c>
    </row>
    <row r="258" spans="2:143" s="10" customFormat="1" ht="12.5" x14ac:dyDescent="0.25">
      <c r="B258" s="335"/>
      <c r="C258" s="295"/>
      <c r="D258" s="298"/>
      <c r="E258" s="44" t="s">
        <v>3</v>
      </c>
      <c r="F258" s="166">
        <v>1383</v>
      </c>
      <c r="G258" s="275"/>
      <c r="H258" s="187">
        <v>280</v>
      </c>
      <c r="I258" s="188">
        <v>963</v>
      </c>
      <c r="J258" s="189">
        <v>140</v>
      </c>
      <c r="K258" s="170">
        <f t="shared" si="659"/>
        <v>1383</v>
      </c>
      <c r="L258" s="189">
        <v>281</v>
      </c>
      <c r="M258" s="190">
        <f t="shared" si="510"/>
        <v>1102</v>
      </c>
      <c r="N258" s="170">
        <f t="shared" si="610"/>
        <v>1383</v>
      </c>
      <c r="O258" s="189">
        <v>184</v>
      </c>
      <c r="P258" s="188">
        <v>96</v>
      </c>
      <c r="Q258" s="170">
        <f t="shared" si="511"/>
        <v>280</v>
      </c>
      <c r="R258" s="189">
        <v>20</v>
      </c>
      <c r="S258" s="190">
        <f t="shared" si="516"/>
        <v>69</v>
      </c>
      <c r="T258" s="170">
        <f t="shared" si="512"/>
        <v>89</v>
      </c>
      <c r="U258" s="189">
        <v>1294</v>
      </c>
      <c r="V258" s="188">
        <v>89</v>
      </c>
      <c r="W258" s="170">
        <f t="shared" si="611"/>
        <v>1383</v>
      </c>
      <c r="X258" s="191">
        <v>67</v>
      </c>
      <c r="Y258" s="188">
        <v>70</v>
      </c>
      <c r="Z258" s="189">
        <v>69</v>
      </c>
      <c r="AA258" s="189">
        <v>70</v>
      </c>
      <c r="AB258" s="188">
        <v>68</v>
      </c>
      <c r="AC258" s="189">
        <v>69</v>
      </c>
      <c r="AD258" s="189">
        <v>68</v>
      </c>
      <c r="AE258" s="188">
        <v>68</v>
      </c>
      <c r="AF258" s="189">
        <v>69</v>
      </c>
      <c r="AG258" s="189">
        <v>68</v>
      </c>
      <c r="AH258" s="188">
        <v>69</v>
      </c>
      <c r="AI258" s="189">
        <v>68</v>
      </c>
      <c r="AJ258" s="189">
        <v>70</v>
      </c>
      <c r="AK258" s="188">
        <v>70</v>
      </c>
      <c r="AL258" s="170">
        <f t="shared" si="513"/>
        <v>963</v>
      </c>
      <c r="AM258" s="188">
        <v>5</v>
      </c>
      <c r="AN258" s="188">
        <v>71</v>
      </c>
      <c r="AO258" s="188">
        <v>72</v>
      </c>
      <c r="AP258" s="188">
        <v>379</v>
      </c>
      <c r="AQ258" s="188">
        <v>63</v>
      </c>
      <c r="AR258" s="188">
        <v>13</v>
      </c>
      <c r="AS258" s="188">
        <v>16</v>
      </c>
      <c r="AT258" s="192">
        <v>16</v>
      </c>
      <c r="AU258" s="188">
        <v>3</v>
      </c>
      <c r="AV258" s="193">
        <v>1</v>
      </c>
      <c r="AW258" s="194">
        <f t="shared" si="656"/>
        <v>639</v>
      </c>
      <c r="AX258" s="195">
        <f t="shared" si="514"/>
        <v>744</v>
      </c>
      <c r="AY258" s="196"/>
      <c r="AZ258" s="197"/>
      <c r="BA258" s="197"/>
      <c r="BB258" s="197"/>
      <c r="BC258" s="197"/>
      <c r="BD258" s="197"/>
      <c r="BE258" s="198"/>
      <c r="BF258" s="190"/>
      <c r="BG258" s="171"/>
      <c r="BH258" s="190"/>
      <c r="BI258" s="190"/>
      <c r="BJ258" s="190"/>
      <c r="BK258" s="190"/>
      <c r="BL258" s="190"/>
      <c r="BM258" s="190"/>
      <c r="BN258" s="190"/>
      <c r="BO258" s="190"/>
      <c r="BP258" s="190"/>
      <c r="BQ258" s="190"/>
      <c r="BR258" s="190"/>
      <c r="BS258" s="190"/>
      <c r="BT258" s="190"/>
      <c r="BU258" s="190"/>
      <c r="BV258" s="190"/>
      <c r="BW258" s="199"/>
      <c r="BY258" s="281"/>
      <c r="BZ258" s="282"/>
      <c r="CA258" s="283"/>
      <c r="CB258" s="284"/>
      <c r="CC258" s="282"/>
      <c r="CD258" s="284"/>
      <c r="CE258" s="282"/>
      <c r="CF258" s="284"/>
      <c r="CG258" s="282"/>
      <c r="CH258" s="284"/>
      <c r="CI258" s="282"/>
      <c r="CJ258" s="284"/>
      <c r="CK258" s="282"/>
      <c r="CL258" s="283"/>
      <c r="CM258" s="283"/>
      <c r="CN258" s="283"/>
      <c r="CO258" s="283"/>
      <c r="CP258" s="283"/>
      <c r="CQ258" s="283"/>
      <c r="CR258" s="283"/>
      <c r="CS258" s="283"/>
      <c r="CT258" s="283"/>
      <c r="CU258" s="283"/>
      <c r="CV258" s="283"/>
      <c r="CW258" s="283"/>
      <c r="CX258" s="284"/>
      <c r="CY258" s="282"/>
      <c r="CZ258" s="283"/>
      <c r="DA258" s="283"/>
      <c r="DB258" s="283"/>
      <c r="DC258" s="283"/>
      <c r="DD258" s="283"/>
      <c r="DE258" s="283"/>
      <c r="DF258" s="283"/>
      <c r="DG258" s="283"/>
      <c r="DH258" s="284"/>
      <c r="DI258" s="282"/>
      <c r="DJ258" s="284"/>
      <c r="DK258" s="32" t="e">
        <f>#REF!/(#REF!+#REF!+#REF!+#REF!)</f>
        <v>#REF!</v>
      </c>
      <c r="DL258" s="34" t="e">
        <f>#REF!/(#REF!+#REF!+#REF!+#REF!)</f>
        <v>#REF!</v>
      </c>
      <c r="DM258" s="32" t="e">
        <f>#REF!/(#REF!+#REF!+#REF!+#REF!)</f>
        <v>#REF!</v>
      </c>
      <c r="DN258" s="34" t="e">
        <f>#REF!/(#REF!+#REF!+#REF!+#REF!)</f>
        <v>#REF!</v>
      </c>
      <c r="DO258" s="200" t="e">
        <f>AY258/(AY256+AY257+AY258+#REF!)</f>
        <v>#REF!</v>
      </c>
      <c r="DP258" s="201" t="e">
        <f>AZ258/(AZ256+AZ257+AZ258+#REF!)</f>
        <v>#REF!</v>
      </c>
      <c r="DQ258" s="201" t="e">
        <f>BA258/(BA256+BA257+BA258+#REF!)</f>
        <v>#REF!</v>
      </c>
      <c r="DR258" s="201" t="e">
        <f>BB258/(BB256+BB257+BB258+#REF!)</f>
        <v>#REF!</v>
      </c>
      <c r="DS258" s="201" t="e">
        <f>BC258/(BC256+BC257+BC258+#REF!)</f>
        <v>#REF!</v>
      </c>
      <c r="DT258" s="201" t="e">
        <f>BD258/(BD256+BD257+BD258+#REF!)</f>
        <v>#REF!</v>
      </c>
      <c r="DU258" s="202" t="e">
        <f>BE258/(BE256+BE257+BE258+#REF!)</f>
        <v>#REF!</v>
      </c>
      <c r="DV258" s="200" t="e">
        <f>BF258/(BF256+BF257+BF258+#REF!)</f>
        <v>#REF!</v>
      </c>
      <c r="DW258" s="203" t="e">
        <f>BG258/(BG256+BG257+BG258+#REF!)</f>
        <v>#REF!</v>
      </c>
      <c r="DX258" s="203" t="e">
        <f>BH258/(BH256+BH257+BH258+#REF!)</f>
        <v>#REF!</v>
      </c>
      <c r="DY258" s="201" t="e">
        <f>BI258/(BI256+BI257+BI258+#REF!)</f>
        <v>#REF!</v>
      </c>
      <c r="DZ258" s="201" t="e">
        <f>BJ258/(BJ256+BJ257+BJ258+#REF!)</f>
        <v>#REF!</v>
      </c>
      <c r="EA258" s="201" t="e">
        <f>BK258/(BK256+BK257+BK258+#REF!)</f>
        <v>#REF!</v>
      </c>
      <c r="EB258" s="201" t="e">
        <f>BL258/(BL256+BL257+BL258+#REF!)</f>
        <v>#REF!</v>
      </c>
      <c r="EC258" s="201" t="e">
        <f>BM258/(BM256+BM257+BM258+#REF!)</f>
        <v>#REF!</v>
      </c>
      <c r="ED258" s="201" t="e">
        <f>BN258/(BN256+BN257+BN258+#REF!)</f>
        <v>#REF!</v>
      </c>
      <c r="EE258" s="201" t="e">
        <f>BO258/(BO256+BO257+BO258+#REF!)</f>
        <v>#REF!</v>
      </c>
      <c r="EF258" s="201" t="e">
        <f>BP258/(BP256+BP257+BP258+#REF!)</f>
        <v>#REF!</v>
      </c>
      <c r="EG258" s="201" t="e">
        <f>BQ258/(BQ256+BQ257+BQ258+#REF!)</f>
        <v>#REF!</v>
      </c>
      <c r="EH258" s="201" t="e">
        <f>BR258/(BR256+BR257+BR258+#REF!)</f>
        <v>#REF!</v>
      </c>
      <c r="EI258" s="201" t="e">
        <f>BS258/(BS256+BS257+BS258+#REF!)</f>
        <v>#REF!</v>
      </c>
      <c r="EJ258" s="201" t="e">
        <f>BT258/(BT256+BT257+BT258+#REF!)</f>
        <v>#REF!</v>
      </c>
      <c r="EK258" s="201" t="e">
        <f>BU258/(BU256+BU257+BU258+#REF!)</f>
        <v>#REF!</v>
      </c>
      <c r="EL258" s="201" t="e">
        <f>BV258/(BV256+BV257+BV258+#REF!)</f>
        <v>#REF!</v>
      </c>
      <c r="EM258" s="202" t="e">
        <f>BW258/(BW256+BW257+BW258+#REF!)</f>
        <v>#REF!</v>
      </c>
    </row>
    <row r="259" spans="2:143" s="10" customFormat="1" ht="12.5" x14ac:dyDescent="0.25">
      <c r="B259" s="336"/>
      <c r="C259" s="296"/>
      <c r="D259" s="299"/>
      <c r="E259" s="45" t="s">
        <v>2</v>
      </c>
      <c r="F259" s="166">
        <v>1400</v>
      </c>
      <c r="G259" s="275"/>
      <c r="H259" s="187">
        <v>280</v>
      </c>
      <c r="I259" s="188">
        <v>980</v>
      </c>
      <c r="J259" s="189">
        <v>140</v>
      </c>
      <c r="K259" s="170">
        <f t="shared" si="659"/>
        <v>1400</v>
      </c>
      <c r="L259" s="189">
        <v>295</v>
      </c>
      <c r="M259" s="190">
        <f t="shared" si="510"/>
        <v>1105</v>
      </c>
      <c r="N259" s="170">
        <f t="shared" si="610"/>
        <v>1400</v>
      </c>
      <c r="O259" s="189">
        <v>184</v>
      </c>
      <c r="P259" s="188">
        <v>96</v>
      </c>
      <c r="Q259" s="170">
        <f t="shared" si="511"/>
        <v>280</v>
      </c>
      <c r="R259" s="189">
        <v>21</v>
      </c>
      <c r="S259" s="190">
        <f t="shared" si="516"/>
        <v>69</v>
      </c>
      <c r="T259" s="170">
        <f t="shared" si="512"/>
        <v>90</v>
      </c>
      <c r="U259" s="189">
        <v>1310</v>
      </c>
      <c r="V259" s="188">
        <v>90</v>
      </c>
      <c r="W259" s="170">
        <f t="shared" si="611"/>
        <v>1400</v>
      </c>
      <c r="X259" s="191">
        <v>70</v>
      </c>
      <c r="Y259" s="188">
        <v>70</v>
      </c>
      <c r="Z259" s="189">
        <v>70</v>
      </c>
      <c r="AA259" s="189">
        <v>70</v>
      </c>
      <c r="AB259" s="188">
        <v>70</v>
      </c>
      <c r="AC259" s="189">
        <v>70</v>
      </c>
      <c r="AD259" s="189">
        <v>70</v>
      </c>
      <c r="AE259" s="188">
        <v>70</v>
      </c>
      <c r="AF259" s="189">
        <v>70</v>
      </c>
      <c r="AG259" s="189">
        <v>70</v>
      </c>
      <c r="AH259" s="188">
        <v>70</v>
      </c>
      <c r="AI259" s="189">
        <v>70</v>
      </c>
      <c r="AJ259" s="189">
        <v>70</v>
      </c>
      <c r="AK259" s="188">
        <v>70</v>
      </c>
      <c r="AL259" s="170">
        <f t="shared" si="513"/>
        <v>980</v>
      </c>
      <c r="AM259" s="188">
        <v>5</v>
      </c>
      <c r="AN259" s="188">
        <v>72</v>
      </c>
      <c r="AO259" s="188">
        <v>73</v>
      </c>
      <c r="AP259" s="188">
        <v>386</v>
      </c>
      <c r="AQ259" s="188">
        <v>64</v>
      </c>
      <c r="AR259" s="188">
        <v>13</v>
      </c>
      <c r="AS259" s="188">
        <v>16</v>
      </c>
      <c r="AT259" s="204">
        <v>16</v>
      </c>
      <c r="AU259" s="188">
        <v>4</v>
      </c>
      <c r="AV259" s="205">
        <v>1</v>
      </c>
      <c r="AW259" s="206">
        <f t="shared" si="656"/>
        <v>650</v>
      </c>
      <c r="AX259" s="207">
        <f t="shared" si="514"/>
        <v>750</v>
      </c>
      <c r="AY259" s="208"/>
      <c r="AZ259" s="209"/>
      <c r="BA259" s="209"/>
      <c r="BB259" s="209"/>
      <c r="BC259" s="209"/>
      <c r="BD259" s="209"/>
      <c r="BE259" s="210"/>
      <c r="BF259" s="190"/>
      <c r="BG259" s="171"/>
      <c r="BH259" s="190"/>
      <c r="BI259" s="190"/>
      <c r="BJ259" s="190"/>
      <c r="BK259" s="190"/>
      <c r="BL259" s="190"/>
      <c r="BM259" s="190"/>
      <c r="BN259" s="190"/>
      <c r="BO259" s="190"/>
      <c r="BP259" s="190"/>
      <c r="BQ259" s="190"/>
      <c r="BR259" s="190"/>
      <c r="BS259" s="190"/>
      <c r="BT259" s="190"/>
      <c r="BU259" s="190"/>
      <c r="BV259" s="190"/>
      <c r="BW259" s="199"/>
      <c r="BY259" s="285">
        <v>1</v>
      </c>
      <c r="BZ259" s="286" t="s">
        <v>208</v>
      </c>
      <c r="CA259" s="287">
        <v>1</v>
      </c>
      <c r="CB259" s="288" t="s">
        <v>208</v>
      </c>
      <c r="CC259" s="286">
        <v>1</v>
      </c>
      <c r="CD259" s="288">
        <v>1</v>
      </c>
      <c r="CE259" s="286" t="s">
        <v>208</v>
      </c>
      <c r="CF259" s="288" t="s">
        <v>208</v>
      </c>
      <c r="CG259" s="286">
        <v>1</v>
      </c>
      <c r="CH259" s="288" t="s">
        <v>208</v>
      </c>
      <c r="CI259" s="286">
        <v>1</v>
      </c>
      <c r="CJ259" s="288">
        <v>1</v>
      </c>
      <c r="CK259" s="286">
        <v>1</v>
      </c>
      <c r="CL259" s="287" t="s">
        <v>208</v>
      </c>
      <c r="CM259" s="287">
        <v>1</v>
      </c>
      <c r="CN259" s="287" t="s">
        <v>208</v>
      </c>
      <c r="CO259" s="287">
        <v>1</v>
      </c>
      <c r="CP259" s="287">
        <v>1</v>
      </c>
      <c r="CQ259" s="287">
        <v>1</v>
      </c>
      <c r="CR259" s="287">
        <v>1</v>
      </c>
      <c r="CS259" s="287">
        <v>1</v>
      </c>
      <c r="CT259" s="287">
        <v>1</v>
      </c>
      <c r="CU259" s="287">
        <v>1</v>
      </c>
      <c r="CV259" s="287">
        <v>1</v>
      </c>
      <c r="CW259" s="287" t="s">
        <v>208</v>
      </c>
      <c r="CX259" s="288" t="s">
        <v>208</v>
      </c>
      <c r="CY259" s="286" t="s">
        <v>208</v>
      </c>
      <c r="CZ259" s="287">
        <v>1</v>
      </c>
      <c r="DA259" s="287">
        <v>1</v>
      </c>
      <c r="DB259" s="287">
        <v>1</v>
      </c>
      <c r="DC259" s="287">
        <v>1</v>
      </c>
      <c r="DD259" s="287" t="s">
        <v>208</v>
      </c>
      <c r="DE259" s="287" t="s">
        <v>208</v>
      </c>
      <c r="DF259" s="287" t="s">
        <v>208</v>
      </c>
      <c r="DG259" s="287">
        <v>1</v>
      </c>
      <c r="DH259" s="288" t="s">
        <v>208</v>
      </c>
      <c r="DI259" s="286">
        <v>1</v>
      </c>
      <c r="DJ259" s="288">
        <v>1</v>
      </c>
      <c r="DK259" s="47" t="e">
        <f t="shared" ref="DK259" si="660">SUM(DK256:DK258)</f>
        <v>#REF!</v>
      </c>
      <c r="DL259" s="49" t="e">
        <f t="shared" ref="DL259" si="661">SUM(DL256:DL258)</f>
        <v>#REF!</v>
      </c>
      <c r="DM259" s="47" t="e">
        <f t="shared" ref="DM259" si="662">SUM(DM256:DM258)</f>
        <v>#REF!</v>
      </c>
      <c r="DN259" s="49" t="e">
        <f t="shared" ref="DN259" si="663">SUM(DN256:DN258)</f>
        <v>#REF!</v>
      </c>
      <c r="DO259" s="211" t="e">
        <f t="shared" ref="DO259" si="664">SUM(DO256:DO258)</f>
        <v>#REF!</v>
      </c>
      <c r="DP259" s="212" t="e">
        <f t="shared" ref="DP259" si="665">SUM(DP256:DP258)</f>
        <v>#REF!</v>
      </c>
      <c r="DQ259" s="212" t="e">
        <f t="shared" ref="DQ259" si="666">SUM(DQ256:DQ258)</f>
        <v>#REF!</v>
      </c>
      <c r="DR259" s="212" t="e">
        <f t="shared" ref="DR259" si="667">SUM(DR256:DR258)</f>
        <v>#REF!</v>
      </c>
      <c r="DS259" s="212" t="e">
        <f t="shared" ref="DS259" si="668">SUM(DS256:DS258)</f>
        <v>#REF!</v>
      </c>
      <c r="DT259" s="212" t="e">
        <f t="shared" ref="DT259" si="669">SUM(DT256:DT258)</f>
        <v>#REF!</v>
      </c>
      <c r="DU259" s="213" t="e">
        <f t="shared" ref="DU259" si="670">SUM(DU256:DU258)</f>
        <v>#REF!</v>
      </c>
      <c r="DV259" s="211" t="e">
        <f t="shared" ref="DV259" si="671">SUM(DV256:DV258)</f>
        <v>#REF!</v>
      </c>
      <c r="DW259" s="214" t="e">
        <f t="shared" ref="DW259" si="672">SUM(DW256:DW258)</f>
        <v>#REF!</v>
      </c>
      <c r="DX259" s="214" t="e">
        <f t="shared" ref="DX259" si="673">SUM(DX256:DX258)</f>
        <v>#REF!</v>
      </c>
      <c r="DY259" s="212" t="e">
        <f t="shared" ref="DY259" si="674">SUM(DY256:DY258)</f>
        <v>#REF!</v>
      </c>
      <c r="DZ259" s="212" t="e">
        <f t="shared" ref="DZ259" si="675">SUM(DZ256:DZ258)</f>
        <v>#REF!</v>
      </c>
      <c r="EA259" s="212" t="e">
        <f t="shared" ref="EA259" si="676">SUM(EA256:EA258)</f>
        <v>#REF!</v>
      </c>
      <c r="EB259" s="212" t="e">
        <f t="shared" ref="EB259" si="677">SUM(EB256:EB258)</f>
        <v>#REF!</v>
      </c>
      <c r="EC259" s="212" t="e">
        <f t="shared" ref="EC259" si="678">SUM(EC256:EC258)</f>
        <v>#REF!</v>
      </c>
      <c r="ED259" s="212" t="e">
        <f t="shared" ref="ED259" si="679">SUM(ED256:ED258)</f>
        <v>#REF!</v>
      </c>
      <c r="EE259" s="212" t="e">
        <f t="shared" ref="EE259" si="680">SUM(EE256:EE258)</f>
        <v>#REF!</v>
      </c>
      <c r="EF259" s="212" t="e">
        <f t="shared" ref="EF259" si="681">SUM(EF256:EF258)</f>
        <v>#REF!</v>
      </c>
      <c r="EG259" s="212" t="e">
        <f t="shared" ref="EG259" si="682">SUM(EG256:EG258)</f>
        <v>#REF!</v>
      </c>
      <c r="EH259" s="212" t="e">
        <f t="shared" ref="EH259" si="683">SUM(EH256:EH258)</f>
        <v>#REF!</v>
      </c>
      <c r="EI259" s="212" t="e">
        <f t="shared" ref="EI259" si="684">SUM(EI256:EI258)</f>
        <v>#REF!</v>
      </c>
      <c r="EJ259" s="212" t="e">
        <f t="shared" ref="EJ259" si="685">SUM(EJ256:EJ258)</f>
        <v>#REF!</v>
      </c>
      <c r="EK259" s="212" t="e">
        <f t="shared" ref="EK259" si="686">SUM(EK256:EK258)</f>
        <v>#REF!</v>
      </c>
      <c r="EL259" s="212" t="e">
        <f t="shared" ref="EL259" si="687">SUM(EL256:EL258)</f>
        <v>#REF!</v>
      </c>
      <c r="EM259" s="213" t="e">
        <f t="shared" ref="EM259" si="688">SUM(EM256:EM258)</f>
        <v>#REF!</v>
      </c>
    </row>
    <row r="260" spans="2:143" s="10" customFormat="1" ht="15" customHeight="1" x14ac:dyDescent="0.25">
      <c r="B260" s="300" t="s">
        <v>179</v>
      </c>
      <c r="C260" s="294">
        <v>51</v>
      </c>
      <c r="D260" s="297" t="s">
        <v>181</v>
      </c>
      <c r="E260" s="130" t="s">
        <v>153</v>
      </c>
      <c r="F260" s="236">
        <v>478</v>
      </c>
      <c r="G260" s="275"/>
      <c r="H260" s="216">
        <v>155</v>
      </c>
      <c r="I260" s="217">
        <v>323</v>
      </c>
      <c r="J260" s="218">
        <v>0</v>
      </c>
      <c r="K260" s="170">
        <f t="shared" ref="K260:K264" si="689">SUM(H260:J260)</f>
        <v>478</v>
      </c>
      <c r="L260" s="218">
        <v>122</v>
      </c>
      <c r="M260" s="219">
        <f t="shared" si="510"/>
        <v>356</v>
      </c>
      <c r="N260" s="170">
        <f t="shared" si="610"/>
        <v>478</v>
      </c>
      <c r="O260" s="218">
        <v>100</v>
      </c>
      <c r="P260" s="217">
        <v>55</v>
      </c>
      <c r="Q260" s="170">
        <f t="shared" si="511"/>
        <v>155</v>
      </c>
      <c r="R260" s="218">
        <v>7</v>
      </c>
      <c r="S260" s="219">
        <f t="shared" si="516"/>
        <v>17</v>
      </c>
      <c r="T260" s="170">
        <f t="shared" si="512"/>
        <v>24</v>
      </c>
      <c r="U260" s="218">
        <v>454</v>
      </c>
      <c r="V260" s="217">
        <v>24</v>
      </c>
      <c r="W260" s="170">
        <f t="shared" si="611"/>
        <v>478</v>
      </c>
      <c r="X260" s="220">
        <v>22</v>
      </c>
      <c r="Y260" s="217">
        <v>24</v>
      </c>
      <c r="Z260" s="218">
        <v>22</v>
      </c>
      <c r="AA260" s="218">
        <v>21</v>
      </c>
      <c r="AB260" s="217">
        <v>25</v>
      </c>
      <c r="AC260" s="218">
        <v>27</v>
      </c>
      <c r="AD260" s="218">
        <v>21</v>
      </c>
      <c r="AE260" s="217">
        <v>25</v>
      </c>
      <c r="AF260" s="218">
        <v>30</v>
      </c>
      <c r="AG260" s="218">
        <v>24</v>
      </c>
      <c r="AH260" s="217">
        <v>20</v>
      </c>
      <c r="AI260" s="218">
        <v>25</v>
      </c>
      <c r="AJ260" s="218">
        <v>19</v>
      </c>
      <c r="AK260" s="217">
        <v>18</v>
      </c>
      <c r="AL260" s="170">
        <f t="shared" si="513"/>
        <v>323</v>
      </c>
      <c r="AM260" s="217">
        <v>3</v>
      </c>
      <c r="AN260" s="217">
        <v>33</v>
      </c>
      <c r="AO260" s="217">
        <v>36</v>
      </c>
      <c r="AP260" s="217">
        <v>135</v>
      </c>
      <c r="AQ260" s="217">
        <v>22</v>
      </c>
      <c r="AR260" s="217">
        <v>3</v>
      </c>
      <c r="AS260" s="217">
        <v>3</v>
      </c>
      <c r="AT260" s="221">
        <v>2</v>
      </c>
      <c r="AU260" s="217">
        <v>2</v>
      </c>
      <c r="AV260" s="222">
        <v>0</v>
      </c>
      <c r="AW260" s="175">
        <f t="shared" si="656"/>
        <v>239</v>
      </c>
      <c r="AX260" s="176">
        <f t="shared" si="514"/>
        <v>239</v>
      </c>
      <c r="AY260" s="223"/>
      <c r="AZ260" s="224"/>
      <c r="BA260" s="224"/>
      <c r="BB260" s="224"/>
      <c r="BC260" s="224"/>
      <c r="BD260" s="224"/>
      <c r="BE260" s="225"/>
      <c r="BF260" s="219"/>
      <c r="BG260" s="226"/>
      <c r="BH260" s="219"/>
      <c r="BI260" s="219"/>
      <c r="BJ260" s="219"/>
      <c r="BK260" s="219"/>
      <c r="BL260" s="219"/>
      <c r="BM260" s="219"/>
      <c r="BN260" s="219"/>
      <c r="BO260" s="219"/>
      <c r="BP260" s="219"/>
      <c r="BQ260" s="219"/>
      <c r="BR260" s="219"/>
      <c r="BS260" s="219"/>
      <c r="BT260" s="219"/>
      <c r="BU260" s="219"/>
      <c r="BV260" s="219"/>
      <c r="BW260" s="227"/>
      <c r="BY260" s="277">
        <v>0.37936507936507935</v>
      </c>
      <c r="BZ260" s="278">
        <v>0.5535714285714286</v>
      </c>
      <c r="CA260" s="279">
        <v>0.32959183673469389</v>
      </c>
      <c r="CB260" s="280" t="s">
        <v>208</v>
      </c>
      <c r="CC260" s="278">
        <v>0.41355932203389828</v>
      </c>
      <c r="CD260" s="280">
        <v>0.36891191709844562</v>
      </c>
      <c r="CE260" s="278">
        <v>0.54347826086956519</v>
      </c>
      <c r="CF260" s="280">
        <v>0.57291666666666663</v>
      </c>
      <c r="CG260" s="278">
        <v>0.33333333333333331</v>
      </c>
      <c r="CH260" s="280">
        <v>0.28813559322033899</v>
      </c>
      <c r="CI260" s="278">
        <v>0.38474576271186439</v>
      </c>
      <c r="CJ260" s="280">
        <v>0.3</v>
      </c>
      <c r="CK260" s="278">
        <v>0.3888888888888889</v>
      </c>
      <c r="CL260" s="279">
        <v>0.3888888888888889</v>
      </c>
      <c r="CM260" s="279">
        <v>0.35555555555555557</v>
      </c>
      <c r="CN260" s="279">
        <v>0.33333333333333331</v>
      </c>
      <c r="CO260" s="279">
        <v>0.4</v>
      </c>
      <c r="CP260" s="279">
        <v>0.43333333333333335</v>
      </c>
      <c r="CQ260" s="279">
        <v>0.35555555555555557</v>
      </c>
      <c r="CR260" s="279">
        <v>0.42222222222222222</v>
      </c>
      <c r="CS260" s="279">
        <v>0.44444444444444442</v>
      </c>
      <c r="CT260" s="279">
        <v>0.4</v>
      </c>
      <c r="CU260" s="279">
        <v>0.32222222222222224</v>
      </c>
      <c r="CV260" s="279">
        <v>0.3888888888888889</v>
      </c>
      <c r="CW260" s="279">
        <v>0.36666666666666664</v>
      </c>
      <c r="CX260" s="280">
        <v>0.31111111111111112</v>
      </c>
      <c r="CY260" s="278">
        <v>0.6</v>
      </c>
      <c r="CZ260" s="279">
        <v>0.45833333333333331</v>
      </c>
      <c r="DA260" s="279">
        <v>0.49315068493150682</v>
      </c>
      <c r="DB260" s="279">
        <v>0.35526315789473684</v>
      </c>
      <c r="DC260" s="279">
        <v>0.34920634920634919</v>
      </c>
      <c r="DD260" s="279">
        <v>0.33333333333333331</v>
      </c>
      <c r="DE260" s="279">
        <v>0.3</v>
      </c>
      <c r="DF260" s="279">
        <v>0.14285714285714285</v>
      </c>
      <c r="DG260" s="279">
        <v>0.5</v>
      </c>
      <c r="DH260" s="280">
        <v>0</v>
      </c>
      <c r="DI260" s="278">
        <v>0.37876386687797148</v>
      </c>
      <c r="DJ260" s="280">
        <v>0.37996820349761529</v>
      </c>
      <c r="DK260" s="18" t="e">
        <f>#REF!/(#REF!+#REF!+#REF!)</f>
        <v>#REF!</v>
      </c>
      <c r="DL260" s="20" t="e">
        <f>#REF!/(#REF!+#REF!+#REF!)</f>
        <v>#REF!</v>
      </c>
      <c r="DM260" s="18" t="e">
        <f>#REF!/(#REF!+#REF!+#REF!)</f>
        <v>#REF!</v>
      </c>
      <c r="DN260" s="20" t="e">
        <f>#REF!/(#REF!+#REF!+#REF!)</f>
        <v>#REF!</v>
      </c>
      <c r="DO260" s="182" t="e">
        <f t="shared" ref="DO260:EM260" si="690">AY260/(AY260+AY261+AY262)</f>
        <v>#DIV/0!</v>
      </c>
      <c r="DP260" s="183" t="e">
        <f t="shared" si="690"/>
        <v>#DIV/0!</v>
      </c>
      <c r="DQ260" s="183" t="e">
        <f t="shared" si="690"/>
        <v>#DIV/0!</v>
      </c>
      <c r="DR260" s="183" t="e">
        <f t="shared" si="690"/>
        <v>#DIV/0!</v>
      </c>
      <c r="DS260" s="183" t="e">
        <f t="shared" si="690"/>
        <v>#DIV/0!</v>
      </c>
      <c r="DT260" s="183" t="e">
        <f t="shared" si="690"/>
        <v>#DIV/0!</v>
      </c>
      <c r="DU260" s="184" t="e">
        <f t="shared" si="690"/>
        <v>#DIV/0!</v>
      </c>
      <c r="DV260" s="182" t="e">
        <f t="shared" si="690"/>
        <v>#DIV/0!</v>
      </c>
      <c r="DW260" s="185" t="e">
        <f t="shared" si="690"/>
        <v>#DIV/0!</v>
      </c>
      <c r="DX260" s="185" t="e">
        <f t="shared" si="690"/>
        <v>#DIV/0!</v>
      </c>
      <c r="DY260" s="183" t="e">
        <f t="shared" si="690"/>
        <v>#DIV/0!</v>
      </c>
      <c r="DZ260" s="183" t="e">
        <f t="shared" si="690"/>
        <v>#DIV/0!</v>
      </c>
      <c r="EA260" s="183" t="e">
        <f t="shared" si="690"/>
        <v>#DIV/0!</v>
      </c>
      <c r="EB260" s="183" t="e">
        <f t="shared" si="690"/>
        <v>#DIV/0!</v>
      </c>
      <c r="EC260" s="183" t="e">
        <f t="shared" si="690"/>
        <v>#DIV/0!</v>
      </c>
      <c r="ED260" s="183" t="e">
        <f t="shared" si="690"/>
        <v>#DIV/0!</v>
      </c>
      <c r="EE260" s="183" t="e">
        <f t="shared" si="690"/>
        <v>#DIV/0!</v>
      </c>
      <c r="EF260" s="183" t="e">
        <f t="shared" si="690"/>
        <v>#DIV/0!</v>
      </c>
      <c r="EG260" s="183" t="e">
        <f t="shared" si="690"/>
        <v>#DIV/0!</v>
      </c>
      <c r="EH260" s="183" t="e">
        <f t="shared" si="690"/>
        <v>#DIV/0!</v>
      </c>
      <c r="EI260" s="183" t="e">
        <f t="shared" si="690"/>
        <v>#DIV/0!</v>
      </c>
      <c r="EJ260" s="183" t="e">
        <f t="shared" si="690"/>
        <v>#DIV/0!</v>
      </c>
      <c r="EK260" s="183" t="e">
        <f t="shared" si="690"/>
        <v>#DIV/0!</v>
      </c>
      <c r="EL260" s="183" t="e">
        <f t="shared" si="690"/>
        <v>#DIV/0!</v>
      </c>
      <c r="EM260" s="184" t="e">
        <f t="shared" si="690"/>
        <v>#DIV/0!</v>
      </c>
    </row>
    <row r="261" spans="2:143" s="10" customFormat="1" ht="12.5" x14ac:dyDescent="0.25">
      <c r="B261" s="301"/>
      <c r="C261" s="295"/>
      <c r="D261" s="298"/>
      <c r="E261" s="138" t="s">
        <v>154</v>
      </c>
      <c r="F261" s="166">
        <v>540</v>
      </c>
      <c r="G261" s="275"/>
      <c r="H261" s="187">
        <v>100</v>
      </c>
      <c r="I261" s="188">
        <v>440</v>
      </c>
      <c r="J261" s="189">
        <v>0</v>
      </c>
      <c r="K261" s="170">
        <f t="shared" si="689"/>
        <v>540</v>
      </c>
      <c r="L261" s="189">
        <v>110</v>
      </c>
      <c r="M261" s="190">
        <f t="shared" ref="M261:M274" si="691">F261-L261</f>
        <v>430</v>
      </c>
      <c r="N261" s="170">
        <f t="shared" si="610"/>
        <v>540</v>
      </c>
      <c r="O261" s="189">
        <v>67</v>
      </c>
      <c r="P261" s="188">
        <v>33</v>
      </c>
      <c r="Q261" s="170">
        <f t="shared" ref="Q261:Q274" si="692">SUM(O261:P261)</f>
        <v>100</v>
      </c>
      <c r="R261" s="189">
        <v>9</v>
      </c>
      <c r="S261" s="190">
        <f t="shared" si="516"/>
        <v>28</v>
      </c>
      <c r="T261" s="170">
        <f t="shared" ref="T261:T274" si="693">SUM(R261:S261)</f>
        <v>37</v>
      </c>
      <c r="U261" s="189">
        <v>503</v>
      </c>
      <c r="V261" s="188">
        <v>37</v>
      </c>
      <c r="W261" s="170">
        <f t="shared" si="611"/>
        <v>540</v>
      </c>
      <c r="X261" s="191">
        <v>26</v>
      </c>
      <c r="Y261" s="188">
        <v>30</v>
      </c>
      <c r="Z261" s="189">
        <v>30</v>
      </c>
      <c r="AA261" s="189">
        <v>33</v>
      </c>
      <c r="AB261" s="188">
        <v>31</v>
      </c>
      <c r="AC261" s="189">
        <v>27</v>
      </c>
      <c r="AD261" s="189">
        <v>32</v>
      </c>
      <c r="AE261" s="188">
        <v>30</v>
      </c>
      <c r="AF261" s="189">
        <v>33</v>
      </c>
      <c r="AG261" s="189">
        <v>36</v>
      </c>
      <c r="AH261" s="188">
        <v>35</v>
      </c>
      <c r="AI261" s="189">
        <v>29</v>
      </c>
      <c r="AJ261" s="189">
        <v>35</v>
      </c>
      <c r="AK261" s="188">
        <v>33</v>
      </c>
      <c r="AL261" s="170">
        <f t="shared" ref="AL261:AL274" si="694">SUM(X261:AK261)</f>
        <v>440</v>
      </c>
      <c r="AM261" s="188">
        <v>2</v>
      </c>
      <c r="AN261" s="188">
        <v>29</v>
      </c>
      <c r="AO261" s="188">
        <v>20</v>
      </c>
      <c r="AP261" s="188">
        <v>166</v>
      </c>
      <c r="AQ261" s="188">
        <v>25</v>
      </c>
      <c r="AR261" s="188">
        <v>5</v>
      </c>
      <c r="AS261" s="188">
        <v>3</v>
      </c>
      <c r="AT261" s="192">
        <v>9</v>
      </c>
      <c r="AU261" s="188">
        <v>2</v>
      </c>
      <c r="AV261" s="193">
        <v>1</v>
      </c>
      <c r="AW261" s="194">
        <f t="shared" si="656"/>
        <v>262</v>
      </c>
      <c r="AX261" s="195">
        <f t="shared" ref="AX261:AX274" si="695">F261-AW261</f>
        <v>278</v>
      </c>
      <c r="AY261" s="196"/>
      <c r="AZ261" s="197"/>
      <c r="BA261" s="197"/>
      <c r="BB261" s="197"/>
      <c r="BC261" s="197"/>
      <c r="BD261" s="197"/>
      <c r="BE261" s="198"/>
      <c r="BF261" s="190"/>
      <c r="BG261" s="171"/>
      <c r="BH261" s="190"/>
      <c r="BI261" s="190"/>
      <c r="BJ261" s="190"/>
      <c r="BK261" s="190"/>
      <c r="BL261" s="190"/>
      <c r="BM261" s="190"/>
      <c r="BN261" s="190"/>
      <c r="BO261" s="190"/>
      <c r="BP261" s="190"/>
      <c r="BQ261" s="190"/>
      <c r="BR261" s="190"/>
      <c r="BS261" s="190"/>
      <c r="BT261" s="190"/>
      <c r="BU261" s="190"/>
      <c r="BV261" s="190"/>
      <c r="BW261" s="199"/>
      <c r="BY261" s="281">
        <v>0.42857142857142855</v>
      </c>
      <c r="BZ261" s="282">
        <v>0.35714285714285715</v>
      </c>
      <c r="CA261" s="283">
        <v>0.44897959183673469</v>
      </c>
      <c r="CB261" s="284" t="s">
        <v>208</v>
      </c>
      <c r="CC261" s="282">
        <v>0.3728813559322034</v>
      </c>
      <c r="CD261" s="284">
        <v>0.44559585492227977</v>
      </c>
      <c r="CE261" s="282">
        <v>0.3641304347826087</v>
      </c>
      <c r="CF261" s="284">
        <v>0.34375</v>
      </c>
      <c r="CG261" s="282">
        <v>0.42857142857142855</v>
      </c>
      <c r="CH261" s="284">
        <v>0.47457627118644069</v>
      </c>
      <c r="CI261" s="282">
        <v>0.42627118644067796</v>
      </c>
      <c r="CJ261" s="284">
        <v>0.46250000000000002</v>
      </c>
      <c r="CK261" s="282">
        <v>0.35555555555555557</v>
      </c>
      <c r="CL261" s="283">
        <v>0.41111111111111109</v>
      </c>
      <c r="CM261" s="283">
        <v>0.43333333333333335</v>
      </c>
      <c r="CN261" s="283">
        <v>0.46666666666666667</v>
      </c>
      <c r="CO261" s="283">
        <v>0.42222222222222222</v>
      </c>
      <c r="CP261" s="283">
        <v>0.3888888888888889</v>
      </c>
      <c r="CQ261" s="283">
        <v>0.43333333333333335</v>
      </c>
      <c r="CR261" s="283">
        <v>0.4</v>
      </c>
      <c r="CS261" s="283">
        <v>0.4777777777777778</v>
      </c>
      <c r="CT261" s="283">
        <v>0.44444444444444442</v>
      </c>
      <c r="CU261" s="283">
        <v>0.4777777777777778</v>
      </c>
      <c r="CV261" s="283">
        <v>0.41111111111111109</v>
      </c>
      <c r="CW261" s="283">
        <v>0.42222222222222222</v>
      </c>
      <c r="CX261" s="284">
        <v>0.45555555555555555</v>
      </c>
      <c r="CY261" s="282">
        <v>0.4</v>
      </c>
      <c r="CZ261" s="283">
        <v>0.40277777777777779</v>
      </c>
      <c r="DA261" s="283">
        <v>0.27397260273972601</v>
      </c>
      <c r="DB261" s="283">
        <v>0.43684210526315792</v>
      </c>
      <c r="DC261" s="283">
        <v>0.3968253968253968</v>
      </c>
      <c r="DD261" s="283">
        <v>0.55555555555555558</v>
      </c>
      <c r="DE261" s="283">
        <v>0.3</v>
      </c>
      <c r="DF261" s="283">
        <v>0.6428571428571429</v>
      </c>
      <c r="DG261" s="283">
        <v>0.5</v>
      </c>
      <c r="DH261" s="284">
        <v>1</v>
      </c>
      <c r="DI261" s="282">
        <v>0.41521394611727419</v>
      </c>
      <c r="DJ261" s="284">
        <v>0.44197138314785372</v>
      </c>
      <c r="DK261" s="32" t="e">
        <f>#REF!/(#REF!+#REF!+#REF!)</f>
        <v>#REF!</v>
      </c>
      <c r="DL261" s="34" t="e">
        <f>#REF!/(#REF!+#REF!+#REF!)</f>
        <v>#REF!</v>
      </c>
      <c r="DM261" s="32" t="e">
        <f>#REF!/(#REF!+#REF!+#REF!)</f>
        <v>#REF!</v>
      </c>
      <c r="DN261" s="34" t="e">
        <f>#REF!/(#REF!+#REF!+#REF!)</f>
        <v>#REF!</v>
      </c>
      <c r="DO261" s="200" t="e">
        <f t="shared" ref="DO261:EM261" si="696">AY261/(AY260+AY261+AY262)</f>
        <v>#DIV/0!</v>
      </c>
      <c r="DP261" s="201" t="e">
        <f t="shared" si="696"/>
        <v>#DIV/0!</v>
      </c>
      <c r="DQ261" s="201" t="e">
        <f t="shared" si="696"/>
        <v>#DIV/0!</v>
      </c>
      <c r="DR261" s="201" t="e">
        <f t="shared" si="696"/>
        <v>#DIV/0!</v>
      </c>
      <c r="DS261" s="201" t="e">
        <f t="shared" si="696"/>
        <v>#DIV/0!</v>
      </c>
      <c r="DT261" s="201" t="e">
        <f t="shared" si="696"/>
        <v>#DIV/0!</v>
      </c>
      <c r="DU261" s="202" t="e">
        <f t="shared" si="696"/>
        <v>#DIV/0!</v>
      </c>
      <c r="DV261" s="200" t="e">
        <f t="shared" si="696"/>
        <v>#DIV/0!</v>
      </c>
      <c r="DW261" s="203" t="e">
        <f t="shared" si="696"/>
        <v>#DIV/0!</v>
      </c>
      <c r="DX261" s="203" t="e">
        <f t="shared" si="696"/>
        <v>#DIV/0!</v>
      </c>
      <c r="DY261" s="201" t="e">
        <f t="shared" si="696"/>
        <v>#DIV/0!</v>
      </c>
      <c r="DZ261" s="201" t="e">
        <f t="shared" si="696"/>
        <v>#DIV/0!</v>
      </c>
      <c r="EA261" s="201" t="e">
        <f t="shared" si="696"/>
        <v>#DIV/0!</v>
      </c>
      <c r="EB261" s="201" t="e">
        <f t="shared" si="696"/>
        <v>#DIV/0!</v>
      </c>
      <c r="EC261" s="201" t="e">
        <f t="shared" si="696"/>
        <v>#DIV/0!</v>
      </c>
      <c r="ED261" s="201" t="e">
        <f t="shared" si="696"/>
        <v>#DIV/0!</v>
      </c>
      <c r="EE261" s="201" t="e">
        <f t="shared" si="696"/>
        <v>#DIV/0!</v>
      </c>
      <c r="EF261" s="201" t="e">
        <f t="shared" si="696"/>
        <v>#DIV/0!</v>
      </c>
      <c r="EG261" s="201" t="e">
        <f t="shared" si="696"/>
        <v>#DIV/0!</v>
      </c>
      <c r="EH261" s="201" t="e">
        <f t="shared" si="696"/>
        <v>#DIV/0!</v>
      </c>
      <c r="EI261" s="201" t="e">
        <f t="shared" si="696"/>
        <v>#DIV/0!</v>
      </c>
      <c r="EJ261" s="201" t="e">
        <f t="shared" si="696"/>
        <v>#DIV/0!</v>
      </c>
      <c r="EK261" s="201" t="e">
        <f t="shared" si="696"/>
        <v>#DIV/0!</v>
      </c>
      <c r="EL261" s="201" t="e">
        <f t="shared" si="696"/>
        <v>#DIV/0!</v>
      </c>
      <c r="EM261" s="202" t="e">
        <f t="shared" si="696"/>
        <v>#DIV/0!</v>
      </c>
    </row>
    <row r="262" spans="2:143" s="10" customFormat="1" ht="12.5" x14ac:dyDescent="0.25">
      <c r="B262" s="301"/>
      <c r="C262" s="295"/>
      <c r="D262" s="298"/>
      <c r="E262" s="138" t="s">
        <v>155</v>
      </c>
      <c r="F262" s="166">
        <v>242</v>
      </c>
      <c r="G262" s="275"/>
      <c r="H262" s="187">
        <v>25</v>
      </c>
      <c r="I262" s="188">
        <v>217</v>
      </c>
      <c r="J262" s="189">
        <v>0</v>
      </c>
      <c r="K262" s="170">
        <f t="shared" si="689"/>
        <v>242</v>
      </c>
      <c r="L262" s="189">
        <v>63</v>
      </c>
      <c r="M262" s="190">
        <f t="shared" si="691"/>
        <v>179</v>
      </c>
      <c r="N262" s="170">
        <f t="shared" si="610"/>
        <v>242</v>
      </c>
      <c r="O262" s="189">
        <v>17</v>
      </c>
      <c r="P262" s="188">
        <v>8</v>
      </c>
      <c r="Q262" s="170">
        <f t="shared" si="692"/>
        <v>25</v>
      </c>
      <c r="R262" s="189">
        <v>5</v>
      </c>
      <c r="S262" s="190">
        <f t="shared" ref="S262:S274" si="697">V262-R262</f>
        <v>14</v>
      </c>
      <c r="T262" s="170">
        <f t="shared" si="693"/>
        <v>19</v>
      </c>
      <c r="U262" s="189">
        <v>223</v>
      </c>
      <c r="V262" s="188">
        <v>19</v>
      </c>
      <c r="W262" s="170">
        <f t="shared" si="611"/>
        <v>242</v>
      </c>
      <c r="X262" s="191">
        <v>22</v>
      </c>
      <c r="Y262" s="188">
        <v>16</v>
      </c>
      <c r="Z262" s="189">
        <v>18</v>
      </c>
      <c r="AA262" s="189">
        <v>16</v>
      </c>
      <c r="AB262" s="188">
        <v>14</v>
      </c>
      <c r="AC262" s="189">
        <v>16</v>
      </c>
      <c r="AD262" s="189">
        <v>17</v>
      </c>
      <c r="AE262" s="188">
        <v>15</v>
      </c>
      <c r="AF262" s="189">
        <v>7</v>
      </c>
      <c r="AG262" s="189">
        <v>10</v>
      </c>
      <c r="AH262" s="188">
        <v>15</v>
      </c>
      <c r="AI262" s="189">
        <v>16</v>
      </c>
      <c r="AJ262" s="189">
        <v>16</v>
      </c>
      <c r="AK262" s="188">
        <v>19</v>
      </c>
      <c r="AL262" s="170">
        <f t="shared" si="694"/>
        <v>217</v>
      </c>
      <c r="AM262" s="188">
        <v>0</v>
      </c>
      <c r="AN262" s="188">
        <v>10</v>
      </c>
      <c r="AO262" s="188">
        <v>17</v>
      </c>
      <c r="AP262" s="188">
        <v>79</v>
      </c>
      <c r="AQ262" s="188">
        <v>16</v>
      </c>
      <c r="AR262" s="188">
        <v>1</v>
      </c>
      <c r="AS262" s="188">
        <v>4</v>
      </c>
      <c r="AT262" s="192">
        <v>3</v>
      </c>
      <c r="AU262" s="188">
        <v>0</v>
      </c>
      <c r="AV262" s="193">
        <v>0</v>
      </c>
      <c r="AW262" s="194">
        <f t="shared" si="656"/>
        <v>130</v>
      </c>
      <c r="AX262" s="195">
        <f t="shared" si="695"/>
        <v>112</v>
      </c>
      <c r="AY262" s="196"/>
      <c r="AZ262" s="197"/>
      <c r="BA262" s="197"/>
      <c r="BB262" s="197"/>
      <c r="BC262" s="197"/>
      <c r="BD262" s="197"/>
      <c r="BE262" s="198"/>
      <c r="BF262" s="190"/>
      <c r="BG262" s="171"/>
      <c r="BH262" s="190"/>
      <c r="BI262" s="190"/>
      <c r="BJ262" s="190"/>
      <c r="BK262" s="190"/>
      <c r="BL262" s="190"/>
      <c r="BM262" s="190"/>
      <c r="BN262" s="190"/>
      <c r="BO262" s="190"/>
      <c r="BP262" s="190"/>
      <c r="BQ262" s="190"/>
      <c r="BR262" s="190"/>
      <c r="BS262" s="190"/>
      <c r="BT262" s="190"/>
      <c r="BU262" s="190"/>
      <c r="BV262" s="190"/>
      <c r="BW262" s="199"/>
      <c r="BY262" s="281">
        <v>0.19206349206349208</v>
      </c>
      <c r="BZ262" s="282">
        <v>8.9285714285714288E-2</v>
      </c>
      <c r="CA262" s="283">
        <v>0.22142857142857142</v>
      </c>
      <c r="CB262" s="284" t="s">
        <v>208</v>
      </c>
      <c r="CC262" s="282">
        <v>0.2135593220338983</v>
      </c>
      <c r="CD262" s="284">
        <v>0.18549222797927462</v>
      </c>
      <c r="CE262" s="282">
        <v>9.2391304347826081E-2</v>
      </c>
      <c r="CF262" s="284">
        <v>8.3333333333333329E-2</v>
      </c>
      <c r="CG262" s="282">
        <v>0.23809523809523808</v>
      </c>
      <c r="CH262" s="284">
        <v>0.23728813559322035</v>
      </c>
      <c r="CI262" s="282">
        <v>0.18898305084745762</v>
      </c>
      <c r="CJ262" s="284">
        <v>0.23749999999999999</v>
      </c>
      <c r="CK262" s="282">
        <v>0.25555555555555554</v>
      </c>
      <c r="CL262" s="283">
        <v>0.2</v>
      </c>
      <c r="CM262" s="283">
        <v>0.21111111111111111</v>
      </c>
      <c r="CN262" s="283">
        <v>0.2</v>
      </c>
      <c r="CO262" s="283">
        <v>0.17777777777777778</v>
      </c>
      <c r="CP262" s="283">
        <v>0.17777777777777778</v>
      </c>
      <c r="CQ262" s="283">
        <v>0.21111111111111111</v>
      </c>
      <c r="CR262" s="283">
        <v>0.17777777777777778</v>
      </c>
      <c r="CS262" s="283">
        <v>7.7777777777777779E-2</v>
      </c>
      <c r="CT262" s="283">
        <v>0.15555555555555556</v>
      </c>
      <c r="CU262" s="283">
        <v>0.2</v>
      </c>
      <c r="CV262" s="283">
        <v>0.2</v>
      </c>
      <c r="CW262" s="283">
        <v>0.21111111111111111</v>
      </c>
      <c r="CX262" s="284">
        <v>0.23333333333333334</v>
      </c>
      <c r="CY262" s="282">
        <v>0</v>
      </c>
      <c r="CZ262" s="283">
        <v>0.1388888888888889</v>
      </c>
      <c r="DA262" s="283">
        <v>0.23287671232876711</v>
      </c>
      <c r="DB262" s="283">
        <v>0.20789473684210527</v>
      </c>
      <c r="DC262" s="283">
        <v>0.25396825396825395</v>
      </c>
      <c r="DD262" s="283">
        <v>0.1111111111111111</v>
      </c>
      <c r="DE262" s="283">
        <v>0.4</v>
      </c>
      <c r="DF262" s="283">
        <v>0.21428571428571427</v>
      </c>
      <c r="DG262" s="283">
        <v>0</v>
      </c>
      <c r="DH262" s="284">
        <v>0</v>
      </c>
      <c r="DI262" s="282">
        <v>0.20602218700475436</v>
      </c>
      <c r="DJ262" s="284">
        <v>0.17806041335453099</v>
      </c>
      <c r="DK262" s="32" t="e">
        <f>#REF!/(#REF!+#REF!+#REF!)</f>
        <v>#REF!</v>
      </c>
      <c r="DL262" s="34" t="e">
        <f>#REF!/(#REF!+#REF!+#REF!)</f>
        <v>#REF!</v>
      </c>
      <c r="DM262" s="32" t="e">
        <f>#REF!/(#REF!+#REF!+#REF!)</f>
        <v>#REF!</v>
      </c>
      <c r="DN262" s="34" t="e">
        <f>#REF!/(#REF!+#REF!+#REF!)</f>
        <v>#REF!</v>
      </c>
      <c r="DO262" s="200" t="e">
        <f t="shared" ref="DO262:EM262" si="698">AY262/(AY260+AY261+AY262)</f>
        <v>#DIV/0!</v>
      </c>
      <c r="DP262" s="201" t="e">
        <f t="shared" si="698"/>
        <v>#DIV/0!</v>
      </c>
      <c r="DQ262" s="201" t="e">
        <f t="shared" si="698"/>
        <v>#DIV/0!</v>
      </c>
      <c r="DR262" s="201" t="e">
        <f t="shared" si="698"/>
        <v>#DIV/0!</v>
      </c>
      <c r="DS262" s="201" t="e">
        <f t="shared" si="698"/>
        <v>#DIV/0!</v>
      </c>
      <c r="DT262" s="201" t="e">
        <f t="shared" si="698"/>
        <v>#DIV/0!</v>
      </c>
      <c r="DU262" s="202" t="e">
        <f t="shared" si="698"/>
        <v>#DIV/0!</v>
      </c>
      <c r="DV262" s="200" t="e">
        <f t="shared" si="698"/>
        <v>#DIV/0!</v>
      </c>
      <c r="DW262" s="203" t="e">
        <f t="shared" si="698"/>
        <v>#DIV/0!</v>
      </c>
      <c r="DX262" s="203" t="e">
        <f t="shared" si="698"/>
        <v>#DIV/0!</v>
      </c>
      <c r="DY262" s="201" t="e">
        <f t="shared" si="698"/>
        <v>#DIV/0!</v>
      </c>
      <c r="DZ262" s="201" t="e">
        <f t="shared" si="698"/>
        <v>#DIV/0!</v>
      </c>
      <c r="EA262" s="201" t="e">
        <f t="shared" si="698"/>
        <v>#DIV/0!</v>
      </c>
      <c r="EB262" s="201" t="e">
        <f t="shared" si="698"/>
        <v>#DIV/0!</v>
      </c>
      <c r="EC262" s="201" t="e">
        <f t="shared" si="698"/>
        <v>#DIV/0!</v>
      </c>
      <c r="ED262" s="201" t="e">
        <f t="shared" si="698"/>
        <v>#DIV/0!</v>
      </c>
      <c r="EE262" s="201" t="e">
        <f t="shared" si="698"/>
        <v>#DIV/0!</v>
      </c>
      <c r="EF262" s="201" t="e">
        <f t="shared" si="698"/>
        <v>#DIV/0!</v>
      </c>
      <c r="EG262" s="201" t="e">
        <f t="shared" si="698"/>
        <v>#DIV/0!</v>
      </c>
      <c r="EH262" s="201" t="e">
        <f t="shared" si="698"/>
        <v>#DIV/0!</v>
      </c>
      <c r="EI262" s="201" t="e">
        <f t="shared" si="698"/>
        <v>#DIV/0!</v>
      </c>
      <c r="EJ262" s="201" t="e">
        <f t="shared" si="698"/>
        <v>#DIV/0!</v>
      </c>
      <c r="EK262" s="201" t="e">
        <f t="shared" si="698"/>
        <v>#DIV/0!</v>
      </c>
      <c r="EL262" s="201" t="e">
        <f t="shared" si="698"/>
        <v>#DIV/0!</v>
      </c>
      <c r="EM262" s="202" t="e">
        <f t="shared" si="698"/>
        <v>#DIV/0!</v>
      </c>
    </row>
    <row r="263" spans="2:143" s="10" customFormat="1" ht="12.5" x14ac:dyDescent="0.25">
      <c r="B263" s="301"/>
      <c r="C263" s="295"/>
      <c r="D263" s="298"/>
      <c r="E263" s="30" t="s">
        <v>3</v>
      </c>
      <c r="F263" s="166">
        <v>140</v>
      </c>
      <c r="G263" s="275"/>
      <c r="H263" s="187">
        <v>0</v>
      </c>
      <c r="I263" s="188">
        <v>0</v>
      </c>
      <c r="J263" s="189">
        <v>140</v>
      </c>
      <c r="K263" s="170">
        <f t="shared" si="689"/>
        <v>140</v>
      </c>
      <c r="L263" s="189">
        <v>0</v>
      </c>
      <c r="M263" s="190">
        <f t="shared" si="691"/>
        <v>140</v>
      </c>
      <c r="N263" s="170">
        <f t="shared" si="610"/>
        <v>140</v>
      </c>
      <c r="O263" s="189">
        <v>0</v>
      </c>
      <c r="P263" s="188">
        <v>0</v>
      </c>
      <c r="Q263" s="170">
        <f t="shared" si="692"/>
        <v>0</v>
      </c>
      <c r="R263" s="189">
        <v>0</v>
      </c>
      <c r="S263" s="190">
        <f t="shared" si="697"/>
        <v>10</v>
      </c>
      <c r="T263" s="170">
        <f t="shared" si="693"/>
        <v>10</v>
      </c>
      <c r="U263" s="189">
        <v>130</v>
      </c>
      <c r="V263" s="188">
        <v>10</v>
      </c>
      <c r="W263" s="170">
        <f t="shared" si="611"/>
        <v>140</v>
      </c>
      <c r="X263" s="191">
        <v>0</v>
      </c>
      <c r="Y263" s="188">
        <v>0</v>
      </c>
      <c r="Z263" s="189">
        <v>0</v>
      </c>
      <c r="AA263" s="189">
        <v>0</v>
      </c>
      <c r="AB263" s="188">
        <v>0</v>
      </c>
      <c r="AC263" s="189">
        <v>0</v>
      </c>
      <c r="AD263" s="189">
        <v>0</v>
      </c>
      <c r="AE263" s="188">
        <v>0</v>
      </c>
      <c r="AF263" s="189">
        <v>0</v>
      </c>
      <c r="AG263" s="189">
        <v>0</v>
      </c>
      <c r="AH263" s="188">
        <v>0</v>
      </c>
      <c r="AI263" s="189">
        <v>0</v>
      </c>
      <c r="AJ263" s="189">
        <v>0</v>
      </c>
      <c r="AK263" s="188">
        <v>0</v>
      </c>
      <c r="AL263" s="170">
        <f t="shared" si="694"/>
        <v>0</v>
      </c>
      <c r="AM263" s="188">
        <v>0</v>
      </c>
      <c r="AN263" s="188">
        <v>0</v>
      </c>
      <c r="AO263" s="188">
        <v>0</v>
      </c>
      <c r="AP263" s="188">
        <v>6</v>
      </c>
      <c r="AQ263" s="188">
        <v>1</v>
      </c>
      <c r="AR263" s="188">
        <v>4</v>
      </c>
      <c r="AS263" s="188">
        <v>6</v>
      </c>
      <c r="AT263" s="192">
        <v>2</v>
      </c>
      <c r="AU263" s="188">
        <v>0</v>
      </c>
      <c r="AV263" s="193">
        <v>0</v>
      </c>
      <c r="AW263" s="194">
        <f t="shared" si="656"/>
        <v>19</v>
      </c>
      <c r="AX263" s="195">
        <f t="shared" si="695"/>
        <v>121</v>
      </c>
      <c r="AY263" s="196"/>
      <c r="AZ263" s="197"/>
      <c r="BA263" s="197"/>
      <c r="BB263" s="197"/>
      <c r="BC263" s="197"/>
      <c r="BD263" s="197"/>
      <c r="BE263" s="198"/>
      <c r="BF263" s="190"/>
      <c r="BG263" s="171"/>
      <c r="BH263" s="190"/>
      <c r="BI263" s="190"/>
      <c r="BJ263" s="190"/>
      <c r="BK263" s="190"/>
      <c r="BL263" s="190"/>
      <c r="BM263" s="190"/>
      <c r="BN263" s="190"/>
      <c r="BO263" s="190"/>
      <c r="BP263" s="190"/>
      <c r="BQ263" s="190"/>
      <c r="BR263" s="190"/>
      <c r="BS263" s="190"/>
      <c r="BT263" s="190"/>
      <c r="BU263" s="190"/>
      <c r="BV263" s="190"/>
      <c r="BW263" s="199"/>
      <c r="BY263" s="281"/>
      <c r="BZ263" s="282"/>
      <c r="CA263" s="283"/>
      <c r="CB263" s="284"/>
      <c r="CC263" s="282"/>
      <c r="CD263" s="284"/>
      <c r="CE263" s="282"/>
      <c r="CF263" s="284"/>
      <c r="CG263" s="282"/>
      <c r="CH263" s="284"/>
      <c r="CI263" s="282"/>
      <c r="CJ263" s="284"/>
      <c r="CK263" s="282"/>
      <c r="CL263" s="283"/>
      <c r="CM263" s="283"/>
      <c r="CN263" s="283"/>
      <c r="CO263" s="283"/>
      <c r="CP263" s="283"/>
      <c r="CQ263" s="283"/>
      <c r="CR263" s="283"/>
      <c r="CS263" s="283"/>
      <c r="CT263" s="283"/>
      <c r="CU263" s="283"/>
      <c r="CV263" s="283"/>
      <c r="CW263" s="283"/>
      <c r="CX263" s="284"/>
      <c r="CY263" s="282"/>
      <c r="CZ263" s="283"/>
      <c r="DA263" s="283"/>
      <c r="DB263" s="283"/>
      <c r="DC263" s="283"/>
      <c r="DD263" s="283"/>
      <c r="DE263" s="283"/>
      <c r="DF263" s="283"/>
      <c r="DG263" s="283"/>
      <c r="DH263" s="284"/>
      <c r="DI263" s="282"/>
      <c r="DJ263" s="284"/>
      <c r="DK263" s="32"/>
      <c r="DL263" s="34"/>
      <c r="DM263" s="32"/>
      <c r="DN263" s="34"/>
      <c r="DO263" s="200"/>
      <c r="DP263" s="201"/>
      <c r="DQ263" s="201"/>
      <c r="DR263" s="201"/>
      <c r="DS263" s="201"/>
      <c r="DT263" s="201"/>
      <c r="DU263" s="202"/>
      <c r="DV263" s="200"/>
      <c r="DW263" s="203"/>
      <c r="DX263" s="203"/>
      <c r="DY263" s="201"/>
      <c r="DZ263" s="201"/>
      <c r="EA263" s="201"/>
      <c r="EB263" s="201"/>
      <c r="EC263" s="201"/>
      <c r="ED263" s="201"/>
      <c r="EE263" s="201"/>
      <c r="EF263" s="201"/>
      <c r="EG263" s="201"/>
      <c r="EH263" s="201"/>
      <c r="EI263" s="201"/>
      <c r="EJ263" s="201"/>
      <c r="EK263" s="201"/>
      <c r="EL263" s="201"/>
      <c r="EM263" s="202"/>
    </row>
    <row r="264" spans="2:143" s="10" customFormat="1" ht="12.5" x14ac:dyDescent="0.25">
      <c r="B264" s="301"/>
      <c r="C264" s="296"/>
      <c r="D264" s="299"/>
      <c r="E264" s="80" t="s">
        <v>2</v>
      </c>
      <c r="F264" s="228">
        <v>1400</v>
      </c>
      <c r="G264" s="275"/>
      <c r="H264" s="229">
        <v>280</v>
      </c>
      <c r="I264" s="230">
        <v>980</v>
      </c>
      <c r="J264" s="231">
        <v>140</v>
      </c>
      <c r="K264" s="170">
        <f t="shared" si="689"/>
        <v>1400</v>
      </c>
      <c r="L264" s="231">
        <v>295</v>
      </c>
      <c r="M264" s="232">
        <f t="shared" si="691"/>
        <v>1105</v>
      </c>
      <c r="N264" s="170">
        <f t="shared" si="610"/>
        <v>1400</v>
      </c>
      <c r="O264" s="231">
        <v>184</v>
      </c>
      <c r="P264" s="230">
        <v>96</v>
      </c>
      <c r="Q264" s="170">
        <f t="shared" si="692"/>
        <v>280</v>
      </c>
      <c r="R264" s="231">
        <v>21</v>
      </c>
      <c r="S264" s="232">
        <f t="shared" si="697"/>
        <v>69</v>
      </c>
      <c r="T264" s="170">
        <f t="shared" si="693"/>
        <v>90</v>
      </c>
      <c r="U264" s="231">
        <v>1310</v>
      </c>
      <c r="V264" s="230">
        <v>90</v>
      </c>
      <c r="W264" s="170">
        <f t="shared" si="611"/>
        <v>1400</v>
      </c>
      <c r="X264" s="233">
        <v>70</v>
      </c>
      <c r="Y264" s="230">
        <v>70</v>
      </c>
      <c r="Z264" s="231">
        <v>70</v>
      </c>
      <c r="AA264" s="231">
        <v>70</v>
      </c>
      <c r="AB264" s="230">
        <v>70</v>
      </c>
      <c r="AC264" s="231">
        <v>70</v>
      </c>
      <c r="AD264" s="231">
        <v>70</v>
      </c>
      <c r="AE264" s="230">
        <v>70</v>
      </c>
      <c r="AF264" s="231">
        <v>70</v>
      </c>
      <c r="AG264" s="231">
        <v>70</v>
      </c>
      <c r="AH264" s="230">
        <v>70</v>
      </c>
      <c r="AI264" s="231">
        <v>70</v>
      </c>
      <c r="AJ264" s="231">
        <v>70</v>
      </c>
      <c r="AK264" s="230">
        <v>70</v>
      </c>
      <c r="AL264" s="170">
        <f t="shared" si="694"/>
        <v>980</v>
      </c>
      <c r="AM264" s="230">
        <v>5</v>
      </c>
      <c r="AN264" s="230">
        <v>72</v>
      </c>
      <c r="AO264" s="230">
        <v>73</v>
      </c>
      <c r="AP264" s="230">
        <v>386</v>
      </c>
      <c r="AQ264" s="230">
        <v>64</v>
      </c>
      <c r="AR264" s="230">
        <v>13</v>
      </c>
      <c r="AS264" s="230">
        <v>16</v>
      </c>
      <c r="AT264" s="204">
        <v>16</v>
      </c>
      <c r="AU264" s="230">
        <v>4</v>
      </c>
      <c r="AV264" s="205">
        <v>1</v>
      </c>
      <c r="AW264" s="206">
        <f t="shared" si="656"/>
        <v>650</v>
      </c>
      <c r="AX264" s="207">
        <f t="shared" si="695"/>
        <v>750</v>
      </c>
      <c r="AY264" s="208"/>
      <c r="AZ264" s="209"/>
      <c r="BA264" s="209"/>
      <c r="BB264" s="209"/>
      <c r="BC264" s="209"/>
      <c r="BD264" s="209"/>
      <c r="BE264" s="210"/>
      <c r="BF264" s="232"/>
      <c r="BG264" s="234"/>
      <c r="BH264" s="232"/>
      <c r="BI264" s="232"/>
      <c r="BJ264" s="232"/>
      <c r="BK264" s="232"/>
      <c r="BL264" s="232"/>
      <c r="BM264" s="232"/>
      <c r="BN264" s="232"/>
      <c r="BO264" s="232"/>
      <c r="BP264" s="232"/>
      <c r="BQ264" s="232"/>
      <c r="BR264" s="232"/>
      <c r="BS264" s="232"/>
      <c r="BT264" s="232"/>
      <c r="BU264" s="232"/>
      <c r="BV264" s="232"/>
      <c r="BW264" s="235"/>
      <c r="BY264" s="285">
        <v>1</v>
      </c>
      <c r="BZ264" s="286">
        <v>1</v>
      </c>
      <c r="CA264" s="287">
        <v>1</v>
      </c>
      <c r="CB264" s="288" t="s">
        <v>208</v>
      </c>
      <c r="CC264" s="286">
        <v>1</v>
      </c>
      <c r="CD264" s="288">
        <v>1</v>
      </c>
      <c r="CE264" s="286">
        <v>0.99999999999999989</v>
      </c>
      <c r="CF264" s="288">
        <v>1</v>
      </c>
      <c r="CG264" s="286">
        <v>1</v>
      </c>
      <c r="CH264" s="288">
        <v>1</v>
      </c>
      <c r="CI264" s="286">
        <v>0.99999999999999989</v>
      </c>
      <c r="CJ264" s="288">
        <v>1</v>
      </c>
      <c r="CK264" s="286">
        <v>1</v>
      </c>
      <c r="CL264" s="287">
        <v>1</v>
      </c>
      <c r="CM264" s="287">
        <v>1</v>
      </c>
      <c r="CN264" s="287">
        <v>1</v>
      </c>
      <c r="CO264" s="287">
        <v>1</v>
      </c>
      <c r="CP264" s="287">
        <v>1</v>
      </c>
      <c r="CQ264" s="287">
        <v>1</v>
      </c>
      <c r="CR264" s="287">
        <v>1</v>
      </c>
      <c r="CS264" s="287">
        <v>1</v>
      </c>
      <c r="CT264" s="287">
        <v>1</v>
      </c>
      <c r="CU264" s="287">
        <v>1</v>
      </c>
      <c r="CV264" s="287">
        <v>1</v>
      </c>
      <c r="CW264" s="287">
        <v>1</v>
      </c>
      <c r="CX264" s="288">
        <v>1</v>
      </c>
      <c r="CY264" s="286">
        <v>1</v>
      </c>
      <c r="CZ264" s="287">
        <v>1</v>
      </c>
      <c r="DA264" s="287">
        <v>1</v>
      </c>
      <c r="DB264" s="287">
        <v>1</v>
      </c>
      <c r="DC264" s="287">
        <v>1</v>
      </c>
      <c r="DD264" s="287">
        <v>1</v>
      </c>
      <c r="DE264" s="287">
        <v>1</v>
      </c>
      <c r="DF264" s="287">
        <v>1</v>
      </c>
      <c r="DG264" s="287">
        <v>1</v>
      </c>
      <c r="DH264" s="288">
        <v>1</v>
      </c>
      <c r="DI264" s="286">
        <v>1</v>
      </c>
      <c r="DJ264" s="288">
        <v>1</v>
      </c>
      <c r="DK264" s="47" t="e">
        <f t="shared" ref="DK264:EM264" si="699">SUM(DK260:DK262)</f>
        <v>#REF!</v>
      </c>
      <c r="DL264" s="49" t="e">
        <f t="shared" si="699"/>
        <v>#REF!</v>
      </c>
      <c r="DM264" s="47" t="e">
        <f t="shared" si="699"/>
        <v>#REF!</v>
      </c>
      <c r="DN264" s="49" t="e">
        <f t="shared" si="699"/>
        <v>#REF!</v>
      </c>
      <c r="DO264" s="211" t="e">
        <f t="shared" si="699"/>
        <v>#DIV/0!</v>
      </c>
      <c r="DP264" s="212" t="e">
        <f t="shared" si="699"/>
        <v>#DIV/0!</v>
      </c>
      <c r="DQ264" s="212" t="e">
        <f t="shared" si="699"/>
        <v>#DIV/0!</v>
      </c>
      <c r="DR264" s="212" t="e">
        <f t="shared" si="699"/>
        <v>#DIV/0!</v>
      </c>
      <c r="DS264" s="212" t="e">
        <f t="shared" si="699"/>
        <v>#DIV/0!</v>
      </c>
      <c r="DT264" s="212" t="e">
        <f t="shared" si="699"/>
        <v>#DIV/0!</v>
      </c>
      <c r="DU264" s="213" t="e">
        <f t="shared" si="699"/>
        <v>#DIV/0!</v>
      </c>
      <c r="DV264" s="211" t="e">
        <f t="shared" si="699"/>
        <v>#DIV/0!</v>
      </c>
      <c r="DW264" s="214" t="e">
        <f t="shared" si="699"/>
        <v>#DIV/0!</v>
      </c>
      <c r="DX264" s="214" t="e">
        <f t="shared" si="699"/>
        <v>#DIV/0!</v>
      </c>
      <c r="DY264" s="212" t="e">
        <f t="shared" si="699"/>
        <v>#DIV/0!</v>
      </c>
      <c r="DZ264" s="212" t="e">
        <f t="shared" si="699"/>
        <v>#DIV/0!</v>
      </c>
      <c r="EA264" s="212" t="e">
        <f t="shared" si="699"/>
        <v>#DIV/0!</v>
      </c>
      <c r="EB264" s="212" t="e">
        <f t="shared" si="699"/>
        <v>#DIV/0!</v>
      </c>
      <c r="EC264" s="212" t="e">
        <f t="shared" si="699"/>
        <v>#DIV/0!</v>
      </c>
      <c r="ED264" s="212" t="e">
        <f t="shared" si="699"/>
        <v>#DIV/0!</v>
      </c>
      <c r="EE264" s="212" t="e">
        <f t="shared" si="699"/>
        <v>#DIV/0!</v>
      </c>
      <c r="EF264" s="212" t="e">
        <f t="shared" si="699"/>
        <v>#DIV/0!</v>
      </c>
      <c r="EG264" s="212" t="e">
        <f t="shared" si="699"/>
        <v>#DIV/0!</v>
      </c>
      <c r="EH264" s="212" t="e">
        <f t="shared" si="699"/>
        <v>#DIV/0!</v>
      </c>
      <c r="EI264" s="212" t="e">
        <f t="shared" si="699"/>
        <v>#DIV/0!</v>
      </c>
      <c r="EJ264" s="212" t="e">
        <f t="shared" si="699"/>
        <v>#DIV/0!</v>
      </c>
      <c r="EK264" s="212" t="e">
        <f t="shared" si="699"/>
        <v>#DIV/0!</v>
      </c>
      <c r="EL264" s="212" t="e">
        <f t="shared" si="699"/>
        <v>#DIV/0!</v>
      </c>
      <c r="EM264" s="213" t="e">
        <f t="shared" si="699"/>
        <v>#DIV/0!</v>
      </c>
    </row>
    <row r="265" spans="2:143" s="10" customFormat="1" ht="15" customHeight="1" x14ac:dyDescent="0.25">
      <c r="B265" s="301"/>
      <c r="C265" s="294">
        <v>52</v>
      </c>
      <c r="D265" s="297" t="s">
        <v>182</v>
      </c>
      <c r="E265" s="130" t="s">
        <v>153</v>
      </c>
      <c r="F265" s="215">
        <v>430</v>
      </c>
      <c r="G265" s="275"/>
      <c r="H265" s="216">
        <v>145</v>
      </c>
      <c r="I265" s="217">
        <v>285</v>
      </c>
      <c r="J265" s="218">
        <v>0</v>
      </c>
      <c r="K265" s="170">
        <f t="shared" ref="K265:K274" si="700">SUM(H265:J265)</f>
        <v>430</v>
      </c>
      <c r="L265" s="218">
        <v>116</v>
      </c>
      <c r="M265" s="219">
        <f t="shared" si="691"/>
        <v>314</v>
      </c>
      <c r="N265" s="170">
        <f t="shared" ref="N265:N274" si="701">SUM(L265:M265)</f>
        <v>430</v>
      </c>
      <c r="O265" s="218">
        <v>95</v>
      </c>
      <c r="P265" s="217">
        <v>50</v>
      </c>
      <c r="Q265" s="170">
        <f t="shared" si="692"/>
        <v>145</v>
      </c>
      <c r="R265" s="218">
        <v>3</v>
      </c>
      <c r="S265" s="219">
        <f t="shared" si="697"/>
        <v>17</v>
      </c>
      <c r="T265" s="170">
        <f t="shared" si="693"/>
        <v>20</v>
      </c>
      <c r="U265" s="218">
        <v>410</v>
      </c>
      <c r="V265" s="217">
        <v>20</v>
      </c>
      <c r="W265" s="170">
        <f t="shared" ref="W265:W274" si="702">SUM(U265:V265)</f>
        <v>430</v>
      </c>
      <c r="X265" s="220">
        <v>19</v>
      </c>
      <c r="Y265" s="217">
        <v>20</v>
      </c>
      <c r="Z265" s="218">
        <v>22</v>
      </c>
      <c r="AA265" s="218">
        <v>18</v>
      </c>
      <c r="AB265" s="217">
        <v>27</v>
      </c>
      <c r="AC265" s="218">
        <v>22</v>
      </c>
      <c r="AD265" s="218">
        <v>16</v>
      </c>
      <c r="AE265" s="217">
        <v>19</v>
      </c>
      <c r="AF265" s="218">
        <v>28</v>
      </c>
      <c r="AG265" s="218">
        <v>20</v>
      </c>
      <c r="AH265" s="217">
        <v>19</v>
      </c>
      <c r="AI265" s="218">
        <v>25</v>
      </c>
      <c r="AJ265" s="218">
        <v>14</v>
      </c>
      <c r="AK265" s="217">
        <v>16</v>
      </c>
      <c r="AL265" s="170">
        <f t="shared" si="694"/>
        <v>285</v>
      </c>
      <c r="AM265" s="217">
        <v>2</v>
      </c>
      <c r="AN265" s="217">
        <v>27</v>
      </c>
      <c r="AO265" s="217">
        <v>30</v>
      </c>
      <c r="AP265" s="217">
        <v>134</v>
      </c>
      <c r="AQ265" s="217">
        <v>18</v>
      </c>
      <c r="AR265" s="217">
        <v>3</v>
      </c>
      <c r="AS265" s="217">
        <v>2</v>
      </c>
      <c r="AT265" s="221">
        <v>2</v>
      </c>
      <c r="AU265" s="217">
        <v>2</v>
      </c>
      <c r="AV265" s="222">
        <v>0</v>
      </c>
      <c r="AW265" s="175">
        <f t="shared" ref="AW265:AW274" si="703">SUM(AM265:AV265)</f>
        <v>220</v>
      </c>
      <c r="AX265" s="176">
        <f t="shared" si="695"/>
        <v>210</v>
      </c>
      <c r="AY265" s="223"/>
      <c r="AZ265" s="224"/>
      <c r="BA265" s="224"/>
      <c r="BB265" s="224"/>
      <c r="BC265" s="224"/>
      <c r="BD265" s="224"/>
      <c r="BE265" s="225"/>
      <c r="BF265" s="219"/>
      <c r="BG265" s="226"/>
      <c r="BH265" s="219"/>
      <c r="BI265" s="219"/>
      <c r="BJ265" s="219"/>
      <c r="BK265" s="219"/>
      <c r="BL265" s="219"/>
      <c r="BM265" s="219"/>
      <c r="BN265" s="219"/>
      <c r="BO265" s="219"/>
      <c r="BP265" s="219"/>
      <c r="BQ265" s="219"/>
      <c r="BR265" s="219"/>
      <c r="BS265" s="219"/>
      <c r="BT265" s="219"/>
      <c r="BU265" s="219"/>
      <c r="BV265" s="219"/>
      <c r="BW265" s="227"/>
      <c r="BY265" s="277">
        <v>0.34126984126984128</v>
      </c>
      <c r="BZ265" s="278">
        <v>0.5178571428571429</v>
      </c>
      <c r="CA265" s="279">
        <v>0.29081632653061223</v>
      </c>
      <c r="CB265" s="280" t="s">
        <v>208</v>
      </c>
      <c r="CC265" s="278">
        <v>0.39322033898305087</v>
      </c>
      <c r="CD265" s="280">
        <v>0.32538860103626943</v>
      </c>
      <c r="CE265" s="278">
        <v>0.51630434782608692</v>
      </c>
      <c r="CF265" s="280">
        <v>0.52083333333333337</v>
      </c>
      <c r="CG265" s="278">
        <v>0.14285714285714285</v>
      </c>
      <c r="CH265" s="280">
        <v>0.28813559322033899</v>
      </c>
      <c r="CI265" s="278">
        <v>0.34745762711864409</v>
      </c>
      <c r="CJ265" s="280">
        <v>0.25</v>
      </c>
      <c r="CK265" s="278">
        <v>0.34444444444444444</v>
      </c>
      <c r="CL265" s="279">
        <v>0.33333333333333331</v>
      </c>
      <c r="CM265" s="279">
        <v>0.33333333333333331</v>
      </c>
      <c r="CN265" s="279">
        <v>0.31111111111111112</v>
      </c>
      <c r="CO265" s="279">
        <v>0.42222222222222222</v>
      </c>
      <c r="CP265" s="279">
        <v>0.3888888888888889</v>
      </c>
      <c r="CQ265" s="279">
        <v>0.27777777777777779</v>
      </c>
      <c r="CR265" s="279">
        <v>0.35555555555555557</v>
      </c>
      <c r="CS265" s="279">
        <v>0.42222222222222222</v>
      </c>
      <c r="CT265" s="279">
        <v>0.35555555555555557</v>
      </c>
      <c r="CU265" s="279">
        <v>0.27777777777777779</v>
      </c>
      <c r="CV265" s="279">
        <v>0.3888888888888889</v>
      </c>
      <c r="CW265" s="279">
        <v>0.27777777777777779</v>
      </c>
      <c r="CX265" s="280">
        <v>0.28888888888888886</v>
      </c>
      <c r="CY265" s="278">
        <v>0.4</v>
      </c>
      <c r="CZ265" s="279">
        <v>0.375</v>
      </c>
      <c r="DA265" s="279">
        <v>0.41095890410958902</v>
      </c>
      <c r="DB265" s="279">
        <v>0.35263157894736841</v>
      </c>
      <c r="DC265" s="279">
        <v>0.2857142857142857</v>
      </c>
      <c r="DD265" s="279">
        <v>0.33333333333333331</v>
      </c>
      <c r="DE265" s="279">
        <v>0.2</v>
      </c>
      <c r="DF265" s="279">
        <v>0.14285714285714285</v>
      </c>
      <c r="DG265" s="279">
        <v>0.5</v>
      </c>
      <c r="DH265" s="280">
        <v>0</v>
      </c>
      <c r="DI265" s="278">
        <v>0.34865293185419971</v>
      </c>
      <c r="DJ265" s="280">
        <v>0.33386327503974561</v>
      </c>
      <c r="DK265" s="18" t="e">
        <f>#REF!/(#REF!+#REF!+#REF!)</f>
        <v>#REF!</v>
      </c>
      <c r="DL265" s="20" t="e">
        <f>#REF!/(#REF!+#REF!+#REF!)</f>
        <v>#REF!</v>
      </c>
      <c r="DM265" s="18" t="e">
        <f>#REF!/(#REF!+#REF!+#REF!)</f>
        <v>#REF!</v>
      </c>
      <c r="DN265" s="20" t="e">
        <f>#REF!/(#REF!+#REF!+#REF!)</f>
        <v>#REF!</v>
      </c>
      <c r="DO265" s="182" t="e">
        <f t="shared" ref="DO265:EM265" si="704">AY265/(AY265+AY266+AY267)</f>
        <v>#DIV/0!</v>
      </c>
      <c r="DP265" s="183" t="e">
        <f t="shared" si="704"/>
        <v>#DIV/0!</v>
      </c>
      <c r="DQ265" s="183" t="e">
        <f t="shared" si="704"/>
        <v>#DIV/0!</v>
      </c>
      <c r="DR265" s="183" t="e">
        <f t="shared" si="704"/>
        <v>#DIV/0!</v>
      </c>
      <c r="DS265" s="183" t="e">
        <f t="shared" si="704"/>
        <v>#DIV/0!</v>
      </c>
      <c r="DT265" s="183" t="e">
        <f t="shared" si="704"/>
        <v>#DIV/0!</v>
      </c>
      <c r="DU265" s="184" t="e">
        <f t="shared" si="704"/>
        <v>#DIV/0!</v>
      </c>
      <c r="DV265" s="182" t="e">
        <f t="shared" si="704"/>
        <v>#DIV/0!</v>
      </c>
      <c r="DW265" s="185" t="e">
        <f t="shared" si="704"/>
        <v>#DIV/0!</v>
      </c>
      <c r="DX265" s="185" t="e">
        <f t="shared" si="704"/>
        <v>#DIV/0!</v>
      </c>
      <c r="DY265" s="183" t="e">
        <f t="shared" si="704"/>
        <v>#DIV/0!</v>
      </c>
      <c r="DZ265" s="183" t="e">
        <f t="shared" si="704"/>
        <v>#DIV/0!</v>
      </c>
      <c r="EA265" s="183" t="e">
        <f t="shared" si="704"/>
        <v>#DIV/0!</v>
      </c>
      <c r="EB265" s="183" t="e">
        <f t="shared" si="704"/>
        <v>#DIV/0!</v>
      </c>
      <c r="EC265" s="183" t="e">
        <f t="shared" si="704"/>
        <v>#DIV/0!</v>
      </c>
      <c r="ED265" s="183" t="e">
        <f t="shared" si="704"/>
        <v>#DIV/0!</v>
      </c>
      <c r="EE265" s="183" t="e">
        <f t="shared" si="704"/>
        <v>#DIV/0!</v>
      </c>
      <c r="EF265" s="183" t="e">
        <f t="shared" si="704"/>
        <v>#DIV/0!</v>
      </c>
      <c r="EG265" s="183" t="e">
        <f t="shared" si="704"/>
        <v>#DIV/0!</v>
      </c>
      <c r="EH265" s="183" t="e">
        <f t="shared" si="704"/>
        <v>#DIV/0!</v>
      </c>
      <c r="EI265" s="183" t="e">
        <f t="shared" si="704"/>
        <v>#DIV/0!</v>
      </c>
      <c r="EJ265" s="183" t="e">
        <f t="shared" si="704"/>
        <v>#DIV/0!</v>
      </c>
      <c r="EK265" s="183" t="e">
        <f t="shared" si="704"/>
        <v>#DIV/0!</v>
      </c>
      <c r="EL265" s="183" t="e">
        <f t="shared" si="704"/>
        <v>#DIV/0!</v>
      </c>
      <c r="EM265" s="184" t="e">
        <f t="shared" si="704"/>
        <v>#DIV/0!</v>
      </c>
    </row>
    <row r="266" spans="2:143" s="10" customFormat="1" ht="12.5" x14ac:dyDescent="0.25">
      <c r="B266" s="301"/>
      <c r="C266" s="295"/>
      <c r="D266" s="298"/>
      <c r="E266" s="138" t="s">
        <v>154</v>
      </c>
      <c r="F266" s="186">
        <v>550</v>
      </c>
      <c r="G266" s="275"/>
      <c r="H266" s="187">
        <v>105</v>
      </c>
      <c r="I266" s="188">
        <v>445</v>
      </c>
      <c r="J266" s="189">
        <v>0</v>
      </c>
      <c r="K266" s="170">
        <f t="shared" si="700"/>
        <v>550</v>
      </c>
      <c r="L266" s="189">
        <v>114</v>
      </c>
      <c r="M266" s="190">
        <f t="shared" si="691"/>
        <v>436</v>
      </c>
      <c r="N266" s="170">
        <f t="shared" si="701"/>
        <v>550</v>
      </c>
      <c r="O266" s="189">
        <v>69</v>
      </c>
      <c r="P266" s="188">
        <v>36</v>
      </c>
      <c r="Q266" s="170">
        <f t="shared" si="692"/>
        <v>105</v>
      </c>
      <c r="R266" s="189">
        <v>13</v>
      </c>
      <c r="S266" s="190">
        <f t="shared" si="697"/>
        <v>26</v>
      </c>
      <c r="T266" s="170">
        <f t="shared" si="693"/>
        <v>39</v>
      </c>
      <c r="U266" s="189">
        <v>511</v>
      </c>
      <c r="V266" s="188">
        <v>39</v>
      </c>
      <c r="W266" s="170">
        <f t="shared" si="702"/>
        <v>550</v>
      </c>
      <c r="X266" s="191">
        <v>28</v>
      </c>
      <c r="Y266" s="188">
        <v>27</v>
      </c>
      <c r="Z266" s="189">
        <v>25</v>
      </c>
      <c r="AA266" s="189">
        <v>34</v>
      </c>
      <c r="AB266" s="188">
        <v>27</v>
      </c>
      <c r="AC266" s="189">
        <v>35</v>
      </c>
      <c r="AD266" s="189">
        <v>33</v>
      </c>
      <c r="AE266" s="188">
        <v>33</v>
      </c>
      <c r="AF266" s="189">
        <v>33</v>
      </c>
      <c r="AG266" s="189">
        <v>39</v>
      </c>
      <c r="AH266" s="188">
        <v>36</v>
      </c>
      <c r="AI266" s="189">
        <v>27</v>
      </c>
      <c r="AJ266" s="189">
        <v>40</v>
      </c>
      <c r="AK266" s="188">
        <v>28</v>
      </c>
      <c r="AL266" s="170">
        <f t="shared" si="694"/>
        <v>445</v>
      </c>
      <c r="AM266" s="188">
        <v>3</v>
      </c>
      <c r="AN266" s="188">
        <v>35</v>
      </c>
      <c r="AO266" s="188">
        <v>24</v>
      </c>
      <c r="AP266" s="188">
        <v>157</v>
      </c>
      <c r="AQ266" s="188">
        <v>26</v>
      </c>
      <c r="AR266" s="188">
        <v>5</v>
      </c>
      <c r="AS266" s="188">
        <v>5</v>
      </c>
      <c r="AT266" s="192">
        <v>7</v>
      </c>
      <c r="AU266" s="188">
        <v>2</v>
      </c>
      <c r="AV266" s="193">
        <v>1</v>
      </c>
      <c r="AW266" s="194">
        <f t="shared" si="703"/>
        <v>265</v>
      </c>
      <c r="AX266" s="195">
        <f t="shared" si="695"/>
        <v>285</v>
      </c>
      <c r="AY266" s="196"/>
      <c r="AZ266" s="197"/>
      <c r="BA266" s="197"/>
      <c r="BB266" s="197"/>
      <c r="BC266" s="197"/>
      <c r="BD266" s="197"/>
      <c r="BE266" s="198"/>
      <c r="BF266" s="190"/>
      <c r="BG266" s="171"/>
      <c r="BH266" s="190"/>
      <c r="BI266" s="190"/>
      <c r="BJ266" s="190"/>
      <c r="BK266" s="190"/>
      <c r="BL266" s="190"/>
      <c r="BM266" s="190"/>
      <c r="BN266" s="190"/>
      <c r="BO266" s="190"/>
      <c r="BP266" s="190"/>
      <c r="BQ266" s="190"/>
      <c r="BR266" s="190"/>
      <c r="BS266" s="190"/>
      <c r="BT266" s="190"/>
      <c r="BU266" s="190"/>
      <c r="BV266" s="190"/>
      <c r="BW266" s="199"/>
      <c r="BY266" s="281">
        <v>0.43650793650793651</v>
      </c>
      <c r="BZ266" s="282">
        <v>0.375</v>
      </c>
      <c r="CA266" s="283">
        <v>0.45408163265306123</v>
      </c>
      <c r="CB266" s="284" t="s">
        <v>208</v>
      </c>
      <c r="CC266" s="282">
        <v>0.38644067796610171</v>
      </c>
      <c r="CD266" s="284">
        <v>0.45181347150259066</v>
      </c>
      <c r="CE266" s="282">
        <v>0.375</v>
      </c>
      <c r="CF266" s="284">
        <v>0.375</v>
      </c>
      <c r="CG266" s="282">
        <v>0.61904761904761907</v>
      </c>
      <c r="CH266" s="284">
        <v>0.44067796610169491</v>
      </c>
      <c r="CI266" s="282">
        <v>0.43305084745762712</v>
      </c>
      <c r="CJ266" s="284">
        <v>0.48749999999999999</v>
      </c>
      <c r="CK266" s="282">
        <v>0.37777777777777777</v>
      </c>
      <c r="CL266" s="283">
        <v>0.3888888888888889</v>
      </c>
      <c r="CM266" s="283">
        <v>0.4</v>
      </c>
      <c r="CN266" s="283">
        <v>0.45555555555555555</v>
      </c>
      <c r="CO266" s="283">
        <v>0.37777777777777777</v>
      </c>
      <c r="CP266" s="283">
        <v>0.46666666666666667</v>
      </c>
      <c r="CQ266" s="283">
        <v>0.46666666666666667</v>
      </c>
      <c r="CR266" s="283">
        <v>0.42222222222222222</v>
      </c>
      <c r="CS266" s="283">
        <v>0.46666666666666667</v>
      </c>
      <c r="CT266" s="283">
        <v>0.4777777777777778</v>
      </c>
      <c r="CU266" s="283">
        <v>0.52222222222222225</v>
      </c>
      <c r="CV266" s="283">
        <v>0.3888888888888889</v>
      </c>
      <c r="CW266" s="283">
        <v>0.51111111111111107</v>
      </c>
      <c r="CX266" s="284">
        <v>0.3888888888888889</v>
      </c>
      <c r="CY266" s="282">
        <v>0.6</v>
      </c>
      <c r="CZ266" s="283">
        <v>0.4861111111111111</v>
      </c>
      <c r="DA266" s="283">
        <v>0.32876712328767121</v>
      </c>
      <c r="DB266" s="283">
        <v>0.41315789473684211</v>
      </c>
      <c r="DC266" s="283">
        <v>0.41269841269841268</v>
      </c>
      <c r="DD266" s="283">
        <v>0.55555555555555558</v>
      </c>
      <c r="DE266" s="283">
        <v>0.5</v>
      </c>
      <c r="DF266" s="283">
        <v>0.5</v>
      </c>
      <c r="DG266" s="283">
        <v>0.5</v>
      </c>
      <c r="DH266" s="284">
        <v>1</v>
      </c>
      <c r="DI266" s="282">
        <v>0.41996830427892234</v>
      </c>
      <c r="DJ266" s="284">
        <v>0.45310015898251194</v>
      </c>
      <c r="DK266" s="32" t="e">
        <f>#REF!/(#REF!+#REF!+#REF!)</f>
        <v>#REF!</v>
      </c>
      <c r="DL266" s="34" t="e">
        <f>#REF!/(#REF!+#REF!+#REF!)</f>
        <v>#REF!</v>
      </c>
      <c r="DM266" s="32" t="e">
        <f>#REF!/(#REF!+#REF!+#REF!)</f>
        <v>#REF!</v>
      </c>
      <c r="DN266" s="34" t="e">
        <f>#REF!/(#REF!+#REF!+#REF!)</f>
        <v>#REF!</v>
      </c>
      <c r="DO266" s="200" t="e">
        <f t="shared" ref="DO266:EM266" si="705">AY266/(AY265+AY266+AY267)</f>
        <v>#DIV/0!</v>
      </c>
      <c r="DP266" s="201" t="e">
        <f t="shared" si="705"/>
        <v>#DIV/0!</v>
      </c>
      <c r="DQ266" s="201" t="e">
        <f t="shared" si="705"/>
        <v>#DIV/0!</v>
      </c>
      <c r="DR266" s="201" t="e">
        <f t="shared" si="705"/>
        <v>#DIV/0!</v>
      </c>
      <c r="DS266" s="201" t="e">
        <f t="shared" si="705"/>
        <v>#DIV/0!</v>
      </c>
      <c r="DT266" s="201" t="e">
        <f t="shared" si="705"/>
        <v>#DIV/0!</v>
      </c>
      <c r="DU266" s="202" t="e">
        <f t="shared" si="705"/>
        <v>#DIV/0!</v>
      </c>
      <c r="DV266" s="200" t="e">
        <f t="shared" si="705"/>
        <v>#DIV/0!</v>
      </c>
      <c r="DW266" s="203" t="e">
        <f t="shared" si="705"/>
        <v>#DIV/0!</v>
      </c>
      <c r="DX266" s="203" t="e">
        <f t="shared" si="705"/>
        <v>#DIV/0!</v>
      </c>
      <c r="DY266" s="201" t="e">
        <f t="shared" si="705"/>
        <v>#DIV/0!</v>
      </c>
      <c r="DZ266" s="201" t="e">
        <f t="shared" si="705"/>
        <v>#DIV/0!</v>
      </c>
      <c r="EA266" s="201" t="e">
        <f t="shared" si="705"/>
        <v>#DIV/0!</v>
      </c>
      <c r="EB266" s="201" t="e">
        <f t="shared" si="705"/>
        <v>#DIV/0!</v>
      </c>
      <c r="EC266" s="201" t="e">
        <f t="shared" si="705"/>
        <v>#DIV/0!</v>
      </c>
      <c r="ED266" s="201" t="e">
        <f t="shared" si="705"/>
        <v>#DIV/0!</v>
      </c>
      <c r="EE266" s="201" t="e">
        <f t="shared" si="705"/>
        <v>#DIV/0!</v>
      </c>
      <c r="EF266" s="201" t="e">
        <f t="shared" si="705"/>
        <v>#DIV/0!</v>
      </c>
      <c r="EG266" s="201" t="e">
        <f t="shared" si="705"/>
        <v>#DIV/0!</v>
      </c>
      <c r="EH266" s="201" t="e">
        <f t="shared" si="705"/>
        <v>#DIV/0!</v>
      </c>
      <c r="EI266" s="201" t="e">
        <f t="shared" si="705"/>
        <v>#DIV/0!</v>
      </c>
      <c r="EJ266" s="201" t="e">
        <f t="shared" si="705"/>
        <v>#DIV/0!</v>
      </c>
      <c r="EK266" s="201" t="e">
        <f t="shared" si="705"/>
        <v>#DIV/0!</v>
      </c>
      <c r="EL266" s="201" t="e">
        <f t="shared" si="705"/>
        <v>#DIV/0!</v>
      </c>
      <c r="EM266" s="202" t="e">
        <f t="shared" si="705"/>
        <v>#DIV/0!</v>
      </c>
    </row>
    <row r="267" spans="2:143" s="10" customFormat="1" ht="12.5" x14ac:dyDescent="0.25">
      <c r="B267" s="301"/>
      <c r="C267" s="295"/>
      <c r="D267" s="298"/>
      <c r="E267" s="138" t="s">
        <v>155</v>
      </c>
      <c r="F267" s="186">
        <v>280</v>
      </c>
      <c r="G267" s="275"/>
      <c r="H267" s="187">
        <v>30</v>
      </c>
      <c r="I267" s="188">
        <v>250</v>
      </c>
      <c r="J267" s="189">
        <v>0</v>
      </c>
      <c r="K267" s="170">
        <f t="shared" si="700"/>
        <v>280</v>
      </c>
      <c r="L267" s="189">
        <v>65</v>
      </c>
      <c r="M267" s="190">
        <f t="shared" si="691"/>
        <v>215</v>
      </c>
      <c r="N267" s="170">
        <f t="shared" si="701"/>
        <v>280</v>
      </c>
      <c r="O267" s="189">
        <v>20</v>
      </c>
      <c r="P267" s="188">
        <v>10</v>
      </c>
      <c r="Q267" s="170">
        <f t="shared" si="692"/>
        <v>30</v>
      </c>
      <c r="R267" s="189">
        <v>5</v>
      </c>
      <c r="S267" s="190">
        <f t="shared" si="697"/>
        <v>16</v>
      </c>
      <c r="T267" s="170">
        <f t="shared" si="693"/>
        <v>21</v>
      </c>
      <c r="U267" s="189">
        <v>259</v>
      </c>
      <c r="V267" s="188">
        <v>21</v>
      </c>
      <c r="W267" s="170">
        <f t="shared" si="702"/>
        <v>280</v>
      </c>
      <c r="X267" s="191">
        <v>23</v>
      </c>
      <c r="Y267" s="188">
        <v>23</v>
      </c>
      <c r="Z267" s="189">
        <v>23</v>
      </c>
      <c r="AA267" s="189">
        <v>18</v>
      </c>
      <c r="AB267" s="188">
        <v>16</v>
      </c>
      <c r="AC267" s="189">
        <v>13</v>
      </c>
      <c r="AD267" s="189">
        <v>21</v>
      </c>
      <c r="AE267" s="188">
        <v>18</v>
      </c>
      <c r="AF267" s="189">
        <v>9</v>
      </c>
      <c r="AG267" s="189">
        <v>11</v>
      </c>
      <c r="AH267" s="188">
        <v>15</v>
      </c>
      <c r="AI267" s="189">
        <v>18</v>
      </c>
      <c r="AJ267" s="189">
        <v>16</v>
      </c>
      <c r="AK267" s="188">
        <v>26</v>
      </c>
      <c r="AL267" s="170">
        <f t="shared" si="694"/>
        <v>250</v>
      </c>
      <c r="AM267" s="188">
        <v>0</v>
      </c>
      <c r="AN267" s="188">
        <v>10</v>
      </c>
      <c r="AO267" s="188">
        <v>19</v>
      </c>
      <c r="AP267" s="188">
        <v>89</v>
      </c>
      <c r="AQ267" s="188">
        <v>19</v>
      </c>
      <c r="AR267" s="188">
        <v>1</v>
      </c>
      <c r="AS267" s="188">
        <v>3</v>
      </c>
      <c r="AT267" s="192">
        <v>5</v>
      </c>
      <c r="AU267" s="188">
        <v>0</v>
      </c>
      <c r="AV267" s="193">
        <v>0</v>
      </c>
      <c r="AW267" s="194">
        <f t="shared" si="703"/>
        <v>146</v>
      </c>
      <c r="AX267" s="195">
        <f t="shared" si="695"/>
        <v>134</v>
      </c>
      <c r="AY267" s="196"/>
      <c r="AZ267" s="197"/>
      <c r="BA267" s="197"/>
      <c r="BB267" s="197"/>
      <c r="BC267" s="197"/>
      <c r="BD267" s="197"/>
      <c r="BE267" s="198"/>
      <c r="BF267" s="190"/>
      <c r="BG267" s="171"/>
      <c r="BH267" s="190"/>
      <c r="BI267" s="190"/>
      <c r="BJ267" s="190"/>
      <c r="BK267" s="190"/>
      <c r="BL267" s="190"/>
      <c r="BM267" s="190"/>
      <c r="BN267" s="190"/>
      <c r="BO267" s="190"/>
      <c r="BP267" s="190"/>
      <c r="BQ267" s="190"/>
      <c r="BR267" s="190"/>
      <c r="BS267" s="190"/>
      <c r="BT267" s="190"/>
      <c r="BU267" s="190"/>
      <c r="BV267" s="190"/>
      <c r="BW267" s="199"/>
      <c r="BY267" s="281">
        <v>0.22222222222222221</v>
      </c>
      <c r="BZ267" s="282">
        <v>0.10714285714285714</v>
      </c>
      <c r="CA267" s="283">
        <v>0.25510204081632654</v>
      </c>
      <c r="CB267" s="284" t="s">
        <v>208</v>
      </c>
      <c r="CC267" s="282">
        <v>0.22033898305084745</v>
      </c>
      <c r="CD267" s="284">
        <v>0.22279792746113988</v>
      </c>
      <c r="CE267" s="282">
        <v>0.10869565217391304</v>
      </c>
      <c r="CF267" s="284">
        <v>0.10416666666666667</v>
      </c>
      <c r="CG267" s="282">
        <v>0.23809523809523808</v>
      </c>
      <c r="CH267" s="284">
        <v>0.2711864406779661</v>
      </c>
      <c r="CI267" s="282">
        <v>0.21949152542372882</v>
      </c>
      <c r="CJ267" s="284">
        <v>0.26250000000000001</v>
      </c>
      <c r="CK267" s="282">
        <v>0.27777777777777779</v>
      </c>
      <c r="CL267" s="283">
        <v>0.27777777777777779</v>
      </c>
      <c r="CM267" s="283">
        <v>0.26666666666666666</v>
      </c>
      <c r="CN267" s="283">
        <v>0.23333333333333334</v>
      </c>
      <c r="CO267" s="283">
        <v>0.2</v>
      </c>
      <c r="CP267" s="283">
        <v>0.14444444444444443</v>
      </c>
      <c r="CQ267" s="283">
        <v>0.25555555555555554</v>
      </c>
      <c r="CR267" s="283">
        <v>0.22222222222222221</v>
      </c>
      <c r="CS267" s="283">
        <v>0.1111111111111111</v>
      </c>
      <c r="CT267" s="283">
        <v>0.16666666666666666</v>
      </c>
      <c r="CU267" s="283">
        <v>0.2</v>
      </c>
      <c r="CV267" s="283">
        <v>0.22222222222222221</v>
      </c>
      <c r="CW267" s="283">
        <v>0.21111111111111111</v>
      </c>
      <c r="CX267" s="284">
        <v>0.32222222222222224</v>
      </c>
      <c r="CY267" s="282">
        <v>0</v>
      </c>
      <c r="CZ267" s="283">
        <v>0.1388888888888889</v>
      </c>
      <c r="DA267" s="283">
        <v>0.26027397260273971</v>
      </c>
      <c r="DB267" s="283">
        <v>0.23421052631578948</v>
      </c>
      <c r="DC267" s="283">
        <v>0.30158730158730157</v>
      </c>
      <c r="DD267" s="283">
        <v>0.1111111111111111</v>
      </c>
      <c r="DE267" s="283">
        <v>0.3</v>
      </c>
      <c r="DF267" s="283">
        <v>0.35714285714285715</v>
      </c>
      <c r="DG267" s="283">
        <v>0</v>
      </c>
      <c r="DH267" s="284">
        <v>0</v>
      </c>
      <c r="DI267" s="282">
        <v>0.23137876386687797</v>
      </c>
      <c r="DJ267" s="284">
        <v>0.21303656597774245</v>
      </c>
      <c r="DK267" s="32" t="e">
        <f>#REF!/(#REF!+#REF!+#REF!)</f>
        <v>#REF!</v>
      </c>
      <c r="DL267" s="34" t="e">
        <f>#REF!/(#REF!+#REF!+#REF!)</f>
        <v>#REF!</v>
      </c>
      <c r="DM267" s="32" t="e">
        <f>#REF!/(#REF!+#REF!+#REF!)</f>
        <v>#REF!</v>
      </c>
      <c r="DN267" s="34" t="e">
        <f>#REF!/(#REF!+#REF!+#REF!)</f>
        <v>#REF!</v>
      </c>
      <c r="DO267" s="200" t="e">
        <f t="shared" ref="DO267:EM267" si="706">AY267/(AY265+AY266+AY267)</f>
        <v>#DIV/0!</v>
      </c>
      <c r="DP267" s="201" t="e">
        <f t="shared" si="706"/>
        <v>#DIV/0!</v>
      </c>
      <c r="DQ267" s="201" t="e">
        <f t="shared" si="706"/>
        <v>#DIV/0!</v>
      </c>
      <c r="DR267" s="201" t="e">
        <f t="shared" si="706"/>
        <v>#DIV/0!</v>
      </c>
      <c r="DS267" s="201" t="e">
        <f t="shared" si="706"/>
        <v>#DIV/0!</v>
      </c>
      <c r="DT267" s="201" t="e">
        <f t="shared" si="706"/>
        <v>#DIV/0!</v>
      </c>
      <c r="DU267" s="202" t="e">
        <f t="shared" si="706"/>
        <v>#DIV/0!</v>
      </c>
      <c r="DV267" s="200" t="e">
        <f t="shared" si="706"/>
        <v>#DIV/0!</v>
      </c>
      <c r="DW267" s="203" t="e">
        <f t="shared" si="706"/>
        <v>#DIV/0!</v>
      </c>
      <c r="DX267" s="203" t="e">
        <f t="shared" si="706"/>
        <v>#DIV/0!</v>
      </c>
      <c r="DY267" s="201" t="e">
        <f t="shared" si="706"/>
        <v>#DIV/0!</v>
      </c>
      <c r="DZ267" s="201" t="e">
        <f t="shared" si="706"/>
        <v>#DIV/0!</v>
      </c>
      <c r="EA267" s="201" t="e">
        <f t="shared" si="706"/>
        <v>#DIV/0!</v>
      </c>
      <c r="EB267" s="201" t="e">
        <f t="shared" si="706"/>
        <v>#DIV/0!</v>
      </c>
      <c r="EC267" s="201" t="e">
        <f t="shared" si="706"/>
        <v>#DIV/0!</v>
      </c>
      <c r="ED267" s="201" t="e">
        <f t="shared" si="706"/>
        <v>#DIV/0!</v>
      </c>
      <c r="EE267" s="201" t="e">
        <f t="shared" si="706"/>
        <v>#DIV/0!</v>
      </c>
      <c r="EF267" s="201" t="e">
        <f t="shared" si="706"/>
        <v>#DIV/0!</v>
      </c>
      <c r="EG267" s="201" t="e">
        <f t="shared" si="706"/>
        <v>#DIV/0!</v>
      </c>
      <c r="EH267" s="201" t="e">
        <f t="shared" si="706"/>
        <v>#DIV/0!</v>
      </c>
      <c r="EI267" s="201" t="e">
        <f t="shared" si="706"/>
        <v>#DIV/0!</v>
      </c>
      <c r="EJ267" s="201" t="e">
        <f t="shared" si="706"/>
        <v>#DIV/0!</v>
      </c>
      <c r="EK267" s="201" t="e">
        <f t="shared" si="706"/>
        <v>#DIV/0!</v>
      </c>
      <c r="EL267" s="201" t="e">
        <f t="shared" si="706"/>
        <v>#DIV/0!</v>
      </c>
      <c r="EM267" s="202" t="e">
        <f t="shared" si="706"/>
        <v>#DIV/0!</v>
      </c>
    </row>
    <row r="268" spans="2:143" s="10" customFormat="1" ht="12.5" x14ac:dyDescent="0.25">
      <c r="B268" s="301"/>
      <c r="C268" s="295"/>
      <c r="D268" s="298"/>
      <c r="E268" s="30" t="s">
        <v>3</v>
      </c>
      <c r="F268" s="186">
        <v>140</v>
      </c>
      <c r="G268" s="275"/>
      <c r="H268" s="187">
        <v>0</v>
      </c>
      <c r="I268" s="188">
        <v>0</v>
      </c>
      <c r="J268" s="189">
        <v>140</v>
      </c>
      <c r="K268" s="170">
        <f t="shared" si="700"/>
        <v>140</v>
      </c>
      <c r="L268" s="189">
        <v>0</v>
      </c>
      <c r="M268" s="190">
        <f t="shared" si="691"/>
        <v>140</v>
      </c>
      <c r="N268" s="170">
        <f t="shared" si="701"/>
        <v>140</v>
      </c>
      <c r="O268" s="189">
        <v>0</v>
      </c>
      <c r="P268" s="188">
        <v>0</v>
      </c>
      <c r="Q268" s="170">
        <f t="shared" si="692"/>
        <v>0</v>
      </c>
      <c r="R268" s="189">
        <v>0</v>
      </c>
      <c r="S268" s="190">
        <f t="shared" si="697"/>
        <v>10</v>
      </c>
      <c r="T268" s="170">
        <f t="shared" si="693"/>
        <v>10</v>
      </c>
      <c r="U268" s="189">
        <v>130</v>
      </c>
      <c r="V268" s="188">
        <v>10</v>
      </c>
      <c r="W268" s="170">
        <f t="shared" si="702"/>
        <v>140</v>
      </c>
      <c r="X268" s="191">
        <v>0</v>
      </c>
      <c r="Y268" s="188">
        <v>0</v>
      </c>
      <c r="Z268" s="189">
        <v>0</v>
      </c>
      <c r="AA268" s="189">
        <v>0</v>
      </c>
      <c r="AB268" s="188">
        <v>0</v>
      </c>
      <c r="AC268" s="189">
        <v>0</v>
      </c>
      <c r="AD268" s="189">
        <v>0</v>
      </c>
      <c r="AE268" s="188">
        <v>0</v>
      </c>
      <c r="AF268" s="189">
        <v>0</v>
      </c>
      <c r="AG268" s="189">
        <v>0</v>
      </c>
      <c r="AH268" s="188">
        <v>0</v>
      </c>
      <c r="AI268" s="189">
        <v>0</v>
      </c>
      <c r="AJ268" s="189">
        <v>0</v>
      </c>
      <c r="AK268" s="188">
        <v>0</v>
      </c>
      <c r="AL268" s="170">
        <f t="shared" si="694"/>
        <v>0</v>
      </c>
      <c r="AM268" s="188">
        <v>0</v>
      </c>
      <c r="AN268" s="188">
        <v>0</v>
      </c>
      <c r="AO268" s="188">
        <v>0</v>
      </c>
      <c r="AP268" s="188">
        <v>6</v>
      </c>
      <c r="AQ268" s="188">
        <v>1</v>
      </c>
      <c r="AR268" s="188">
        <v>4</v>
      </c>
      <c r="AS268" s="188">
        <v>6</v>
      </c>
      <c r="AT268" s="192">
        <v>2</v>
      </c>
      <c r="AU268" s="188">
        <v>0</v>
      </c>
      <c r="AV268" s="193">
        <v>0</v>
      </c>
      <c r="AW268" s="194">
        <f t="shared" si="703"/>
        <v>19</v>
      </c>
      <c r="AX268" s="195">
        <f t="shared" si="695"/>
        <v>121</v>
      </c>
      <c r="AY268" s="196"/>
      <c r="AZ268" s="197"/>
      <c r="BA268" s="197"/>
      <c r="BB268" s="197"/>
      <c r="BC268" s="197"/>
      <c r="BD268" s="197"/>
      <c r="BE268" s="198"/>
      <c r="BF268" s="190"/>
      <c r="BG268" s="171"/>
      <c r="BH268" s="190"/>
      <c r="BI268" s="190"/>
      <c r="BJ268" s="190"/>
      <c r="BK268" s="190"/>
      <c r="BL268" s="190"/>
      <c r="BM268" s="190"/>
      <c r="BN268" s="190"/>
      <c r="BO268" s="190"/>
      <c r="BP268" s="190"/>
      <c r="BQ268" s="190"/>
      <c r="BR268" s="190"/>
      <c r="BS268" s="190"/>
      <c r="BT268" s="190"/>
      <c r="BU268" s="190"/>
      <c r="BV268" s="190"/>
      <c r="BW268" s="199"/>
      <c r="BY268" s="281"/>
      <c r="BZ268" s="282"/>
      <c r="CA268" s="283"/>
      <c r="CB268" s="284"/>
      <c r="CC268" s="282"/>
      <c r="CD268" s="284"/>
      <c r="CE268" s="282"/>
      <c r="CF268" s="284"/>
      <c r="CG268" s="282"/>
      <c r="CH268" s="284"/>
      <c r="CI268" s="282"/>
      <c r="CJ268" s="284"/>
      <c r="CK268" s="282"/>
      <c r="CL268" s="283"/>
      <c r="CM268" s="283"/>
      <c r="CN268" s="283"/>
      <c r="CO268" s="283"/>
      <c r="CP268" s="283"/>
      <c r="CQ268" s="283"/>
      <c r="CR268" s="283"/>
      <c r="CS268" s="283"/>
      <c r="CT268" s="283"/>
      <c r="CU268" s="283"/>
      <c r="CV268" s="283"/>
      <c r="CW268" s="283"/>
      <c r="CX268" s="284"/>
      <c r="CY268" s="282"/>
      <c r="CZ268" s="283"/>
      <c r="DA268" s="283"/>
      <c r="DB268" s="283"/>
      <c r="DC268" s="283"/>
      <c r="DD268" s="283"/>
      <c r="DE268" s="283"/>
      <c r="DF268" s="283"/>
      <c r="DG268" s="283"/>
      <c r="DH268" s="284"/>
      <c r="DI268" s="282"/>
      <c r="DJ268" s="284"/>
      <c r="DK268" s="32"/>
      <c r="DL268" s="34"/>
      <c r="DM268" s="32"/>
      <c r="DN268" s="34"/>
      <c r="DO268" s="200"/>
      <c r="DP268" s="201"/>
      <c r="DQ268" s="201"/>
      <c r="DR268" s="201"/>
      <c r="DS268" s="201"/>
      <c r="DT268" s="201"/>
      <c r="DU268" s="202"/>
      <c r="DV268" s="200"/>
      <c r="DW268" s="203"/>
      <c r="DX268" s="203"/>
      <c r="DY268" s="201"/>
      <c r="DZ268" s="201"/>
      <c r="EA268" s="201"/>
      <c r="EB268" s="201"/>
      <c r="EC268" s="201"/>
      <c r="ED268" s="201"/>
      <c r="EE268" s="201"/>
      <c r="EF268" s="201"/>
      <c r="EG268" s="201"/>
      <c r="EH268" s="201"/>
      <c r="EI268" s="201"/>
      <c r="EJ268" s="201"/>
      <c r="EK268" s="201"/>
      <c r="EL268" s="201"/>
      <c r="EM268" s="202"/>
    </row>
    <row r="269" spans="2:143" s="10" customFormat="1" ht="12.5" x14ac:dyDescent="0.25">
      <c r="B269" s="301"/>
      <c r="C269" s="296"/>
      <c r="D269" s="299"/>
      <c r="E269" s="80" t="s">
        <v>2</v>
      </c>
      <c r="F269" s="228">
        <v>1400</v>
      </c>
      <c r="G269" s="275"/>
      <c r="H269" s="229">
        <v>280</v>
      </c>
      <c r="I269" s="230">
        <v>980</v>
      </c>
      <c r="J269" s="231">
        <v>140</v>
      </c>
      <c r="K269" s="170">
        <f t="shared" si="700"/>
        <v>1400</v>
      </c>
      <c r="L269" s="231">
        <v>295</v>
      </c>
      <c r="M269" s="232">
        <f t="shared" si="691"/>
        <v>1105</v>
      </c>
      <c r="N269" s="170">
        <f t="shared" si="701"/>
        <v>1400</v>
      </c>
      <c r="O269" s="231">
        <v>184</v>
      </c>
      <c r="P269" s="230">
        <v>96</v>
      </c>
      <c r="Q269" s="170">
        <f t="shared" si="692"/>
        <v>280</v>
      </c>
      <c r="R269" s="231">
        <v>21</v>
      </c>
      <c r="S269" s="232">
        <f t="shared" si="697"/>
        <v>69</v>
      </c>
      <c r="T269" s="170">
        <f t="shared" si="693"/>
        <v>90</v>
      </c>
      <c r="U269" s="231">
        <v>1310</v>
      </c>
      <c r="V269" s="230">
        <v>90</v>
      </c>
      <c r="W269" s="170">
        <f t="shared" si="702"/>
        <v>1400</v>
      </c>
      <c r="X269" s="233">
        <v>70</v>
      </c>
      <c r="Y269" s="230">
        <v>70</v>
      </c>
      <c r="Z269" s="231">
        <v>70</v>
      </c>
      <c r="AA269" s="231">
        <v>70</v>
      </c>
      <c r="AB269" s="230">
        <v>70</v>
      </c>
      <c r="AC269" s="231">
        <v>70</v>
      </c>
      <c r="AD269" s="231">
        <v>70</v>
      </c>
      <c r="AE269" s="230">
        <v>70</v>
      </c>
      <c r="AF269" s="231">
        <v>70</v>
      </c>
      <c r="AG269" s="231">
        <v>70</v>
      </c>
      <c r="AH269" s="230">
        <v>70</v>
      </c>
      <c r="AI269" s="231">
        <v>70</v>
      </c>
      <c r="AJ269" s="231">
        <v>70</v>
      </c>
      <c r="AK269" s="230">
        <v>70</v>
      </c>
      <c r="AL269" s="170">
        <f t="shared" si="694"/>
        <v>980</v>
      </c>
      <c r="AM269" s="230">
        <v>5</v>
      </c>
      <c r="AN269" s="230">
        <v>72</v>
      </c>
      <c r="AO269" s="230">
        <v>73</v>
      </c>
      <c r="AP269" s="230">
        <v>386</v>
      </c>
      <c r="AQ269" s="230">
        <v>64</v>
      </c>
      <c r="AR269" s="230">
        <v>13</v>
      </c>
      <c r="AS269" s="230">
        <v>16</v>
      </c>
      <c r="AT269" s="204">
        <v>16</v>
      </c>
      <c r="AU269" s="230">
        <v>4</v>
      </c>
      <c r="AV269" s="205">
        <v>1</v>
      </c>
      <c r="AW269" s="206">
        <f t="shared" si="703"/>
        <v>650</v>
      </c>
      <c r="AX269" s="207">
        <f t="shared" si="695"/>
        <v>750</v>
      </c>
      <c r="AY269" s="208"/>
      <c r="AZ269" s="209"/>
      <c r="BA269" s="209"/>
      <c r="BB269" s="209"/>
      <c r="BC269" s="209"/>
      <c r="BD269" s="209"/>
      <c r="BE269" s="210"/>
      <c r="BF269" s="232"/>
      <c r="BG269" s="234"/>
      <c r="BH269" s="232"/>
      <c r="BI269" s="232"/>
      <c r="BJ269" s="232"/>
      <c r="BK269" s="232"/>
      <c r="BL269" s="232"/>
      <c r="BM269" s="232"/>
      <c r="BN269" s="232"/>
      <c r="BO269" s="232"/>
      <c r="BP269" s="232"/>
      <c r="BQ269" s="232"/>
      <c r="BR269" s="232"/>
      <c r="BS269" s="232"/>
      <c r="BT269" s="232"/>
      <c r="BU269" s="232"/>
      <c r="BV269" s="232"/>
      <c r="BW269" s="235"/>
      <c r="BY269" s="285">
        <v>1</v>
      </c>
      <c r="BZ269" s="286">
        <v>1</v>
      </c>
      <c r="CA269" s="287">
        <v>1</v>
      </c>
      <c r="CB269" s="288" t="s">
        <v>208</v>
      </c>
      <c r="CC269" s="286">
        <v>1</v>
      </c>
      <c r="CD269" s="288">
        <v>1</v>
      </c>
      <c r="CE269" s="286">
        <v>1</v>
      </c>
      <c r="CF269" s="288">
        <v>1</v>
      </c>
      <c r="CG269" s="286">
        <v>1</v>
      </c>
      <c r="CH269" s="288">
        <v>1</v>
      </c>
      <c r="CI269" s="286">
        <v>1</v>
      </c>
      <c r="CJ269" s="288">
        <v>1</v>
      </c>
      <c r="CK269" s="286">
        <v>1</v>
      </c>
      <c r="CL269" s="287">
        <v>1</v>
      </c>
      <c r="CM269" s="287">
        <v>1</v>
      </c>
      <c r="CN269" s="287">
        <v>1</v>
      </c>
      <c r="CO269" s="287">
        <v>1</v>
      </c>
      <c r="CP269" s="287">
        <v>1</v>
      </c>
      <c r="CQ269" s="287">
        <v>1</v>
      </c>
      <c r="CR269" s="287">
        <v>1</v>
      </c>
      <c r="CS269" s="287">
        <v>1</v>
      </c>
      <c r="CT269" s="287">
        <v>1</v>
      </c>
      <c r="CU269" s="287">
        <v>1</v>
      </c>
      <c r="CV269" s="287">
        <v>1</v>
      </c>
      <c r="CW269" s="287">
        <v>1</v>
      </c>
      <c r="CX269" s="288">
        <v>1</v>
      </c>
      <c r="CY269" s="286">
        <v>1</v>
      </c>
      <c r="CZ269" s="287">
        <v>1</v>
      </c>
      <c r="DA269" s="287">
        <v>1</v>
      </c>
      <c r="DB269" s="287">
        <v>1</v>
      </c>
      <c r="DC269" s="287">
        <v>1</v>
      </c>
      <c r="DD269" s="287">
        <v>1</v>
      </c>
      <c r="DE269" s="287">
        <v>1</v>
      </c>
      <c r="DF269" s="287">
        <v>1</v>
      </c>
      <c r="DG269" s="287">
        <v>1</v>
      </c>
      <c r="DH269" s="288">
        <v>1</v>
      </c>
      <c r="DI269" s="286">
        <v>1</v>
      </c>
      <c r="DJ269" s="288">
        <v>1</v>
      </c>
      <c r="DK269" s="47" t="e">
        <f t="shared" ref="DK269:EM269" si="707">SUM(DK265:DK267)</f>
        <v>#REF!</v>
      </c>
      <c r="DL269" s="49" t="e">
        <f t="shared" si="707"/>
        <v>#REF!</v>
      </c>
      <c r="DM269" s="47" t="e">
        <f t="shared" si="707"/>
        <v>#REF!</v>
      </c>
      <c r="DN269" s="49" t="e">
        <f t="shared" si="707"/>
        <v>#REF!</v>
      </c>
      <c r="DO269" s="211" t="e">
        <f t="shared" si="707"/>
        <v>#DIV/0!</v>
      </c>
      <c r="DP269" s="212" t="e">
        <f t="shared" si="707"/>
        <v>#DIV/0!</v>
      </c>
      <c r="DQ269" s="212" t="e">
        <f t="shared" si="707"/>
        <v>#DIV/0!</v>
      </c>
      <c r="DR269" s="212" t="e">
        <f t="shared" si="707"/>
        <v>#DIV/0!</v>
      </c>
      <c r="DS269" s="212" t="e">
        <f t="shared" si="707"/>
        <v>#DIV/0!</v>
      </c>
      <c r="DT269" s="212" t="e">
        <f t="shared" si="707"/>
        <v>#DIV/0!</v>
      </c>
      <c r="DU269" s="213" t="e">
        <f t="shared" si="707"/>
        <v>#DIV/0!</v>
      </c>
      <c r="DV269" s="211" t="e">
        <f t="shared" si="707"/>
        <v>#DIV/0!</v>
      </c>
      <c r="DW269" s="214" t="e">
        <f t="shared" si="707"/>
        <v>#DIV/0!</v>
      </c>
      <c r="DX269" s="214" t="e">
        <f t="shared" si="707"/>
        <v>#DIV/0!</v>
      </c>
      <c r="DY269" s="212" t="e">
        <f t="shared" si="707"/>
        <v>#DIV/0!</v>
      </c>
      <c r="DZ269" s="212" t="e">
        <f t="shared" si="707"/>
        <v>#DIV/0!</v>
      </c>
      <c r="EA269" s="212" t="e">
        <f t="shared" si="707"/>
        <v>#DIV/0!</v>
      </c>
      <c r="EB269" s="212" t="e">
        <f t="shared" si="707"/>
        <v>#DIV/0!</v>
      </c>
      <c r="EC269" s="212" t="e">
        <f t="shared" si="707"/>
        <v>#DIV/0!</v>
      </c>
      <c r="ED269" s="212" t="e">
        <f t="shared" si="707"/>
        <v>#DIV/0!</v>
      </c>
      <c r="EE269" s="212" t="e">
        <f t="shared" si="707"/>
        <v>#DIV/0!</v>
      </c>
      <c r="EF269" s="212" t="e">
        <f t="shared" si="707"/>
        <v>#DIV/0!</v>
      </c>
      <c r="EG269" s="212" t="e">
        <f t="shared" si="707"/>
        <v>#DIV/0!</v>
      </c>
      <c r="EH269" s="212" t="e">
        <f t="shared" si="707"/>
        <v>#DIV/0!</v>
      </c>
      <c r="EI269" s="212" t="e">
        <f t="shared" si="707"/>
        <v>#DIV/0!</v>
      </c>
      <c r="EJ269" s="212" t="e">
        <f t="shared" si="707"/>
        <v>#DIV/0!</v>
      </c>
      <c r="EK269" s="212" t="e">
        <f t="shared" si="707"/>
        <v>#DIV/0!</v>
      </c>
      <c r="EL269" s="212" t="e">
        <f t="shared" si="707"/>
        <v>#DIV/0!</v>
      </c>
      <c r="EM269" s="213" t="e">
        <f t="shared" si="707"/>
        <v>#DIV/0!</v>
      </c>
    </row>
    <row r="270" spans="2:143" s="10" customFormat="1" ht="15" customHeight="1" x14ac:dyDescent="0.25">
      <c r="B270" s="301"/>
      <c r="C270" s="294">
        <v>53</v>
      </c>
      <c r="D270" s="297" t="s">
        <v>180</v>
      </c>
      <c r="E270" s="130" t="s">
        <v>94</v>
      </c>
      <c r="F270" s="215">
        <v>1190</v>
      </c>
      <c r="G270" s="275"/>
      <c r="H270" s="216">
        <v>231</v>
      </c>
      <c r="I270" s="217">
        <v>839</v>
      </c>
      <c r="J270" s="218">
        <v>120</v>
      </c>
      <c r="K270" s="170">
        <f t="shared" si="700"/>
        <v>1190</v>
      </c>
      <c r="L270" s="218">
        <v>249</v>
      </c>
      <c r="M270" s="219">
        <f t="shared" si="691"/>
        <v>941</v>
      </c>
      <c r="N270" s="170">
        <f t="shared" si="701"/>
        <v>1190</v>
      </c>
      <c r="O270" s="218">
        <v>149</v>
      </c>
      <c r="P270" s="217">
        <v>82</v>
      </c>
      <c r="Q270" s="170">
        <f t="shared" si="692"/>
        <v>231</v>
      </c>
      <c r="R270" s="218">
        <v>16</v>
      </c>
      <c r="S270" s="219">
        <f t="shared" si="697"/>
        <v>58</v>
      </c>
      <c r="T270" s="170">
        <f t="shared" si="693"/>
        <v>74</v>
      </c>
      <c r="U270" s="218">
        <v>1116</v>
      </c>
      <c r="V270" s="217">
        <v>74</v>
      </c>
      <c r="W270" s="170">
        <f t="shared" si="702"/>
        <v>1190</v>
      </c>
      <c r="X270" s="220">
        <v>58</v>
      </c>
      <c r="Y270" s="217">
        <v>60</v>
      </c>
      <c r="Z270" s="218">
        <v>58</v>
      </c>
      <c r="AA270" s="218">
        <v>65</v>
      </c>
      <c r="AB270" s="217">
        <v>65</v>
      </c>
      <c r="AC270" s="218">
        <v>61</v>
      </c>
      <c r="AD270" s="218">
        <v>51</v>
      </c>
      <c r="AE270" s="217">
        <v>58</v>
      </c>
      <c r="AF270" s="218">
        <v>61</v>
      </c>
      <c r="AG270" s="218">
        <v>68</v>
      </c>
      <c r="AH270" s="217">
        <v>56</v>
      </c>
      <c r="AI270" s="218">
        <v>60</v>
      </c>
      <c r="AJ270" s="218">
        <v>57</v>
      </c>
      <c r="AK270" s="217">
        <v>61</v>
      </c>
      <c r="AL270" s="170">
        <f t="shared" si="694"/>
        <v>839</v>
      </c>
      <c r="AM270" s="217">
        <v>4</v>
      </c>
      <c r="AN270" s="217">
        <v>65</v>
      </c>
      <c r="AO270" s="217">
        <v>64</v>
      </c>
      <c r="AP270" s="217">
        <v>322</v>
      </c>
      <c r="AQ270" s="217">
        <v>46</v>
      </c>
      <c r="AR270" s="217">
        <v>8</v>
      </c>
      <c r="AS270" s="217">
        <v>15</v>
      </c>
      <c r="AT270" s="221">
        <v>14</v>
      </c>
      <c r="AU270" s="217">
        <v>2</v>
      </c>
      <c r="AV270" s="222">
        <v>1</v>
      </c>
      <c r="AW270" s="175">
        <f t="shared" si="703"/>
        <v>541</v>
      </c>
      <c r="AX270" s="176">
        <f t="shared" si="695"/>
        <v>649</v>
      </c>
      <c r="AY270" s="223"/>
      <c r="AZ270" s="224"/>
      <c r="BA270" s="224"/>
      <c r="BB270" s="224"/>
      <c r="BC270" s="224"/>
      <c r="BD270" s="224"/>
      <c r="BE270" s="225"/>
      <c r="BF270" s="219"/>
      <c r="BG270" s="226"/>
      <c r="BH270" s="219"/>
      <c r="BI270" s="219"/>
      <c r="BJ270" s="219"/>
      <c r="BK270" s="219"/>
      <c r="BL270" s="219"/>
      <c r="BM270" s="219"/>
      <c r="BN270" s="219"/>
      <c r="BO270" s="219"/>
      <c r="BP270" s="219"/>
      <c r="BQ270" s="219"/>
      <c r="BR270" s="219"/>
      <c r="BS270" s="219"/>
      <c r="BT270" s="219"/>
      <c r="BU270" s="219"/>
      <c r="BV270" s="219"/>
      <c r="BW270" s="227"/>
      <c r="BY270" s="277">
        <v>0.85</v>
      </c>
      <c r="BZ270" s="278">
        <v>0.82499999999999996</v>
      </c>
      <c r="CA270" s="279">
        <v>0.85612244897959189</v>
      </c>
      <c r="CB270" s="280">
        <v>0.8571428571428571</v>
      </c>
      <c r="CC270" s="278">
        <v>0.84406779661016951</v>
      </c>
      <c r="CD270" s="280">
        <v>0.85158371040723979</v>
      </c>
      <c r="CE270" s="278">
        <v>0.80978260869565222</v>
      </c>
      <c r="CF270" s="280">
        <v>0.85416666666666663</v>
      </c>
      <c r="CG270" s="278">
        <v>0.76190476190476186</v>
      </c>
      <c r="CH270" s="280">
        <v>0.84057971014492749</v>
      </c>
      <c r="CI270" s="278">
        <v>0.85190839694656484</v>
      </c>
      <c r="CJ270" s="280">
        <v>0.82222222222222219</v>
      </c>
      <c r="CK270" s="278">
        <v>0.81</v>
      </c>
      <c r="CL270" s="279">
        <v>0.86</v>
      </c>
      <c r="CM270" s="279">
        <v>0.85</v>
      </c>
      <c r="CN270" s="279">
        <v>0.91</v>
      </c>
      <c r="CO270" s="279">
        <v>0.9</v>
      </c>
      <c r="CP270" s="279">
        <v>0.9</v>
      </c>
      <c r="CQ270" s="279">
        <v>0.71</v>
      </c>
      <c r="CR270" s="279">
        <v>0.82</v>
      </c>
      <c r="CS270" s="279">
        <v>0.91</v>
      </c>
      <c r="CT270" s="279">
        <v>0.94</v>
      </c>
      <c r="CU270" s="279">
        <v>0.8</v>
      </c>
      <c r="CV270" s="279">
        <v>0.86</v>
      </c>
      <c r="CW270" s="279">
        <v>0.77</v>
      </c>
      <c r="CX270" s="280">
        <v>0.86</v>
      </c>
      <c r="CY270" s="278">
        <v>0.8</v>
      </c>
      <c r="CZ270" s="279">
        <v>0.90277777777777779</v>
      </c>
      <c r="DA270" s="279">
        <v>0.87671232876712324</v>
      </c>
      <c r="DB270" s="279">
        <v>0.83419689119170981</v>
      </c>
      <c r="DC270" s="279">
        <v>0.71875</v>
      </c>
      <c r="DD270" s="279">
        <v>0.61538461538461542</v>
      </c>
      <c r="DE270" s="279">
        <v>0.9375</v>
      </c>
      <c r="DF270" s="279">
        <v>0.875</v>
      </c>
      <c r="DG270" s="279">
        <v>0.5</v>
      </c>
      <c r="DH270" s="280">
        <v>1</v>
      </c>
      <c r="DI270" s="278">
        <v>0.8323076923076923</v>
      </c>
      <c r="DJ270" s="280">
        <v>0.86533333333333329</v>
      </c>
      <c r="DK270" s="18" t="e">
        <f>#REF!/(#REF!+#REF!+#REF!)</f>
        <v>#REF!</v>
      </c>
      <c r="DL270" s="20" t="e">
        <f>#REF!/(#REF!+#REF!+#REF!)</f>
        <v>#REF!</v>
      </c>
      <c r="DM270" s="18" t="e">
        <f>#REF!/(#REF!+#REF!+#REF!)</f>
        <v>#REF!</v>
      </c>
      <c r="DN270" s="20" t="e">
        <f>#REF!/(#REF!+#REF!+#REF!)</f>
        <v>#REF!</v>
      </c>
      <c r="DO270" s="182" t="e">
        <f t="shared" ref="DO270:EM270" si="708">AY270/(AY270+AY271+AY272)</f>
        <v>#DIV/0!</v>
      </c>
      <c r="DP270" s="183" t="e">
        <f t="shared" si="708"/>
        <v>#DIV/0!</v>
      </c>
      <c r="DQ270" s="183" t="e">
        <f t="shared" si="708"/>
        <v>#DIV/0!</v>
      </c>
      <c r="DR270" s="183" t="e">
        <f t="shared" si="708"/>
        <v>#DIV/0!</v>
      </c>
      <c r="DS270" s="183" t="e">
        <f t="shared" si="708"/>
        <v>#DIV/0!</v>
      </c>
      <c r="DT270" s="183" t="e">
        <f t="shared" si="708"/>
        <v>#DIV/0!</v>
      </c>
      <c r="DU270" s="184" t="e">
        <f t="shared" si="708"/>
        <v>#DIV/0!</v>
      </c>
      <c r="DV270" s="182" t="e">
        <f t="shared" si="708"/>
        <v>#DIV/0!</v>
      </c>
      <c r="DW270" s="185" t="e">
        <f t="shared" si="708"/>
        <v>#DIV/0!</v>
      </c>
      <c r="DX270" s="185" t="e">
        <f t="shared" si="708"/>
        <v>#DIV/0!</v>
      </c>
      <c r="DY270" s="183" t="e">
        <f t="shared" si="708"/>
        <v>#DIV/0!</v>
      </c>
      <c r="DZ270" s="183" t="e">
        <f t="shared" si="708"/>
        <v>#DIV/0!</v>
      </c>
      <c r="EA270" s="183" t="e">
        <f t="shared" si="708"/>
        <v>#DIV/0!</v>
      </c>
      <c r="EB270" s="183" t="e">
        <f t="shared" si="708"/>
        <v>#DIV/0!</v>
      </c>
      <c r="EC270" s="183" t="e">
        <f t="shared" si="708"/>
        <v>#DIV/0!</v>
      </c>
      <c r="ED270" s="183" t="e">
        <f t="shared" si="708"/>
        <v>#DIV/0!</v>
      </c>
      <c r="EE270" s="183" t="e">
        <f t="shared" si="708"/>
        <v>#DIV/0!</v>
      </c>
      <c r="EF270" s="183" t="e">
        <f t="shared" si="708"/>
        <v>#DIV/0!</v>
      </c>
      <c r="EG270" s="183" t="e">
        <f t="shared" si="708"/>
        <v>#DIV/0!</v>
      </c>
      <c r="EH270" s="183" t="e">
        <f t="shared" si="708"/>
        <v>#DIV/0!</v>
      </c>
      <c r="EI270" s="183" t="e">
        <f t="shared" si="708"/>
        <v>#DIV/0!</v>
      </c>
      <c r="EJ270" s="183" t="e">
        <f t="shared" si="708"/>
        <v>#DIV/0!</v>
      </c>
      <c r="EK270" s="183" t="e">
        <f t="shared" si="708"/>
        <v>#DIV/0!</v>
      </c>
      <c r="EL270" s="183" t="e">
        <f t="shared" si="708"/>
        <v>#DIV/0!</v>
      </c>
      <c r="EM270" s="184" t="e">
        <f t="shared" si="708"/>
        <v>#DIV/0!</v>
      </c>
    </row>
    <row r="271" spans="2:143" s="10" customFormat="1" ht="12.5" x14ac:dyDescent="0.25">
      <c r="B271" s="301"/>
      <c r="C271" s="295"/>
      <c r="D271" s="298"/>
      <c r="E271" s="138" t="s">
        <v>95</v>
      </c>
      <c r="F271" s="186">
        <v>179</v>
      </c>
      <c r="G271" s="275"/>
      <c r="H271" s="187">
        <v>36</v>
      </c>
      <c r="I271" s="188">
        <v>124</v>
      </c>
      <c r="J271" s="189">
        <v>19</v>
      </c>
      <c r="K271" s="170">
        <f t="shared" si="700"/>
        <v>179</v>
      </c>
      <c r="L271" s="189">
        <v>40</v>
      </c>
      <c r="M271" s="190">
        <f t="shared" si="691"/>
        <v>139</v>
      </c>
      <c r="N271" s="170">
        <f t="shared" si="701"/>
        <v>179</v>
      </c>
      <c r="O271" s="189">
        <v>24</v>
      </c>
      <c r="P271" s="188">
        <v>12</v>
      </c>
      <c r="Q271" s="170">
        <f t="shared" si="692"/>
        <v>36</v>
      </c>
      <c r="R271" s="189">
        <v>5</v>
      </c>
      <c r="S271" s="190">
        <f t="shared" si="697"/>
        <v>10</v>
      </c>
      <c r="T271" s="170">
        <f t="shared" si="693"/>
        <v>15</v>
      </c>
      <c r="U271" s="189">
        <v>164</v>
      </c>
      <c r="V271" s="188">
        <v>15</v>
      </c>
      <c r="W271" s="170">
        <f t="shared" si="702"/>
        <v>179</v>
      </c>
      <c r="X271" s="191">
        <v>10</v>
      </c>
      <c r="Y271" s="188">
        <v>10</v>
      </c>
      <c r="Z271" s="189">
        <v>11</v>
      </c>
      <c r="AA271" s="189">
        <v>5</v>
      </c>
      <c r="AB271" s="188">
        <v>5</v>
      </c>
      <c r="AC271" s="189">
        <v>7</v>
      </c>
      <c r="AD271" s="189">
        <v>14</v>
      </c>
      <c r="AE271" s="188">
        <v>12</v>
      </c>
      <c r="AF271" s="189">
        <v>9</v>
      </c>
      <c r="AG271" s="189">
        <v>2</v>
      </c>
      <c r="AH271" s="188">
        <v>11</v>
      </c>
      <c r="AI271" s="189">
        <v>9</v>
      </c>
      <c r="AJ271" s="189">
        <v>11</v>
      </c>
      <c r="AK271" s="188">
        <v>8</v>
      </c>
      <c r="AL271" s="170">
        <f t="shared" si="694"/>
        <v>124</v>
      </c>
      <c r="AM271" s="188">
        <v>1</v>
      </c>
      <c r="AN271" s="188">
        <v>5</v>
      </c>
      <c r="AO271" s="188">
        <v>9</v>
      </c>
      <c r="AP271" s="188">
        <v>50</v>
      </c>
      <c r="AQ271" s="188">
        <v>14</v>
      </c>
      <c r="AR271" s="188">
        <v>5</v>
      </c>
      <c r="AS271" s="188">
        <v>1</v>
      </c>
      <c r="AT271" s="192">
        <v>2</v>
      </c>
      <c r="AU271" s="188">
        <v>2</v>
      </c>
      <c r="AV271" s="193">
        <v>0</v>
      </c>
      <c r="AW271" s="194">
        <f t="shared" si="703"/>
        <v>89</v>
      </c>
      <c r="AX271" s="195">
        <f t="shared" si="695"/>
        <v>90</v>
      </c>
      <c r="AY271" s="196"/>
      <c r="AZ271" s="197"/>
      <c r="BA271" s="197"/>
      <c r="BB271" s="197"/>
      <c r="BC271" s="197"/>
      <c r="BD271" s="197"/>
      <c r="BE271" s="198"/>
      <c r="BF271" s="190"/>
      <c r="BG271" s="171"/>
      <c r="BH271" s="190"/>
      <c r="BI271" s="190"/>
      <c r="BJ271" s="190"/>
      <c r="BK271" s="190"/>
      <c r="BL271" s="190"/>
      <c r="BM271" s="190"/>
      <c r="BN271" s="190"/>
      <c r="BO271" s="190"/>
      <c r="BP271" s="190"/>
      <c r="BQ271" s="190"/>
      <c r="BR271" s="190"/>
      <c r="BS271" s="190"/>
      <c r="BT271" s="190"/>
      <c r="BU271" s="190"/>
      <c r="BV271" s="190"/>
      <c r="BW271" s="199"/>
      <c r="BY271" s="281">
        <v>0.12785714285714286</v>
      </c>
      <c r="BZ271" s="282">
        <v>0.12857142857142856</v>
      </c>
      <c r="CA271" s="283">
        <v>0.12653061224489795</v>
      </c>
      <c r="CB271" s="284">
        <v>0.1357142857142857</v>
      </c>
      <c r="CC271" s="282">
        <v>0.13559322033898305</v>
      </c>
      <c r="CD271" s="284">
        <v>0.12579185520361991</v>
      </c>
      <c r="CE271" s="282">
        <v>0.13043478260869565</v>
      </c>
      <c r="CF271" s="284">
        <v>0.125</v>
      </c>
      <c r="CG271" s="282">
        <v>0.23809523809523808</v>
      </c>
      <c r="CH271" s="284">
        <v>0.14492753623188406</v>
      </c>
      <c r="CI271" s="282">
        <v>0.1251908396946565</v>
      </c>
      <c r="CJ271" s="284">
        <v>0.16666666666666666</v>
      </c>
      <c r="CK271" s="282">
        <v>0.17</v>
      </c>
      <c r="CL271" s="283">
        <v>0.14000000000000001</v>
      </c>
      <c r="CM271" s="283">
        <v>0.14000000000000001</v>
      </c>
      <c r="CN271" s="283">
        <v>0.08</v>
      </c>
      <c r="CO271" s="283">
        <v>0.1</v>
      </c>
      <c r="CP271" s="283">
        <v>0.08</v>
      </c>
      <c r="CQ271" s="283">
        <v>0.21</v>
      </c>
      <c r="CR271" s="283">
        <v>0.16</v>
      </c>
      <c r="CS271" s="283">
        <v>0.09</v>
      </c>
      <c r="CT271" s="283">
        <v>0.03</v>
      </c>
      <c r="CU271" s="283">
        <v>0.17</v>
      </c>
      <c r="CV271" s="283">
        <v>0.11</v>
      </c>
      <c r="CW271" s="283">
        <v>0.19</v>
      </c>
      <c r="CX271" s="284">
        <v>0.12</v>
      </c>
      <c r="CY271" s="282">
        <v>0.2</v>
      </c>
      <c r="CZ271" s="283">
        <v>6.9444444444444448E-2</v>
      </c>
      <c r="DA271" s="283">
        <v>0.12328767123287671</v>
      </c>
      <c r="DB271" s="283">
        <v>0.12953367875647667</v>
      </c>
      <c r="DC271" s="283">
        <v>0.21875</v>
      </c>
      <c r="DD271" s="283">
        <v>0.38461538461538464</v>
      </c>
      <c r="DE271" s="283">
        <v>6.25E-2</v>
      </c>
      <c r="DF271" s="283">
        <v>0.125</v>
      </c>
      <c r="DG271" s="283">
        <v>0.5</v>
      </c>
      <c r="DH271" s="284">
        <v>0</v>
      </c>
      <c r="DI271" s="282">
        <v>0.13692307692307693</v>
      </c>
      <c r="DJ271" s="284">
        <v>0.12</v>
      </c>
      <c r="DK271" s="32" t="e">
        <f>#REF!/(#REF!+#REF!+#REF!)</f>
        <v>#REF!</v>
      </c>
      <c r="DL271" s="34" t="e">
        <f>#REF!/(#REF!+#REF!+#REF!)</f>
        <v>#REF!</v>
      </c>
      <c r="DM271" s="32" t="e">
        <f>#REF!/(#REF!+#REF!+#REF!)</f>
        <v>#REF!</v>
      </c>
      <c r="DN271" s="34" t="e">
        <f>#REF!/(#REF!+#REF!+#REF!)</f>
        <v>#REF!</v>
      </c>
      <c r="DO271" s="200" t="e">
        <f t="shared" ref="DO271:EM271" si="709">AY271/(AY270+AY271+AY272)</f>
        <v>#DIV/0!</v>
      </c>
      <c r="DP271" s="201" t="e">
        <f t="shared" si="709"/>
        <v>#DIV/0!</v>
      </c>
      <c r="DQ271" s="201" t="e">
        <f t="shared" si="709"/>
        <v>#DIV/0!</v>
      </c>
      <c r="DR271" s="201" t="e">
        <f t="shared" si="709"/>
        <v>#DIV/0!</v>
      </c>
      <c r="DS271" s="201" t="e">
        <f t="shared" si="709"/>
        <v>#DIV/0!</v>
      </c>
      <c r="DT271" s="201" t="e">
        <f t="shared" si="709"/>
        <v>#DIV/0!</v>
      </c>
      <c r="DU271" s="202" t="e">
        <f t="shared" si="709"/>
        <v>#DIV/0!</v>
      </c>
      <c r="DV271" s="200" t="e">
        <f t="shared" si="709"/>
        <v>#DIV/0!</v>
      </c>
      <c r="DW271" s="203" t="e">
        <f t="shared" si="709"/>
        <v>#DIV/0!</v>
      </c>
      <c r="DX271" s="203" t="e">
        <f t="shared" si="709"/>
        <v>#DIV/0!</v>
      </c>
      <c r="DY271" s="201" t="e">
        <f t="shared" si="709"/>
        <v>#DIV/0!</v>
      </c>
      <c r="DZ271" s="201" t="e">
        <f t="shared" si="709"/>
        <v>#DIV/0!</v>
      </c>
      <c r="EA271" s="201" t="e">
        <f t="shared" si="709"/>
        <v>#DIV/0!</v>
      </c>
      <c r="EB271" s="201" t="e">
        <f t="shared" si="709"/>
        <v>#DIV/0!</v>
      </c>
      <c r="EC271" s="201" t="e">
        <f t="shared" si="709"/>
        <v>#DIV/0!</v>
      </c>
      <c r="ED271" s="201" t="e">
        <f t="shared" si="709"/>
        <v>#DIV/0!</v>
      </c>
      <c r="EE271" s="201" t="e">
        <f t="shared" si="709"/>
        <v>#DIV/0!</v>
      </c>
      <c r="EF271" s="201" t="e">
        <f t="shared" si="709"/>
        <v>#DIV/0!</v>
      </c>
      <c r="EG271" s="201" t="e">
        <f t="shared" si="709"/>
        <v>#DIV/0!</v>
      </c>
      <c r="EH271" s="201" t="e">
        <f t="shared" si="709"/>
        <v>#DIV/0!</v>
      </c>
      <c r="EI271" s="201" t="e">
        <f t="shared" si="709"/>
        <v>#DIV/0!</v>
      </c>
      <c r="EJ271" s="201" t="e">
        <f t="shared" si="709"/>
        <v>#DIV/0!</v>
      </c>
      <c r="EK271" s="201" t="e">
        <f t="shared" si="709"/>
        <v>#DIV/0!</v>
      </c>
      <c r="EL271" s="201" t="e">
        <f t="shared" si="709"/>
        <v>#DIV/0!</v>
      </c>
      <c r="EM271" s="202" t="e">
        <f t="shared" si="709"/>
        <v>#DIV/0!</v>
      </c>
    </row>
    <row r="272" spans="2:143" s="10" customFormat="1" ht="12.5" x14ac:dyDescent="0.25">
      <c r="B272" s="301"/>
      <c r="C272" s="295"/>
      <c r="D272" s="298"/>
      <c r="E272" s="138" t="s">
        <v>96</v>
      </c>
      <c r="F272" s="186">
        <v>31</v>
      </c>
      <c r="G272" s="275"/>
      <c r="H272" s="187">
        <v>13</v>
      </c>
      <c r="I272" s="188">
        <v>17</v>
      </c>
      <c r="J272" s="189">
        <v>1</v>
      </c>
      <c r="K272" s="170">
        <f t="shared" si="700"/>
        <v>31</v>
      </c>
      <c r="L272" s="189">
        <v>6</v>
      </c>
      <c r="M272" s="190">
        <f t="shared" si="691"/>
        <v>25</v>
      </c>
      <c r="N272" s="170">
        <f t="shared" si="701"/>
        <v>31</v>
      </c>
      <c r="O272" s="189">
        <v>11</v>
      </c>
      <c r="P272" s="188">
        <v>2</v>
      </c>
      <c r="Q272" s="170">
        <f t="shared" si="692"/>
        <v>13</v>
      </c>
      <c r="R272" s="189">
        <v>0</v>
      </c>
      <c r="S272" s="190">
        <f t="shared" si="697"/>
        <v>1</v>
      </c>
      <c r="T272" s="170">
        <f t="shared" si="693"/>
        <v>1</v>
      </c>
      <c r="U272" s="189">
        <v>30</v>
      </c>
      <c r="V272" s="188">
        <v>1</v>
      </c>
      <c r="W272" s="170">
        <f t="shared" si="702"/>
        <v>31</v>
      </c>
      <c r="X272" s="191">
        <v>2</v>
      </c>
      <c r="Y272" s="188">
        <v>0</v>
      </c>
      <c r="Z272" s="189">
        <v>1</v>
      </c>
      <c r="AA272" s="189">
        <v>0</v>
      </c>
      <c r="AB272" s="188">
        <v>0</v>
      </c>
      <c r="AC272" s="189">
        <v>2</v>
      </c>
      <c r="AD272" s="189">
        <v>5</v>
      </c>
      <c r="AE272" s="188">
        <v>0</v>
      </c>
      <c r="AF272" s="189">
        <v>0</v>
      </c>
      <c r="AG272" s="189">
        <v>0</v>
      </c>
      <c r="AH272" s="188">
        <v>3</v>
      </c>
      <c r="AI272" s="189">
        <v>1</v>
      </c>
      <c r="AJ272" s="189">
        <v>2</v>
      </c>
      <c r="AK272" s="188">
        <v>1</v>
      </c>
      <c r="AL272" s="170">
        <f t="shared" si="694"/>
        <v>17</v>
      </c>
      <c r="AM272" s="188">
        <v>0</v>
      </c>
      <c r="AN272" s="188">
        <v>2</v>
      </c>
      <c r="AO272" s="188">
        <v>0</v>
      </c>
      <c r="AP272" s="188">
        <v>14</v>
      </c>
      <c r="AQ272" s="188">
        <v>4</v>
      </c>
      <c r="AR272" s="188">
        <v>0</v>
      </c>
      <c r="AS272" s="188">
        <v>0</v>
      </c>
      <c r="AT272" s="192">
        <v>0</v>
      </c>
      <c r="AU272" s="188">
        <v>0</v>
      </c>
      <c r="AV272" s="193">
        <v>0</v>
      </c>
      <c r="AW272" s="194">
        <f t="shared" si="703"/>
        <v>20</v>
      </c>
      <c r="AX272" s="195">
        <f t="shared" si="695"/>
        <v>11</v>
      </c>
      <c r="AY272" s="196"/>
      <c r="AZ272" s="197"/>
      <c r="BA272" s="197"/>
      <c r="BB272" s="197"/>
      <c r="BC272" s="197"/>
      <c r="BD272" s="197"/>
      <c r="BE272" s="198"/>
      <c r="BF272" s="190"/>
      <c r="BG272" s="171"/>
      <c r="BH272" s="190"/>
      <c r="BI272" s="190"/>
      <c r="BJ272" s="190"/>
      <c r="BK272" s="190"/>
      <c r="BL272" s="190"/>
      <c r="BM272" s="190"/>
      <c r="BN272" s="190"/>
      <c r="BO272" s="190"/>
      <c r="BP272" s="190"/>
      <c r="BQ272" s="190"/>
      <c r="BR272" s="190"/>
      <c r="BS272" s="190"/>
      <c r="BT272" s="190"/>
      <c r="BU272" s="190"/>
      <c r="BV272" s="190"/>
      <c r="BW272" s="199"/>
      <c r="BY272" s="281">
        <v>2.2142857142857141E-2</v>
      </c>
      <c r="BZ272" s="282">
        <v>4.642857142857143E-2</v>
      </c>
      <c r="CA272" s="283">
        <v>1.7346938775510204E-2</v>
      </c>
      <c r="CB272" s="284">
        <v>7.1428571428571426E-3</v>
      </c>
      <c r="CC272" s="282">
        <v>2.0338983050847456E-2</v>
      </c>
      <c r="CD272" s="284">
        <v>2.2624434389140271E-2</v>
      </c>
      <c r="CE272" s="282">
        <v>5.9782608695652176E-2</v>
      </c>
      <c r="CF272" s="284">
        <v>2.0833333333333332E-2</v>
      </c>
      <c r="CG272" s="282">
        <v>0</v>
      </c>
      <c r="CH272" s="284">
        <v>1.4492753623188406E-2</v>
      </c>
      <c r="CI272" s="282">
        <v>2.2900763358778626E-2</v>
      </c>
      <c r="CJ272" s="284">
        <v>1.1111111111111112E-2</v>
      </c>
      <c r="CK272" s="282">
        <v>0.02</v>
      </c>
      <c r="CL272" s="283">
        <v>0</v>
      </c>
      <c r="CM272" s="283">
        <v>0.01</v>
      </c>
      <c r="CN272" s="283">
        <v>0.01</v>
      </c>
      <c r="CO272" s="283">
        <v>0</v>
      </c>
      <c r="CP272" s="283">
        <v>0.02</v>
      </c>
      <c r="CQ272" s="283">
        <v>0.08</v>
      </c>
      <c r="CR272" s="283">
        <v>0.02</v>
      </c>
      <c r="CS272" s="283">
        <v>0</v>
      </c>
      <c r="CT272" s="283">
        <v>0.03</v>
      </c>
      <c r="CU272" s="283">
        <v>0.03</v>
      </c>
      <c r="CV272" s="283">
        <v>0.03</v>
      </c>
      <c r="CW272" s="283">
        <v>0.04</v>
      </c>
      <c r="CX272" s="284">
        <v>0.02</v>
      </c>
      <c r="CY272" s="282">
        <v>0</v>
      </c>
      <c r="CZ272" s="283">
        <v>2.7777777777777776E-2</v>
      </c>
      <c r="DA272" s="283">
        <v>0</v>
      </c>
      <c r="DB272" s="283">
        <v>3.6269430051813469E-2</v>
      </c>
      <c r="DC272" s="283">
        <v>6.25E-2</v>
      </c>
      <c r="DD272" s="283">
        <v>0</v>
      </c>
      <c r="DE272" s="283">
        <v>0</v>
      </c>
      <c r="DF272" s="283">
        <v>0</v>
      </c>
      <c r="DG272" s="283">
        <v>0</v>
      </c>
      <c r="DH272" s="284">
        <v>0</v>
      </c>
      <c r="DI272" s="282">
        <v>3.0769230769230771E-2</v>
      </c>
      <c r="DJ272" s="284">
        <v>1.4666666666666666E-2</v>
      </c>
      <c r="DK272" s="32" t="e">
        <f>#REF!/(#REF!+#REF!+#REF!)</f>
        <v>#REF!</v>
      </c>
      <c r="DL272" s="34" t="e">
        <f>#REF!/(#REF!+#REF!+#REF!)</f>
        <v>#REF!</v>
      </c>
      <c r="DM272" s="32" t="e">
        <f>#REF!/(#REF!+#REF!+#REF!)</f>
        <v>#REF!</v>
      </c>
      <c r="DN272" s="34" t="e">
        <f>#REF!/(#REF!+#REF!+#REF!)</f>
        <v>#REF!</v>
      </c>
      <c r="DO272" s="200" t="e">
        <f t="shared" ref="DO272:EM272" si="710">AY272/(AY270+AY271+AY272)</f>
        <v>#DIV/0!</v>
      </c>
      <c r="DP272" s="201" t="e">
        <f t="shared" si="710"/>
        <v>#DIV/0!</v>
      </c>
      <c r="DQ272" s="201" t="e">
        <f t="shared" si="710"/>
        <v>#DIV/0!</v>
      </c>
      <c r="DR272" s="201" t="e">
        <f t="shared" si="710"/>
        <v>#DIV/0!</v>
      </c>
      <c r="DS272" s="201" t="e">
        <f t="shared" si="710"/>
        <v>#DIV/0!</v>
      </c>
      <c r="DT272" s="201" t="e">
        <f t="shared" si="710"/>
        <v>#DIV/0!</v>
      </c>
      <c r="DU272" s="202" t="e">
        <f t="shared" si="710"/>
        <v>#DIV/0!</v>
      </c>
      <c r="DV272" s="200" t="e">
        <f t="shared" si="710"/>
        <v>#DIV/0!</v>
      </c>
      <c r="DW272" s="203" t="e">
        <f t="shared" si="710"/>
        <v>#DIV/0!</v>
      </c>
      <c r="DX272" s="203" t="e">
        <f t="shared" si="710"/>
        <v>#DIV/0!</v>
      </c>
      <c r="DY272" s="201" t="e">
        <f t="shared" si="710"/>
        <v>#DIV/0!</v>
      </c>
      <c r="DZ272" s="201" t="e">
        <f t="shared" si="710"/>
        <v>#DIV/0!</v>
      </c>
      <c r="EA272" s="201" t="e">
        <f t="shared" si="710"/>
        <v>#DIV/0!</v>
      </c>
      <c r="EB272" s="201" t="e">
        <f t="shared" si="710"/>
        <v>#DIV/0!</v>
      </c>
      <c r="EC272" s="201" t="e">
        <f t="shared" si="710"/>
        <v>#DIV/0!</v>
      </c>
      <c r="ED272" s="201" t="e">
        <f t="shared" si="710"/>
        <v>#DIV/0!</v>
      </c>
      <c r="EE272" s="201" t="e">
        <f t="shared" si="710"/>
        <v>#DIV/0!</v>
      </c>
      <c r="EF272" s="201" t="e">
        <f t="shared" si="710"/>
        <v>#DIV/0!</v>
      </c>
      <c r="EG272" s="201" t="e">
        <f t="shared" si="710"/>
        <v>#DIV/0!</v>
      </c>
      <c r="EH272" s="201" t="e">
        <f t="shared" si="710"/>
        <v>#DIV/0!</v>
      </c>
      <c r="EI272" s="201" t="e">
        <f t="shared" si="710"/>
        <v>#DIV/0!</v>
      </c>
      <c r="EJ272" s="201" t="e">
        <f t="shared" si="710"/>
        <v>#DIV/0!</v>
      </c>
      <c r="EK272" s="201" t="e">
        <f t="shared" si="710"/>
        <v>#DIV/0!</v>
      </c>
      <c r="EL272" s="201" t="e">
        <f t="shared" si="710"/>
        <v>#DIV/0!</v>
      </c>
      <c r="EM272" s="202" t="e">
        <f t="shared" si="710"/>
        <v>#DIV/0!</v>
      </c>
    </row>
    <row r="273" spans="2:143" s="10" customFormat="1" ht="12.5" x14ac:dyDescent="0.25">
      <c r="B273" s="301"/>
      <c r="C273" s="295"/>
      <c r="D273" s="298"/>
      <c r="E273" s="30" t="s">
        <v>3</v>
      </c>
      <c r="F273" s="186">
        <v>0</v>
      </c>
      <c r="G273" s="275"/>
      <c r="H273" s="187">
        <v>0</v>
      </c>
      <c r="I273" s="188">
        <v>0</v>
      </c>
      <c r="J273" s="189">
        <v>0</v>
      </c>
      <c r="K273" s="170">
        <f t="shared" si="700"/>
        <v>0</v>
      </c>
      <c r="L273" s="189">
        <v>0</v>
      </c>
      <c r="M273" s="190">
        <f t="shared" si="691"/>
        <v>0</v>
      </c>
      <c r="N273" s="170">
        <f t="shared" si="701"/>
        <v>0</v>
      </c>
      <c r="O273" s="189">
        <v>0</v>
      </c>
      <c r="P273" s="188">
        <v>0</v>
      </c>
      <c r="Q273" s="170">
        <f t="shared" si="692"/>
        <v>0</v>
      </c>
      <c r="R273" s="189">
        <v>0</v>
      </c>
      <c r="S273" s="190">
        <f t="shared" si="697"/>
        <v>0</v>
      </c>
      <c r="T273" s="170">
        <f t="shared" si="693"/>
        <v>0</v>
      </c>
      <c r="U273" s="189">
        <v>0</v>
      </c>
      <c r="V273" s="188">
        <v>0</v>
      </c>
      <c r="W273" s="170">
        <f t="shared" si="702"/>
        <v>0</v>
      </c>
      <c r="X273" s="191">
        <v>0</v>
      </c>
      <c r="Y273" s="188">
        <v>0</v>
      </c>
      <c r="Z273" s="189">
        <v>0</v>
      </c>
      <c r="AA273" s="189">
        <v>0</v>
      </c>
      <c r="AB273" s="188">
        <v>0</v>
      </c>
      <c r="AC273" s="189">
        <v>0</v>
      </c>
      <c r="AD273" s="189">
        <v>0</v>
      </c>
      <c r="AE273" s="188">
        <v>0</v>
      </c>
      <c r="AF273" s="189">
        <v>0</v>
      </c>
      <c r="AG273" s="189">
        <v>0</v>
      </c>
      <c r="AH273" s="188">
        <v>0</v>
      </c>
      <c r="AI273" s="189">
        <v>0</v>
      </c>
      <c r="AJ273" s="189">
        <v>0</v>
      </c>
      <c r="AK273" s="188">
        <v>0</v>
      </c>
      <c r="AL273" s="170">
        <f t="shared" si="694"/>
        <v>0</v>
      </c>
      <c r="AM273" s="188">
        <v>0</v>
      </c>
      <c r="AN273" s="188">
        <v>0</v>
      </c>
      <c r="AO273" s="188">
        <v>0</v>
      </c>
      <c r="AP273" s="188">
        <v>0</v>
      </c>
      <c r="AQ273" s="188">
        <v>0</v>
      </c>
      <c r="AR273" s="188">
        <v>0</v>
      </c>
      <c r="AS273" s="188">
        <v>0</v>
      </c>
      <c r="AT273" s="192">
        <v>0</v>
      </c>
      <c r="AU273" s="188">
        <v>0</v>
      </c>
      <c r="AV273" s="193">
        <v>0</v>
      </c>
      <c r="AW273" s="194">
        <f t="shared" si="703"/>
        <v>0</v>
      </c>
      <c r="AX273" s="195">
        <f t="shared" si="695"/>
        <v>0</v>
      </c>
      <c r="AY273" s="196"/>
      <c r="AZ273" s="197"/>
      <c r="BA273" s="197"/>
      <c r="BB273" s="197"/>
      <c r="BC273" s="197"/>
      <c r="BD273" s="197"/>
      <c r="BE273" s="198"/>
      <c r="BF273" s="190"/>
      <c r="BG273" s="171"/>
      <c r="BH273" s="190"/>
      <c r="BI273" s="190"/>
      <c r="BJ273" s="190"/>
      <c r="BK273" s="190"/>
      <c r="BL273" s="190"/>
      <c r="BM273" s="190"/>
      <c r="BN273" s="190"/>
      <c r="BO273" s="190"/>
      <c r="BP273" s="190"/>
      <c r="BQ273" s="190"/>
      <c r="BR273" s="190"/>
      <c r="BS273" s="190"/>
      <c r="BT273" s="190"/>
      <c r="BU273" s="190"/>
      <c r="BV273" s="190"/>
      <c r="BW273" s="199"/>
      <c r="BY273" s="281"/>
      <c r="BZ273" s="282"/>
      <c r="CA273" s="283"/>
      <c r="CB273" s="284"/>
      <c r="CC273" s="282"/>
      <c r="CD273" s="284"/>
      <c r="CE273" s="282"/>
      <c r="CF273" s="284"/>
      <c r="CG273" s="282"/>
      <c r="CH273" s="284"/>
      <c r="CI273" s="282"/>
      <c r="CJ273" s="284"/>
      <c r="CK273" s="282"/>
      <c r="CL273" s="283"/>
      <c r="CM273" s="283"/>
      <c r="CN273" s="283"/>
      <c r="CO273" s="283"/>
      <c r="CP273" s="283"/>
      <c r="CQ273" s="283"/>
      <c r="CR273" s="283"/>
      <c r="CS273" s="283"/>
      <c r="CT273" s="283"/>
      <c r="CU273" s="283"/>
      <c r="CV273" s="283"/>
      <c r="CW273" s="283"/>
      <c r="CX273" s="284"/>
      <c r="CY273" s="282"/>
      <c r="CZ273" s="283"/>
      <c r="DA273" s="283"/>
      <c r="DB273" s="283"/>
      <c r="DC273" s="283"/>
      <c r="DD273" s="283"/>
      <c r="DE273" s="283"/>
      <c r="DF273" s="283"/>
      <c r="DG273" s="283"/>
      <c r="DH273" s="284"/>
      <c r="DI273" s="282"/>
      <c r="DJ273" s="284"/>
      <c r="DK273" s="32"/>
      <c r="DL273" s="34"/>
      <c r="DM273" s="32"/>
      <c r="DN273" s="34"/>
      <c r="DO273" s="200"/>
      <c r="DP273" s="201"/>
      <c r="DQ273" s="201"/>
      <c r="DR273" s="201"/>
      <c r="DS273" s="201"/>
      <c r="DT273" s="201"/>
      <c r="DU273" s="202"/>
      <c r="DV273" s="200"/>
      <c r="DW273" s="203"/>
      <c r="DX273" s="203"/>
      <c r="DY273" s="201"/>
      <c r="DZ273" s="201"/>
      <c r="EA273" s="201"/>
      <c r="EB273" s="201"/>
      <c r="EC273" s="201"/>
      <c r="ED273" s="201"/>
      <c r="EE273" s="201"/>
      <c r="EF273" s="201"/>
      <c r="EG273" s="201"/>
      <c r="EH273" s="201"/>
      <c r="EI273" s="201"/>
      <c r="EJ273" s="201"/>
      <c r="EK273" s="201"/>
      <c r="EL273" s="201"/>
      <c r="EM273" s="202"/>
    </row>
    <row r="274" spans="2:143" s="10" customFormat="1" ht="12.5" x14ac:dyDescent="0.25">
      <c r="B274" s="302"/>
      <c r="C274" s="296"/>
      <c r="D274" s="299"/>
      <c r="E274" s="80" t="s">
        <v>2</v>
      </c>
      <c r="F274" s="228">
        <v>1400</v>
      </c>
      <c r="G274" s="276"/>
      <c r="H274" s="229">
        <v>280</v>
      </c>
      <c r="I274" s="230">
        <v>980</v>
      </c>
      <c r="J274" s="231">
        <v>140</v>
      </c>
      <c r="K274" s="170">
        <f t="shared" si="700"/>
        <v>1400</v>
      </c>
      <c r="L274" s="231">
        <v>295</v>
      </c>
      <c r="M274" s="232">
        <f t="shared" si="691"/>
        <v>1105</v>
      </c>
      <c r="N274" s="170">
        <f t="shared" si="701"/>
        <v>1400</v>
      </c>
      <c r="O274" s="231">
        <v>184</v>
      </c>
      <c r="P274" s="230">
        <v>96</v>
      </c>
      <c r="Q274" s="170">
        <f t="shared" si="692"/>
        <v>280</v>
      </c>
      <c r="R274" s="231">
        <v>21</v>
      </c>
      <c r="S274" s="232">
        <f t="shared" si="697"/>
        <v>69</v>
      </c>
      <c r="T274" s="170">
        <f t="shared" si="693"/>
        <v>90</v>
      </c>
      <c r="U274" s="231">
        <v>1310</v>
      </c>
      <c r="V274" s="230">
        <v>90</v>
      </c>
      <c r="W274" s="170">
        <f t="shared" si="702"/>
        <v>1400</v>
      </c>
      <c r="X274" s="233">
        <v>70</v>
      </c>
      <c r="Y274" s="230">
        <v>70</v>
      </c>
      <c r="Z274" s="231">
        <v>70</v>
      </c>
      <c r="AA274" s="231">
        <v>70</v>
      </c>
      <c r="AB274" s="230">
        <v>70</v>
      </c>
      <c r="AC274" s="231">
        <v>70</v>
      </c>
      <c r="AD274" s="231">
        <v>70</v>
      </c>
      <c r="AE274" s="230">
        <v>70</v>
      </c>
      <c r="AF274" s="231">
        <v>70</v>
      </c>
      <c r="AG274" s="231">
        <v>70</v>
      </c>
      <c r="AH274" s="230">
        <v>70</v>
      </c>
      <c r="AI274" s="231">
        <v>70</v>
      </c>
      <c r="AJ274" s="231">
        <v>70</v>
      </c>
      <c r="AK274" s="230">
        <v>70</v>
      </c>
      <c r="AL274" s="170">
        <f t="shared" si="694"/>
        <v>980</v>
      </c>
      <c r="AM274" s="230">
        <v>5</v>
      </c>
      <c r="AN274" s="230">
        <v>72</v>
      </c>
      <c r="AO274" s="230">
        <v>73</v>
      </c>
      <c r="AP274" s="230">
        <v>386</v>
      </c>
      <c r="AQ274" s="230">
        <v>64</v>
      </c>
      <c r="AR274" s="230">
        <v>13</v>
      </c>
      <c r="AS274" s="230">
        <v>16</v>
      </c>
      <c r="AT274" s="204">
        <v>16</v>
      </c>
      <c r="AU274" s="230">
        <v>4</v>
      </c>
      <c r="AV274" s="205">
        <v>1</v>
      </c>
      <c r="AW274" s="206">
        <f t="shared" si="703"/>
        <v>650</v>
      </c>
      <c r="AX274" s="207">
        <f t="shared" si="695"/>
        <v>750</v>
      </c>
      <c r="AY274" s="208"/>
      <c r="AZ274" s="209"/>
      <c r="BA274" s="209"/>
      <c r="BB274" s="209"/>
      <c r="BC274" s="209"/>
      <c r="BD274" s="209"/>
      <c r="BE274" s="210"/>
      <c r="BF274" s="232"/>
      <c r="BG274" s="234"/>
      <c r="BH274" s="232"/>
      <c r="BI274" s="232"/>
      <c r="BJ274" s="232"/>
      <c r="BK274" s="232"/>
      <c r="BL274" s="232"/>
      <c r="BM274" s="232"/>
      <c r="BN274" s="232"/>
      <c r="BO274" s="232"/>
      <c r="BP274" s="232"/>
      <c r="BQ274" s="232"/>
      <c r="BR274" s="232"/>
      <c r="BS274" s="232"/>
      <c r="BT274" s="232"/>
      <c r="BU274" s="232"/>
      <c r="BV274" s="232"/>
      <c r="BW274" s="235"/>
      <c r="BY274" s="285">
        <v>1</v>
      </c>
      <c r="BZ274" s="286">
        <v>1</v>
      </c>
      <c r="CA274" s="287">
        <v>1</v>
      </c>
      <c r="CB274" s="288">
        <v>0.99999999999999989</v>
      </c>
      <c r="CC274" s="286">
        <v>1</v>
      </c>
      <c r="CD274" s="288">
        <v>1</v>
      </c>
      <c r="CE274" s="286">
        <v>1</v>
      </c>
      <c r="CF274" s="288">
        <v>1</v>
      </c>
      <c r="CG274" s="286">
        <v>1</v>
      </c>
      <c r="CH274" s="288">
        <v>0.99999999999999989</v>
      </c>
      <c r="CI274" s="286">
        <v>1</v>
      </c>
      <c r="CJ274" s="288">
        <v>0.99999999999999989</v>
      </c>
      <c r="CK274" s="286">
        <v>1</v>
      </c>
      <c r="CL274" s="287">
        <v>1</v>
      </c>
      <c r="CM274" s="287">
        <v>1</v>
      </c>
      <c r="CN274" s="287">
        <v>1</v>
      </c>
      <c r="CO274" s="287">
        <v>1</v>
      </c>
      <c r="CP274" s="287">
        <v>1</v>
      </c>
      <c r="CQ274" s="287">
        <v>0.99999999999999989</v>
      </c>
      <c r="CR274" s="287">
        <v>1</v>
      </c>
      <c r="CS274" s="287">
        <v>1</v>
      </c>
      <c r="CT274" s="287">
        <v>1</v>
      </c>
      <c r="CU274" s="287">
        <v>1</v>
      </c>
      <c r="CV274" s="287">
        <v>1</v>
      </c>
      <c r="CW274" s="287">
        <v>1</v>
      </c>
      <c r="CX274" s="288">
        <v>1</v>
      </c>
      <c r="CY274" s="286">
        <v>1</v>
      </c>
      <c r="CZ274" s="287">
        <v>1</v>
      </c>
      <c r="DA274" s="287">
        <v>1</v>
      </c>
      <c r="DB274" s="287">
        <v>1</v>
      </c>
      <c r="DC274" s="287">
        <v>1</v>
      </c>
      <c r="DD274" s="287">
        <v>1</v>
      </c>
      <c r="DE274" s="287">
        <v>1</v>
      </c>
      <c r="DF274" s="287">
        <v>1</v>
      </c>
      <c r="DG274" s="287">
        <v>1</v>
      </c>
      <c r="DH274" s="288">
        <v>1</v>
      </c>
      <c r="DI274" s="286">
        <v>1</v>
      </c>
      <c r="DJ274" s="288">
        <v>1</v>
      </c>
      <c r="DK274" s="47" t="e">
        <f t="shared" ref="DK274:EM274" si="711">SUM(DK270:DK272)</f>
        <v>#REF!</v>
      </c>
      <c r="DL274" s="49" t="e">
        <f t="shared" si="711"/>
        <v>#REF!</v>
      </c>
      <c r="DM274" s="47" t="e">
        <f t="shared" si="711"/>
        <v>#REF!</v>
      </c>
      <c r="DN274" s="49" t="e">
        <f t="shared" si="711"/>
        <v>#REF!</v>
      </c>
      <c r="DO274" s="211" t="e">
        <f t="shared" si="711"/>
        <v>#DIV/0!</v>
      </c>
      <c r="DP274" s="212" t="e">
        <f t="shared" si="711"/>
        <v>#DIV/0!</v>
      </c>
      <c r="DQ274" s="212" t="e">
        <f t="shared" si="711"/>
        <v>#DIV/0!</v>
      </c>
      <c r="DR274" s="212" t="e">
        <f t="shared" si="711"/>
        <v>#DIV/0!</v>
      </c>
      <c r="DS274" s="212" t="e">
        <f t="shared" si="711"/>
        <v>#DIV/0!</v>
      </c>
      <c r="DT274" s="212" t="e">
        <f t="shared" si="711"/>
        <v>#DIV/0!</v>
      </c>
      <c r="DU274" s="213" t="e">
        <f t="shared" si="711"/>
        <v>#DIV/0!</v>
      </c>
      <c r="DV274" s="211" t="e">
        <f t="shared" si="711"/>
        <v>#DIV/0!</v>
      </c>
      <c r="DW274" s="214" t="e">
        <f t="shared" si="711"/>
        <v>#DIV/0!</v>
      </c>
      <c r="DX274" s="214" t="e">
        <f t="shared" si="711"/>
        <v>#DIV/0!</v>
      </c>
      <c r="DY274" s="212" t="e">
        <f t="shared" si="711"/>
        <v>#DIV/0!</v>
      </c>
      <c r="DZ274" s="212" t="e">
        <f t="shared" si="711"/>
        <v>#DIV/0!</v>
      </c>
      <c r="EA274" s="212" t="e">
        <f t="shared" si="711"/>
        <v>#DIV/0!</v>
      </c>
      <c r="EB274" s="212" t="e">
        <f t="shared" si="711"/>
        <v>#DIV/0!</v>
      </c>
      <c r="EC274" s="212" t="e">
        <f t="shared" si="711"/>
        <v>#DIV/0!</v>
      </c>
      <c r="ED274" s="212" t="e">
        <f t="shared" si="711"/>
        <v>#DIV/0!</v>
      </c>
      <c r="EE274" s="212" t="e">
        <f t="shared" si="711"/>
        <v>#DIV/0!</v>
      </c>
      <c r="EF274" s="212" t="e">
        <f t="shared" si="711"/>
        <v>#DIV/0!</v>
      </c>
      <c r="EG274" s="212" t="e">
        <f t="shared" si="711"/>
        <v>#DIV/0!</v>
      </c>
      <c r="EH274" s="212" t="e">
        <f t="shared" si="711"/>
        <v>#DIV/0!</v>
      </c>
      <c r="EI274" s="212" t="e">
        <f t="shared" si="711"/>
        <v>#DIV/0!</v>
      </c>
      <c r="EJ274" s="212" t="e">
        <f t="shared" si="711"/>
        <v>#DIV/0!</v>
      </c>
      <c r="EK274" s="212" t="e">
        <f t="shared" si="711"/>
        <v>#DIV/0!</v>
      </c>
      <c r="EL274" s="212" t="e">
        <f t="shared" si="711"/>
        <v>#DIV/0!</v>
      </c>
      <c r="EM274" s="213" t="e">
        <f t="shared" si="711"/>
        <v>#DIV/0!</v>
      </c>
    </row>
    <row r="275" spans="2:143" x14ac:dyDescent="0.3"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 spans="2:143" x14ac:dyDescent="0.3"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 spans="2:143" x14ac:dyDescent="0.3"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 spans="2:143" x14ac:dyDescent="0.3"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 spans="2:143" x14ac:dyDescent="0.3"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 spans="2:143" x14ac:dyDescent="0.3"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 spans="2:143" x14ac:dyDescent="0.3"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 spans="2:143" x14ac:dyDescent="0.3"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 spans="2:143" x14ac:dyDescent="0.3"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 spans="2:143" x14ac:dyDescent="0.3"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93" spans="4:4" x14ac:dyDescent="0.3">
      <c r="D293" s="2" t="s">
        <v>190</v>
      </c>
    </row>
  </sheetData>
  <mergeCells count="143">
    <mergeCell ref="B220:B232"/>
    <mergeCell ref="B233:B259"/>
    <mergeCell ref="B260:B274"/>
    <mergeCell ref="C260:C264"/>
    <mergeCell ref="D260:D264"/>
    <mergeCell ref="C265:C269"/>
    <mergeCell ref="D265:D269"/>
    <mergeCell ref="C270:C274"/>
    <mergeCell ref="D270:D274"/>
    <mergeCell ref="C242:C251"/>
    <mergeCell ref="D242:D251"/>
    <mergeCell ref="C252:C255"/>
    <mergeCell ref="D252:D255"/>
    <mergeCell ref="C256:C259"/>
    <mergeCell ref="D256:D259"/>
    <mergeCell ref="C228:C232"/>
    <mergeCell ref="D228:D232"/>
    <mergeCell ref="C233:C236"/>
    <mergeCell ref="D233:D236"/>
    <mergeCell ref="C237:C241"/>
    <mergeCell ref="D237:D241"/>
    <mergeCell ref="C193:C201"/>
    <mergeCell ref="D193:D201"/>
    <mergeCell ref="C176:C179"/>
    <mergeCell ref="D176:D179"/>
    <mergeCell ref="C180:C184"/>
    <mergeCell ref="D180:D184"/>
    <mergeCell ref="C220:C223"/>
    <mergeCell ref="D220:D223"/>
    <mergeCell ref="C224:C227"/>
    <mergeCell ref="D224:D227"/>
    <mergeCell ref="C202:C205"/>
    <mergeCell ref="D202:D205"/>
    <mergeCell ref="C206:C209"/>
    <mergeCell ref="D206:D209"/>
    <mergeCell ref="C210:C214"/>
    <mergeCell ref="D210:D214"/>
    <mergeCell ref="C215:C219"/>
    <mergeCell ref="D215:D219"/>
    <mergeCell ref="C123:C127"/>
    <mergeCell ref="D123:D127"/>
    <mergeCell ref="C128:C132"/>
    <mergeCell ref="D128:D132"/>
    <mergeCell ref="C133:C137"/>
    <mergeCell ref="D133:D137"/>
    <mergeCell ref="C185:C188"/>
    <mergeCell ref="D185:D188"/>
    <mergeCell ref="C189:C192"/>
    <mergeCell ref="D189:D192"/>
    <mergeCell ref="C164:C167"/>
    <mergeCell ref="D164:D167"/>
    <mergeCell ref="C168:C171"/>
    <mergeCell ref="D168:D171"/>
    <mergeCell ref="C172:C175"/>
    <mergeCell ref="D172:D175"/>
    <mergeCell ref="C138:C147"/>
    <mergeCell ref="D138:D147"/>
    <mergeCell ref="C148:C152"/>
    <mergeCell ref="D148:D152"/>
    <mergeCell ref="C153:C157"/>
    <mergeCell ref="D153:D157"/>
    <mergeCell ref="C158:C163"/>
    <mergeCell ref="D158:D163"/>
    <mergeCell ref="C111:C122"/>
    <mergeCell ref="D111:D122"/>
    <mergeCell ref="DO3:DU3"/>
    <mergeCell ref="DI3:DJ3"/>
    <mergeCell ref="D50:D54"/>
    <mergeCell ref="C55:C58"/>
    <mergeCell ref="D55:D58"/>
    <mergeCell ref="C59:C62"/>
    <mergeCell ref="D59:D62"/>
    <mergeCell ref="C63:C66"/>
    <mergeCell ref="D63:D66"/>
    <mergeCell ref="C39:C49"/>
    <mergeCell ref="BF3:BW3"/>
    <mergeCell ref="O3:P3"/>
    <mergeCell ref="U3:V3"/>
    <mergeCell ref="C50:C54"/>
    <mergeCell ref="H3:J3"/>
    <mergeCell ref="D39:D49"/>
    <mergeCell ref="R3:S3"/>
    <mergeCell ref="C84:C88"/>
    <mergeCell ref="D67:D70"/>
    <mergeCell ref="C79:C83"/>
    <mergeCell ref="C9:C13"/>
    <mergeCell ref="D9:D13"/>
    <mergeCell ref="C14:C17"/>
    <mergeCell ref="D14:D17"/>
    <mergeCell ref="C18:C22"/>
    <mergeCell ref="D18:D22"/>
    <mergeCell ref="C31:C34"/>
    <mergeCell ref="D31:D34"/>
    <mergeCell ref="C106:C110"/>
    <mergeCell ref="D106:D110"/>
    <mergeCell ref="D79:D83"/>
    <mergeCell ref="C67:C70"/>
    <mergeCell ref="B1:D1"/>
    <mergeCell ref="B5:B38"/>
    <mergeCell ref="C71:C74"/>
    <mergeCell ref="D71:D74"/>
    <mergeCell ref="C75:C78"/>
    <mergeCell ref="D75:D78"/>
    <mergeCell ref="B2:D2"/>
    <mergeCell ref="C5:C8"/>
    <mergeCell ref="D5:D8"/>
    <mergeCell ref="B3:B4"/>
    <mergeCell ref="C3:C4"/>
    <mergeCell ref="D3:D4"/>
    <mergeCell ref="B39:B219"/>
    <mergeCell ref="D84:D88"/>
    <mergeCell ref="C102:C105"/>
    <mergeCell ref="D102:D105"/>
    <mergeCell ref="C27:C30"/>
    <mergeCell ref="D27:D30"/>
    <mergeCell ref="C89:C97"/>
    <mergeCell ref="D89:D97"/>
    <mergeCell ref="C98:C101"/>
    <mergeCell ref="D98:D101"/>
    <mergeCell ref="AM3:AV3"/>
    <mergeCell ref="X3:AK3"/>
    <mergeCell ref="AW3:AX3"/>
    <mergeCell ref="BY2:EM2"/>
    <mergeCell ref="BY3:BY4"/>
    <mergeCell ref="C23:C26"/>
    <mergeCell ref="D23:D26"/>
    <mergeCell ref="C35:C38"/>
    <mergeCell ref="D35:D38"/>
    <mergeCell ref="DV3:EM3"/>
    <mergeCell ref="DK3:DL3"/>
    <mergeCell ref="DM3:DN3"/>
    <mergeCell ref="CI3:CJ3"/>
    <mergeCell ref="F2:BW2"/>
    <mergeCell ref="E3:E4"/>
    <mergeCell ref="F3:F4"/>
    <mergeCell ref="AY3:BE3"/>
    <mergeCell ref="BZ3:CB3"/>
    <mergeCell ref="CE3:CF3"/>
    <mergeCell ref="CK3:CX3"/>
    <mergeCell ref="CY3:DH3"/>
    <mergeCell ref="CG3:CH3"/>
    <mergeCell ref="L3:M3"/>
    <mergeCell ref="CC3:CD3"/>
  </mergeCells>
  <conditionalFormatting sqref="K5:K8 W5:W8 K27">
    <cfRule type="cellIs" dxfId="288" priority="855" operator="notEqual">
      <formula>$F5</formula>
    </cfRule>
  </conditionalFormatting>
  <conditionalFormatting sqref="K28:K30">
    <cfRule type="cellIs" dxfId="287" priority="853" operator="notEqual">
      <formula>$F28</formula>
    </cfRule>
  </conditionalFormatting>
  <conditionalFormatting sqref="K28:K30">
    <cfRule type="cellIs" dxfId="286" priority="851" operator="notEqual">
      <formula>$F28</formula>
    </cfRule>
  </conditionalFormatting>
  <conditionalFormatting sqref="W28:W30">
    <cfRule type="cellIs" dxfId="285" priority="814" operator="notEqual">
      <formula>$F28</formula>
    </cfRule>
  </conditionalFormatting>
  <conditionalFormatting sqref="W27">
    <cfRule type="cellIs" dxfId="284" priority="816" operator="notEqual">
      <formula>$F27</formula>
    </cfRule>
  </conditionalFormatting>
  <conditionalFormatting sqref="W28:W30">
    <cfRule type="cellIs" dxfId="283" priority="815" operator="notEqual">
      <formula>$F28</formula>
    </cfRule>
  </conditionalFormatting>
  <conditionalFormatting sqref="W28:W30">
    <cfRule type="cellIs" dxfId="282" priority="693" operator="notEqual">
      <formula>$F28</formula>
    </cfRule>
  </conditionalFormatting>
  <conditionalFormatting sqref="W27">
    <cfRule type="cellIs" dxfId="281" priority="695" operator="notEqual">
      <formula>$F27</formula>
    </cfRule>
  </conditionalFormatting>
  <conditionalFormatting sqref="W28:W30">
    <cfRule type="cellIs" dxfId="280" priority="694" operator="notEqual">
      <formula>$F28</formula>
    </cfRule>
  </conditionalFormatting>
  <conditionalFormatting sqref="K158:K163">
    <cfRule type="cellIs" dxfId="279" priority="664" operator="notEqual">
      <formula>$F158</formula>
    </cfRule>
  </conditionalFormatting>
  <conditionalFormatting sqref="W158:W163">
    <cfRule type="cellIs" dxfId="278" priority="661" operator="notEqual">
      <formula>$F158</formula>
    </cfRule>
  </conditionalFormatting>
  <conditionalFormatting sqref="W158:W163">
    <cfRule type="cellIs" dxfId="277" priority="660" operator="notEqual">
      <formula>$F158</formula>
    </cfRule>
  </conditionalFormatting>
  <conditionalFormatting sqref="N28:N30">
    <cfRule type="cellIs" dxfId="276" priority="542" operator="notEqual">
      <formula>$F28</formula>
    </cfRule>
  </conditionalFormatting>
  <conditionalFormatting sqref="N27">
    <cfRule type="cellIs" dxfId="275" priority="543" operator="notEqual">
      <formula>$F27</formula>
    </cfRule>
  </conditionalFormatting>
  <conditionalFormatting sqref="N5:N8">
    <cfRule type="cellIs" dxfId="274" priority="544" operator="notEqual">
      <formula>$F5</formula>
    </cfRule>
  </conditionalFormatting>
  <conditionalFormatting sqref="N28:N30">
    <cfRule type="cellIs" dxfId="273" priority="541" operator="notEqual">
      <formula>$F28</formula>
    </cfRule>
  </conditionalFormatting>
  <conditionalFormatting sqref="N158:N163">
    <cfRule type="cellIs" dxfId="272" priority="538" operator="notEqual">
      <formula>$F158</formula>
    </cfRule>
  </conditionalFormatting>
  <conditionalFormatting sqref="K39:K43 K47:K49 W39:W43 W47:W49">
    <cfRule type="cellIs" dxfId="271" priority="479" operator="notEqual">
      <formula>$F39</formula>
    </cfRule>
  </conditionalFormatting>
  <conditionalFormatting sqref="K9:K13 W9:W13">
    <cfRule type="cellIs" dxfId="270" priority="504" operator="notEqual">
      <formula>$F9</formula>
    </cfRule>
  </conditionalFormatting>
  <conditionalFormatting sqref="N9:N13">
    <cfRule type="cellIs" dxfId="269" priority="503" operator="notEqual">
      <formula>$F9</formula>
    </cfRule>
  </conditionalFormatting>
  <conditionalFormatting sqref="K14:K17 W14:W17">
    <cfRule type="cellIs" dxfId="268" priority="502" operator="notEqual">
      <formula>$F14</formula>
    </cfRule>
  </conditionalFormatting>
  <conditionalFormatting sqref="W44">
    <cfRule type="cellIs" dxfId="267" priority="475" operator="notEqual">
      <formula>$F44</formula>
    </cfRule>
  </conditionalFormatting>
  <conditionalFormatting sqref="N14:N17">
    <cfRule type="cellIs" dxfId="266" priority="501" operator="notEqual">
      <formula>$F14</formula>
    </cfRule>
  </conditionalFormatting>
  <conditionalFormatting sqref="K18:K22 W18:W22">
    <cfRule type="cellIs" dxfId="265" priority="500" operator="notEqual">
      <formula>$F18</formula>
    </cfRule>
  </conditionalFormatting>
  <conditionalFormatting sqref="N18:N22">
    <cfRule type="cellIs" dxfId="264" priority="499" operator="notEqual">
      <formula>$F18</formula>
    </cfRule>
  </conditionalFormatting>
  <conditionalFormatting sqref="K23:K26 W23:W26">
    <cfRule type="cellIs" dxfId="263" priority="498" operator="notEqual">
      <formula>$F23</formula>
    </cfRule>
  </conditionalFormatting>
  <conditionalFormatting sqref="N23:N26">
    <cfRule type="cellIs" dxfId="262" priority="497" operator="notEqual">
      <formula>$F23</formula>
    </cfRule>
  </conditionalFormatting>
  <conditionalFormatting sqref="K35">
    <cfRule type="cellIs" dxfId="261" priority="496" operator="notEqual">
      <formula>$F35</formula>
    </cfRule>
  </conditionalFormatting>
  <conditionalFormatting sqref="K36:K38">
    <cfRule type="cellIs" dxfId="260" priority="494" operator="notEqual">
      <formula>$F36</formula>
    </cfRule>
  </conditionalFormatting>
  <conditionalFormatting sqref="K36:K38">
    <cfRule type="cellIs" dxfId="259" priority="492" operator="notEqual">
      <formula>$F36</formula>
    </cfRule>
  </conditionalFormatting>
  <conditionalFormatting sqref="W36:W38">
    <cfRule type="cellIs" dxfId="258" priority="488" operator="notEqual">
      <formula>$F36</formula>
    </cfRule>
  </conditionalFormatting>
  <conditionalFormatting sqref="W35">
    <cfRule type="cellIs" dxfId="257" priority="490" operator="notEqual">
      <formula>$F35</formula>
    </cfRule>
  </conditionalFormatting>
  <conditionalFormatting sqref="W36:W38">
    <cfRule type="cellIs" dxfId="256" priority="489" operator="notEqual">
      <formula>$F36</formula>
    </cfRule>
  </conditionalFormatting>
  <conditionalFormatting sqref="W35">
    <cfRule type="cellIs" dxfId="255" priority="487" operator="notEqual">
      <formula>$F35</formula>
    </cfRule>
  </conditionalFormatting>
  <conditionalFormatting sqref="W36:W38">
    <cfRule type="cellIs" dxfId="254" priority="486" operator="notEqual">
      <formula>$F36</formula>
    </cfRule>
  </conditionalFormatting>
  <conditionalFormatting sqref="W36:W38">
    <cfRule type="cellIs" dxfId="253" priority="485" operator="notEqual">
      <formula>$F36</formula>
    </cfRule>
  </conditionalFormatting>
  <conditionalFormatting sqref="N35">
    <cfRule type="cellIs" dxfId="252" priority="484" operator="notEqual">
      <formula>$F35</formula>
    </cfRule>
  </conditionalFormatting>
  <conditionalFormatting sqref="N36:N38">
    <cfRule type="cellIs" dxfId="251" priority="483" operator="notEqual">
      <formula>$F36</formula>
    </cfRule>
  </conditionalFormatting>
  <conditionalFormatting sqref="N36:N38">
    <cfRule type="cellIs" dxfId="250" priority="482" operator="notEqual">
      <formula>$F36</formula>
    </cfRule>
  </conditionalFormatting>
  <conditionalFormatting sqref="K31:K34 W31:W34">
    <cfRule type="cellIs" dxfId="249" priority="481" operator="notEqual">
      <formula>$F31</formula>
    </cfRule>
  </conditionalFormatting>
  <conditionalFormatting sqref="N31:N34">
    <cfRule type="cellIs" dxfId="248" priority="480" operator="notEqual">
      <formula>$F31</formula>
    </cfRule>
  </conditionalFormatting>
  <conditionalFormatting sqref="K44">
    <cfRule type="cellIs" dxfId="247" priority="477" operator="notEqual">
      <formula>$F44</formula>
    </cfRule>
  </conditionalFormatting>
  <conditionalFormatting sqref="W39:W43 W47:W49">
    <cfRule type="cellIs" dxfId="246" priority="478" operator="notEqual">
      <formula>$F39</formula>
    </cfRule>
  </conditionalFormatting>
  <conditionalFormatting sqref="W44">
    <cfRule type="cellIs" dxfId="245" priority="476" operator="notEqual">
      <formula>$F44</formula>
    </cfRule>
  </conditionalFormatting>
  <conditionalFormatting sqref="W46">
    <cfRule type="cellIs" dxfId="244" priority="473" operator="notEqual">
      <formula>$F46</formula>
    </cfRule>
  </conditionalFormatting>
  <conditionalFormatting sqref="W59">
    <cfRule type="cellIs" dxfId="243" priority="460" operator="notEqual">
      <formula>$F59</formula>
    </cfRule>
  </conditionalFormatting>
  <conditionalFormatting sqref="K46">
    <cfRule type="cellIs" dxfId="242" priority="474" operator="notEqual">
      <formula>$F46</formula>
    </cfRule>
  </conditionalFormatting>
  <conditionalFormatting sqref="W60:W62">
    <cfRule type="cellIs" dxfId="241" priority="458" operator="notEqual">
      <formula>$F60</formula>
    </cfRule>
  </conditionalFormatting>
  <conditionalFormatting sqref="W46">
    <cfRule type="cellIs" dxfId="240" priority="472" operator="notEqual">
      <formula>$F46</formula>
    </cfRule>
  </conditionalFormatting>
  <conditionalFormatting sqref="N39:N43 N47:N49">
    <cfRule type="cellIs" dxfId="239" priority="471" operator="notEqual">
      <formula>$F39</formula>
    </cfRule>
  </conditionalFormatting>
  <conditionalFormatting sqref="N44">
    <cfRule type="cellIs" dxfId="238" priority="470" operator="notEqual">
      <formula>$F44</formula>
    </cfRule>
  </conditionalFormatting>
  <conditionalFormatting sqref="N46">
    <cfRule type="cellIs" dxfId="237" priority="469" operator="notEqual">
      <formula>$F46</formula>
    </cfRule>
  </conditionalFormatting>
  <conditionalFormatting sqref="K50:K54 W50:W54">
    <cfRule type="cellIs" dxfId="236" priority="468" operator="notEqual">
      <formula>$F50</formula>
    </cfRule>
  </conditionalFormatting>
  <conditionalFormatting sqref="N50:N54">
    <cfRule type="cellIs" dxfId="235" priority="467" operator="notEqual">
      <formula>$F50</formula>
    </cfRule>
  </conditionalFormatting>
  <conditionalFormatting sqref="K59">
    <cfRule type="cellIs" dxfId="234" priority="466" operator="notEqual">
      <formula>$F59</formula>
    </cfRule>
  </conditionalFormatting>
  <conditionalFormatting sqref="K60:K62">
    <cfRule type="cellIs" dxfId="233" priority="464" operator="notEqual">
      <formula>$F60</formula>
    </cfRule>
  </conditionalFormatting>
  <conditionalFormatting sqref="K60:K62">
    <cfRule type="cellIs" dxfId="232" priority="462" operator="notEqual">
      <formula>$F60</formula>
    </cfRule>
  </conditionalFormatting>
  <conditionalFormatting sqref="W60:W62">
    <cfRule type="cellIs" dxfId="231" priority="456" operator="notEqual">
      <formula>$F60</formula>
    </cfRule>
  </conditionalFormatting>
  <conditionalFormatting sqref="N60:N62">
    <cfRule type="cellIs" dxfId="230" priority="453" operator="notEqual">
      <formula>$F60</formula>
    </cfRule>
  </conditionalFormatting>
  <conditionalFormatting sqref="W60:W62">
    <cfRule type="cellIs" dxfId="229" priority="459" operator="notEqual">
      <formula>$F60</formula>
    </cfRule>
  </conditionalFormatting>
  <conditionalFormatting sqref="W59">
    <cfRule type="cellIs" dxfId="228" priority="457" operator="notEqual">
      <formula>$F59</formula>
    </cfRule>
  </conditionalFormatting>
  <conditionalFormatting sqref="N59">
    <cfRule type="cellIs" dxfId="227" priority="454" operator="notEqual">
      <formula>$F59</formula>
    </cfRule>
  </conditionalFormatting>
  <conditionalFormatting sqref="W60:W62">
    <cfRule type="cellIs" dxfId="226" priority="455" operator="notEqual">
      <formula>$F60</formula>
    </cfRule>
  </conditionalFormatting>
  <conditionalFormatting sqref="K68:K70">
    <cfRule type="cellIs" dxfId="225" priority="447" operator="notEqual">
      <formula>$F68</formula>
    </cfRule>
  </conditionalFormatting>
  <conditionalFormatting sqref="N68:N70">
    <cfRule type="cellIs" dxfId="224" priority="436" operator="notEqual">
      <formula>$F68</formula>
    </cfRule>
  </conditionalFormatting>
  <conditionalFormatting sqref="N60:N62">
    <cfRule type="cellIs" dxfId="223" priority="452" operator="notEqual">
      <formula>$F60</formula>
    </cfRule>
  </conditionalFormatting>
  <conditionalFormatting sqref="K55:K58 W55:W58">
    <cfRule type="cellIs" dxfId="222" priority="451" operator="notEqual">
      <formula>$F55</formula>
    </cfRule>
  </conditionalFormatting>
  <conditionalFormatting sqref="N55:N58">
    <cfRule type="cellIs" dxfId="221" priority="450" operator="notEqual">
      <formula>$F55</formula>
    </cfRule>
  </conditionalFormatting>
  <conditionalFormatting sqref="K67">
    <cfRule type="cellIs" dxfId="220" priority="449" operator="notEqual">
      <formula>$F67</formula>
    </cfRule>
  </conditionalFormatting>
  <conditionalFormatting sqref="K76:K78">
    <cfRule type="cellIs" dxfId="219" priority="428" operator="notEqual">
      <formula>$F76</formula>
    </cfRule>
  </conditionalFormatting>
  <conditionalFormatting sqref="K68:K70">
    <cfRule type="cellIs" dxfId="218" priority="445" operator="notEqual">
      <formula>$F68</formula>
    </cfRule>
  </conditionalFormatting>
  <conditionalFormatting sqref="W68:W70">
    <cfRule type="cellIs" dxfId="217" priority="441" operator="notEqual">
      <formula>$F68</formula>
    </cfRule>
  </conditionalFormatting>
  <conditionalFormatting sqref="W67">
    <cfRule type="cellIs" dxfId="216" priority="443" operator="notEqual">
      <formula>$F67</formula>
    </cfRule>
  </conditionalFormatting>
  <conditionalFormatting sqref="W68:W70">
    <cfRule type="cellIs" dxfId="215" priority="442" operator="notEqual">
      <formula>$F68</formula>
    </cfRule>
  </conditionalFormatting>
  <conditionalFormatting sqref="W67">
    <cfRule type="cellIs" dxfId="214" priority="440" operator="notEqual">
      <formula>$F67</formula>
    </cfRule>
  </conditionalFormatting>
  <conditionalFormatting sqref="W68:W70">
    <cfRule type="cellIs" dxfId="213" priority="439" operator="notEqual">
      <formula>$F68</formula>
    </cfRule>
  </conditionalFormatting>
  <conditionalFormatting sqref="W68:W70">
    <cfRule type="cellIs" dxfId="212" priority="438" operator="notEqual">
      <formula>$F68</formula>
    </cfRule>
  </conditionalFormatting>
  <conditionalFormatting sqref="N67">
    <cfRule type="cellIs" dxfId="211" priority="437" operator="notEqual">
      <formula>$F67</formula>
    </cfRule>
  </conditionalFormatting>
  <conditionalFormatting sqref="K63:K66 W63:W66">
    <cfRule type="cellIs" dxfId="210" priority="434" operator="notEqual">
      <formula>$F63</formula>
    </cfRule>
  </conditionalFormatting>
  <conditionalFormatting sqref="N68:N70">
    <cfRule type="cellIs" dxfId="209" priority="435" operator="notEqual">
      <formula>$F68</formula>
    </cfRule>
  </conditionalFormatting>
  <conditionalFormatting sqref="K75">
    <cfRule type="cellIs" dxfId="208" priority="432" operator="notEqual">
      <formula>$F75</formula>
    </cfRule>
  </conditionalFormatting>
  <conditionalFormatting sqref="N63:N66">
    <cfRule type="cellIs" dxfId="207" priority="433" operator="notEqual">
      <formula>$F63</formula>
    </cfRule>
  </conditionalFormatting>
  <conditionalFormatting sqref="K84:K88 W84:W88">
    <cfRule type="cellIs" dxfId="206" priority="413" operator="notEqual">
      <formula>$F84</formula>
    </cfRule>
  </conditionalFormatting>
  <conditionalFormatting sqref="K76:K78">
    <cfRule type="cellIs" dxfId="205" priority="430" operator="notEqual">
      <formula>$F76</formula>
    </cfRule>
  </conditionalFormatting>
  <conditionalFormatting sqref="K71:K74 W71:W74">
    <cfRule type="cellIs" dxfId="204" priority="417" operator="notEqual">
      <formula>$F71</formula>
    </cfRule>
  </conditionalFormatting>
  <conditionalFormatting sqref="W76:W78">
    <cfRule type="cellIs" dxfId="203" priority="424" operator="notEqual">
      <formula>$F76</formula>
    </cfRule>
  </conditionalFormatting>
  <conditionalFormatting sqref="W75">
    <cfRule type="cellIs" dxfId="202" priority="426" operator="notEqual">
      <formula>$F75</formula>
    </cfRule>
  </conditionalFormatting>
  <conditionalFormatting sqref="W76:W78">
    <cfRule type="cellIs" dxfId="201" priority="425" operator="notEqual">
      <formula>$F76</formula>
    </cfRule>
  </conditionalFormatting>
  <conditionalFormatting sqref="W75">
    <cfRule type="cellIs" dxfId="200" priority="423" operator="notEqual">
      <formula>$F75</formula>
    </cfRule>
  </conditionalFormatting>
  <conditionalFormatting sqref="W76:W78">
    <cfRule type="cellIs" dxfId="199" priority="422" operator="notEqual">
      <formula>$F76</formula>
    </cfRule>
  </conditionalFormatting>
  <conditionalFormatting sqref="W76:W78">
    <cfRule type="cellIs" dxfId="198" priority="421" operator="notEqual">
      <formula>$F76</formula>
    </cfRule>
  </conditionalFormatting>
  <conditionalFormatting sqref="N75">
    <cfRule type="cellIs" dxfId="197" priority="420" operator="notEqual">
      <formula>$F75</formula>
    </cfRule>
  </conditionalFormatting>
  <conditionalFormatting sqref="N76:N78">
    <cfRule type="cellIs" dxfId="196" priority="419" operator="notEqual">
      <formula>$F76</formula>
    </cfRule>
  </conditionalFormatting>
  <conditionalFormatting sqref="N76:N78">
    <cfRule type="cellIs" dxfId="195" priority="418" operator="notEqual">
      <formula>$F76</formula>
    </cfRule>
  </conditionalFormatting>
  <conditionalFormatting sqref="K79:K83 W79:W83">
    <cfRule type="cellIs" dxfId="194" priority="415" operator="notEqual">
      <formula>$F79</formula>
    </cfRule>
  </conditionalFormatting>
  <conditionalFormatting sqref="N71:N74">
    <cfRule type="cellIs" dxfId="193" priority="416" operator="notEqual">
      <formula>$F71</formula>
    </cfRule>
  </conditionalFormatting>
  <conditionalFormatting sqref="K94">
    <cfRule type="cellIs" dxfId="192" priority="409" operator="notEqual">
      <formula>$F94</formula>
    </cfRule>
  </conditionalFormatting>
  <conditionalFormatting sqref="N79:N83">
    <cfRule type="cellIs" dxfId="191" priority="414" operator="notEqual">
      <formula>$F79</formula>
    </cfRule>
  </conditionalFormatting>
  <conditionalFormatting sqref="K89:K93 K95:K97 W89:W93 W95:W97">
    <cfRule type="cellIs" dxfId="190" priority="411" operator="notEqual">
      <formula>$F89</formula>
    </cfRule>
  </conditionalFormatting>
  <conditionalFormatting sqref="N84:N88">
    <cfRule type="cellIs" dxfId="189" priority="412" operator="notEqual">
      <formula>$F84</formula>
    </cfRule>
  </conditionalFormatting>
  <conditionalFormatting sqref="W94">
    <cfRule type="cellIs" dxfId="188" priority="408" operator="notEqual">
      <formula>$F94</formula>
    </cfRule>
  </conditionalFormatting>
  <conditionalFormatting sqref="K103:K105">
    <cfRule type="cellIs" dxfId="187" priority="400" operator="notEqual">
      <formula>$F103</formula>
    </cfRule>
  </conditionalFormatting>
  <conditionalFormatting sqref="W89:W93 W95:W97">
    <cfRule type="cellIs" dxfId="186" priority="410" operator="notEqual">
      <formula>$F89</formula>
    </cfRule>
  </conditionalFormatting>
  <conditionalFormatting sqref="W94">
    <cfRule type="cellIs" dxfId="185" priority="407" operator="notEqual">
      <formula>$F94</formula>
    </cfRule>
  </conditionalFormatting>
  <conditionalFormatting sqref="W102">
    <cfRule type="cellIs" dxfId="184" priority="398" operator="notEqual">
      <formula>$F102</formula>
    </cfRule>
  </conditionalFormatting>
  <conditionalFormatting sqref="N94">
    <cfRule type="cellIs" dxfId="183" priority="405" operator="notEqual">
      <formula>$F94</formula>
    </cfRule>
  </conditionalFormatting>
  <conditionalFormatting sqref="N89:N93 N95:N97">
    <cfRule type="cellIs" dxfId="182" priority="406" operator="notEqual">
      <formula>$F89</formula>
    </cfRule>
  </conditionalFormatting>
  <conditionalFormatting sqref="K102">
    <cfRule type="cellIs" dxfId="181" priority="404" operator="notEqual">
      <formula>$F102</formula>
    </cfRule>
  </conditionalFormatting>
  <conditionalFormatting sqref="K103:K105">
    <cfRule type="cellIs" dxfId="180" priority="402" operator="notEqual">
      <formula>$F103</formula>
    </cfRule>
  </conditionalFormatting>
  <conditionalFormatting sqref="W103:W105">
    <cfRule type="cellIs" dxfId="179" priority="396" operator="notEqual">
      <formula>$F103</formula>
    </cfRule>
  </conditionalFormatting>
  <conditionalFormatting sqref="W164">
    <cfRule type="cellIs" dxfId="178" priority="347" operator="notEqual">
      <formula>$F164</formula>
    </cfRule>
  </conditionalFormatting>
  <conditionalFormatting sqref="W118">
    <cfRule type="cellIs" dxfId="177" priority="381" operator="notEqual">
      <formula>$F118</formula>
    </cfRule>
  </conditionalFormatting>
  <conditionalFormatting sqref="W103:W105">
    <cfRule type="cellIs" dxfId="176" priority="397" operator="notEqual">
      <formula>$F103</formula>
    </cfRule>
  </conditionalFormatting>
  <conditionalFormatting sqref="W102">
    <cfRule type="cellIs" dxfId="175" priority="395" operator="notEqual">
      <formula>$F102</formula>
    </cfRule>
  </conditionalFormatting>
  <conditionalFormatting sqref="W103:W105">
    <cfRule type="cellIs" dxfId="174" priority="394" operator="notEqual">
      <formula>$F103</formula>
    </cfRule>
  </conditionalFormatting>
  <conditionalFormatting sqref="W103:W105">
    <cfRule type="cellIs" dxfId="173" priority="393" operator="notEqual">
      <formula>$F103</formula>
    </cfRule>
  </conditionalFormatting>
  <conditionalFormatting sqref="N102">
    <cfRule type="cellIs" dxfId="172" priority="392" operator="notEqual">
      <formula>$F102</formula>
    </cfRule>
  </conditionalFormatting>
  <conditionalFormatting sqref="N103:N105">
    <cfRule type="cellIs" dxfId="171" priority="391" operator="notEqual">
      <formula>$F103</formula>
    </cfRule>
  </conditionalFormatting>
  <conditionalFormatting sqref="N103:N105">
    <cfRule type="cellIs" dxfId="170" priority="390" operator="notEqual">
      <formula>$F103</formula>
    </cfRule>
  </conditionalFormatting>
  <conditionalFormatting sqref="K98:K101 W98:W101">
    <cfRule type="cellIs" dxfId="169" priority="389" operator="notEqual">
      <formula>$F98</formula>
    </cfRule>
  </conditionalFormatting>
  <conditionalFormatting sqref="N98:N101">
    <cfRule type="cellIs" dxfId="168" priority="388" operator="notEqual">
      <formula>$F98</formula>
    </cfRule>
  </conditionalFormatting>
  <conditionalFormatting sqref="K106:K110 W106:W110">
    <cfRule type="cellIs" dxfId="167" priority="387" operator="notEqual">
      <formula>$F106</formula>
    </cfRule>
  </conditionalFormatting>
  <conditionalFormatting sqref="N106:N110">
    <cfRule type="cellIs" dxfId="166" priority="386" operator="notEqual">
      <formula>$F106</formula>
    </cfRule>
  </conditionalFormatting>
  <conditionalFormatting sqref="W119">
    <cfRule type="cellIs" dxfId="165" priority="379" operator="notEqual">
      <formula>$F119</formula>
    </cfRule>
  </conditionalFormatting>
  <conditionalFormatting sqref="K111:K113 K120:K122 W111:W113 W120:W122 W115:W116 K115:K116">
    <cfRule type="cellIs" dxfId="164" priority="385" operator="notEqual">
      <formula>$F111</formula>
    </cfRule>
  </conditionalFormatting>
  <conditionalFormatting sqref="W111:W113 W120:W122 W115:W116">
    <cfRule type="cellIs" dxfId="163" priority="384" operator="notEqual">
      <formula>$F111</formula>
    </cfRule>
  </conditionalFormatting>
  <conditionalFormatting sqref="W118">
    <cfRule type="cellIs" dxfId="162" priority="382" operator="notEqual">
      <formula>$F118</formula>
    </cfRule>
  </conditionalFormatting>
  <conditionalFormatting sqref="N111:N113 N120:N122 N115:N116">
    <cfRule type="cellIs" dxfId="161" priority="377" operator="notEqual">
      <formula>$F111</formula>
    </cfRule>
  </conditionalFormatting>
  <conditionalFormatting sqref="K118">
    <cfRule type="cellIs" dxfId="160" priority="383" operator="notEqual">
      <formula>$F118</formula>
    </cfRule>
  </conditionalFormatting>
  <conditionalFormatting sqref="K119">
    <cfRule type="cellIs" dxfId="159" priority="380" operator="notEqual">
      <formula>$F119</formula>
    </cfRule>
  </conditionalFormatting>
  <conditionalFormatting sqref="W119">
    <cfRule type="cellIs" dxfId="158" priority="378" operator="notEqual">
      <formula>$F119</formula>
    </cfRule>
  </conditionalFormatting>
  <conditionalFormatting sqref="N119">
    <cfRule type="cellIs" dxfId="157" priority="375" operator="notEqual">
      <formula>$F119</formula>
    </cfRule>
  </conditionalFormatting>
  <conditionalFormatting sqref="N118">
    <cfRule type="cellIs" dxfId="156" priority="376" operator="notEqual">
      <formula>$F118</formula>
    </cfRule>
  </conditionalFormatting>
  <conditionalFormatting sqref="N128:N132">
    <cfRule type="cellIs" dxfId="155" priority="371" operator="notEqual">
      <formula>$F128</formula>
    </cfRule>
  </conditionalFormatting>
  <conditionalFormatting sqref="K123:K127 W123:W127">
    <cfRule type="cellIs" dxfId="154" priority="374" operator="notEqual">
      <formula>$F123</formula>
    </cfRule>
  </conditionalFormatting>
  <conditionalFormatting sqref="N123:N127">
    <cfRule type="cellIs" dxfId="153" priority="373" operator="notEqual">
      <formula>$F123</formula>
    </cfRule>
  </conditionalFormatting>
  <conditionalFormatting sqref="K128:K132 W128:W132">
    <cfRule type="cellIs" dxfId="152" priority="372" operator="notEqual">
      <formula>$F128</formula>
    </cfRule>
  </conditionalFormatting>
  <conditionalFormatting sqref="K138:K142 K145:K147 W138:W142 W145:W147">
    <cfRule type="cellIs" dxfId="151" priority="368" operator="notEqual">
      <formula>$F138</formula>
    </cfRule>
  </conditionalFormatting>
  <conditionalFormatting sqref="K133:K137 W133:W137">
    <cfRule type="cellIs" dxfId="150" priority="370" operator="notEqual">
      <formula>$F133</formula>
    </cfRule>
  </conditionalFormatting>
  <conditionalFormatting sqref="N133:N137">
    <cfRule type="cellIs" dxfId="149" priority="369" operator="notEqual">
      <formula>$F133</formula>
    </cfRule>
  </conditionalFormatting>
  <conditionalFormatting sqref="W143">
    <cfRule type="cellIs" dxfId="148" priority="364" operator="notEqual">
      <formula>$F143</formula>
    </cfRule>
  </conditionalFormatting>
  <conditionalFormatting sqref="W143">
    <cfRule type="cellIs" dxfId="147" priority="365" operator="notEqual">
      <formula>$F143</formula>
    </cfRule>
  </conditionalFormatting>
  <conditionalFormatting sqref="W138:W142 W145:W147">
    <cfRule type="cellIs" dxfId="146" priority="367" operator="notEqual">
      <formula>$F138</formula>
    </cfRule>
  </conditionalFormatting>
  <conditionalFormatting sqref="W144">
    <cfRule type="cellIs" dxfId="145" priority="362" operator="notEqual">
      <formula>$F144</formula>
    </cfRule>
  </conditionalFormatting>
  <conditionalFormatting sqref="K143">
    <cfRule type="cellIs" dxfId="144" priority="366" operator="notEqual">
      <formula>$F143</formula>
    </cfRule>
  </conditionalFormatting>
  <conditionalFormatting sqref="K144">
    <cfRule type="cellIs" dxfId="143" priority="363" operator="notEqual">
      <formula>$F144</formula>
    </cfRule>
  </conditionalFormatting>
  <conditionalFormatting sqref="W144">
    <cfRule type="cellIs" dxfId="142" priority="361" operator="notEqual">
      <formula>$F144</formula>
    </cfRule>
  </conditionalFormatting>
  <conditionalFormatting sqref="N138:N142 N145:N147">
    <cfRule type="cellIs" dxfId="141" priority="360" operator="notEqual">
      <formula>$F138</formula>
    </cfRule>
  </conditionalFormatting>
  <conditionalFormatting sqref="N143">
    <cfRule type="cellIs" dxfId="140" priority="359" operator="notEqual">
      <formula>$F143</formula>
    </cfRule>
  </conditionalFormatting>
  <conditionalFormatting sqref="N144">
    <cfRule type="cellIs" dxfId="139" priority="358" operator="notEqual">
      <formula>$F144</formula>
    </cfRule>
  </conditionalFormatting>
  <conditionalFormatting sqref="K148:K152 W148:W152">
    <cfRule type="cellIs" dxfId="138" priority="357" operator="notEqual">
      <formula>$F148</formula>
    </cfRule>
  </conditionalFormatting>
  <conditionalFormatting sqref="N148:N152">
    <cfRule type="cellIs" dxfId="137" priority="356" operator="notEqual">
      <formula>$F148</formula>
    </cfRule>
  </conditionalFormatting>
  <conditionalFormatting sqref="K153:K157 W153:W157">
    <cfRule type="cellIs" dxfId="136" priority="355" operator="notEqual">
      <formula>$F153</formula>
    </cfRule>
  </conditionalFormatting>
  <conditionalFormatting sqref="N153:N157">
    <cfRule type="cellIs" dxfId="135" priority="354" operator="notEqual">
      <formula>$F153</formula>
    </cfRule>
  </conditionalFormatting>
  <conditionalFormatting sqref="W165:W167">
    <cfRule type="cellIs" dxfId="134" priority="345" operator="notEqual">
      <formula>$F165</formula>
    </cfRule>
  </conditionalFormatting>
  <conditionalFormatting sqref="K164">
    <cfRule type="cellIs" dxfId="133" priority="353" operator="notEqual">
      <formula>$F164</formula>
    </cfRule>
  </conditionalFormatting>
  <conditionalFormatting sqref="K165:K167">
    <cfRule type="cellIs" dxfId="132" priority="351" operator="notEqual">
      <formula>$F165</formula>
    </cfRule>
  </conditionalFormatting>
  <conditionalFormatting sqref="K165:K167">
    <cfRule type="cellIs" dxfId="131" priority="349" operator="notEqual">
      <formula>$F165</formula>
    </cfRule>
  </conditionalFormatting>
  <conditionalFormatting sqref="W165:W167">
    <cfRule type="cellIs" dxfId="130" priority="343" operator="notEqual">
      <formula>$F165</formula>
    </cfRule>
  </conditionalFormatting>
  <conditionalFormatting sqref="W173:W175">
    <cfRule type="cellIs" dxfId="129" priority="328" operator="notEqual">
      <formula>$F173</formula>
    </cfRule>
  </conditionalFormatting>
  <conditionalFormatting sqref="W165:W167">
    <cfRule type="cellIs" dxfId="128" priority="346" operator="notEqual">
      <formula>$F165</formula>
    </cfRule>
  </conditionalFormatting>
  <conditionalFormatting sqref="W164">
    <cfRule type="cellIs" dxfId="127" priority="344" operator="notEqual">
      <formula>$F164</formula>
    </cfRule>
  </conditionalFormatting>
  <conditionalFormatting sqref="N164">
    <cfRule type="cellIs" dxfId="126" priority="341" operator="notEqual">
      <formula>$F164</formula>
    </cfRule>
  </conditionalFormatting>
  <conditionalFormatting sqref="W165:W167">
    <cfRule type="cellIs" dxfId="125" priority="342" operator="notEqual">
      <formula>$F165</formula>
    </cfRule>
  </conditionalFormatting>
  <conditionalFormatting sqref="K173:K175">
    <cfRule type="cellIs" dxfId="124" priority="336" operator="notEqual">
      <formula>$F173</formula>
    </cfRule>
  </conditionalFormatting>
  <conditionalFormatting sqref="N165:N167">
    <cfRule type="cellIs" dxfId="123" priority="340" operator="notEqual">
      <formula>$F165</formula>
    </cfRule>
  </conditionalFormatting>
  <conditionalFormatting sqref="N165:N167">
    <cfRule type="cellIs" dxfId="122" priority="339" operator="notEqual">
      <formula>$F165</formula>
    </cfRule>
  </conditionalFormatting>
  <conditionalFormatting sqref="K172">
    <cfRule type="cellIs" dxfId="121" priority="338" operator="notEqual">
      <formula>$F172</formula>
    </cfRule>
  </conditionalFormatting>
  <conditionalFormatting sqref="K186:K188">
    <cfRule type="cellIs" dxfId="120" priority="298" operator="notEqual">
      <formula>$F186</formula>
    </cfRule>
  </conditionalFormatting>
  <conditionalFormatting sqref="K173:K175">
    <cfRule type="cellIs" dxfId="119" priority="334" operator="notEqual">
      <formula>$F173</formula>
    </cfRule>
  </conditionalFormatting>
  <conditionalFormatting sqref="W173:W175">
    <cfRule type="cellIs" dxfId="118" priority="330" operator="notEqual">
      <formula>$F173</formula>
    </cfRule>
  </conditionalFormatting>
  <conditionalFormatting sqref="W172">
    <cfRule type="cellIs" dxfId="117" priority="332" operator="notEqual">
      <formula>$F172</formula>
    </cfRule>
  </conditionalFormatting>
  <conditionalFormatting sqref="W173:W175">
    <cfRule type="cellIs" dxfId="116" priority="331" operator="notEqual">
      <formula>$F173</formula>
    </cfRule>
  </conditionalFormatting>
  <conditionalFormatting sqref="W172">
    <cfRule type="cellIs" dxfId="115" priority="329" operator="notEqual">
      <formula>$F172</formula>
    </cfRule>
  </conditionalFormatting>
  <conditionalFormatting sqref="K180:K184 W180:W184">
    <cfRule type="cellIs" dxfId="114" priority="304" operator="notEqual">
      <formula>$F180</formula>
    </cfRule>
  </conditionalFormatting>
  <conditionalFormatting sqref="W173:W175">
    <cfRule type="cellIs" dxfId="113" priority="327" operator="notEqual">
      <formula>$F173</formula>
    </cfRule>
  </conditionalFormatting>
  <conditionalFormatting sqref="N172">
    <cfRule type="cellIs" dxfId="112" priority="326" operator="notEqual">
      <formula>$F172</formula>
    </cfRule>
  </conditionalFormatting>
  <conditionalFormatting sqref="N173:N175">
    <cfRule type="cellIs" dxfId="111" priority="325" operator="notEqual">
      <formula>$F173</formula>
    </cfRule>
  </conditionalFormatting>
  <conditionalFormatting sqref="N173:N175">
    <cfRule type="cellIs" dxfId="110" priority="324" operator="notEqual">
      <formula>$F173</formula>
    </cfRule>
  </conditionalFormatting>
  <conditionalFormatting sqref="K168:K171 W168:W171">
    <cfRule type="cellIs" dxfId="109" priority="323" operator="notEqual">
      <formula>$F168</formula>
    </cfRule>
  </conditionalFormatting>
  <conditionalFormatting sqref="N168:N171">
    <cfRule type="cellIs" dxfId="108" priority="322" operator="notEqual">
      <formula>$F168</formula>
    </cfRule>
  </conditionalFormatting>
  <conditionalFormatting sqref="K185">
    <cfRule type="cellIs" dxfId="107" priority="302" operator="notEqual">
      <formula>$F185</formula>
    </cfRule>
  </conditionalFormatting>
  <conditionalFormatting sqref="K186:K188">
    <cfRule type="cellIs" dxfId="106" priority="300" operator="notEqual">
      <formula>$F186</formula>
    </cfRule>
  </conditionalFormatting>
  <conditionalFormatting sqref="K176:K179 W176:W179">
    <cfRule type="cellIs" dxfId="105" priority="306" operator="notEqual">
      <formula>$F176</formula>
    </cfRule>
  </conditionalFormatting>
  <conditionalFormatting sqref="W186:W188">
    <cfRule type="cellIs" dxfId="104" priority="294" operator="notEqual">
      <formula>$F186</formula>
    </cfRule>
  </conditionalFormatting>
  <conditionalFormatting sqref="W185">
    <cfRule type="cellIs" dxfId="103" priority="296" operator="notEqual">
      <formula>$F185</formula>
    </cfRule>
  </conditionalFormatting>
  <conditionalFormatting sqref="W186:W188">
    <cfRule type="cellIs" dxfId="102" priority="295" operator="notEqual">
      <formula>$F186</formula>
    </cfRule>
  </conditionalFormatting>
  <conditionalFormatting sqref="W185">
    <cfRule type="cellIs" dxfId="101" priority="293" operator="notEqual">
      <formula>$F185</formula>
    </cfRule>
  </conditionalFormatting>
  <conditionalFormatting sqref="W186:W188">
    <cfRule type="cellIs" dxfId="100" priority="292" operator="notEqual">
      <formula>$F186</formula>
    </cfRule>
  </conditionalFormatting>
  <conditionalFormatting sqref="W186:W188">
    <cfRule type="cellIs" dxfId="99" priority="291" operator="notEqual">
      <formula>$F186</formula>
    </cfRule>
  </conditionalFormatting>
  <conditionalFormatting sqref="N185">
    <cfRule type="cellIs" dxfId="98" priority="290" operator="notEqual">
      <formula>$F185</formula>
    </cfRule>
  </conditionalFormatting>
  <conditionalFormatting sqref="N186:N188">
    <cfRule type="cellIs" dxfId="97" priority="289" operator="notEqual">
      <formula>$F186</formula>
    </cfRule>
  </conditionalFormatting>
  <conditionalFormatting sqref="N176:N179">
    <cfRule type="cellIs" dxfId="96" priority="305" operator="notEqual">
      <formula>$F176</formula>
    </cfRule>
  </conditionalFormatting>
  <conditionalFormatting sqref="N186:N188">
    <cfRule type="cellIs" dxfId="95" priority="288" operator="notEqual">
      <formula>$F186</formula>
    </cfRule>
  </conditionalFormatting>
  <conditionalFormatting sqref="W198">
    <cfRule type="cellIs" dxfId="94" priority="281" operator="notEqual">
      <formula>$F198</formula>
    </cfRule>
  </conditionalFormatting>
  <conditionalFormatting sqref="N180:N184">
    <cfRule type="cellIs" dxfId="93" priority="303" operator="notEqual">
      <formula>$F180</formula>
    </cfRule>
  </conditionalFormatting>
  <conditionalFormatting sqref="K203:K205">
    <cfRule type="cellIs" dxfId="92" priority="276" operator="notEqual">
      <formula>$F203</formula>
    </cfRule>
  </conditionalFormatting>
  <conditionalFormatting sqref="K202">
    <cfRule type="cellIs" dxfId="91" priority="278" operator="notEqual">
      <formula>$F202</formula>
    </cfRule>
  </conditionalFormatting>
  <conditionalFormatting sqref="K203:K205">
    <cfRule type="cellIs" dxfId="90" priority="274" operator="notEqual">
      <formula>$F203</formula>
    </cfRule>
  </conditionalFormatting>
  <conditionalFormatting sqref="K189:K192 W189:W192">
    <cfRule type="cellIs" dxfId="89" priority="287" operator="notEqual">
      <formula>$F189</formula>
    </cfRule>
  </conditionalFormatting>
  <conditionalFormatting sqref="W202">
    <cfRule type="cellIs" dxfId="88" priority="272" operator="notEqual">
      <formula>$F202</formula>
    </cfRule>
  </conditionalFormatting>
  <conditionalFormatting sqref="W203:W205">
    <cfRule type="cellIs" dxfId="87" priority="271" operator="notEqual">
      <formula>$F203</formula>
    </cfRule>
  </conditionalFormatting>
  <conditionalFormatting sqref="N189:N192">
    <cfRule type="cellIs" dxfId="86" priority="286" operator="notEqual">
      <formula>$F189</formula>
    </cfRule>
  </conditionalFormatting>
  <conditionalFormatting sqref="K193:K197 K199:K201 W193:W197 W199:W201">
    <cfRule type="cellIs" dxfId="85" priority="285" operator="notEqual">
      <formula>$F193</formula>
    </cfRule>
  </conditionalFormatting>
  <conditionalFormatting sqref="W193:W197 W199:W201">
    <cfRule type="cellIs" dxfId="84" priority="284" operator="notEqual">
      <formula>$F193</formula>
    </cfRule>
  </conditionalFormatting>
  <conditionalFormatting sqref="K198">
    <cfRule type="cellIs" dxfId="83" priority="283" operator="notEqual">
      <formula>$F198</formula>
    </cfRule>
  </conditionalFormatting>
  <conditionalFormatting sqref="W198">
    <cfRule type="cellIs" dxfId="82" priority="282" operator="notEqual">
      <formula>$F198</formula>
    </cfRule>
  </conditionalFormatting>
  <conditionalFormatting sqref="N202">
    <cfRule type="cellIs" dxfId="81" priority="266" operator="notEqual">
      <formula>$F202</formula>
    </cfRule>
  </conditionalFormatting>
  <conditionalFormatting sqref="W203:W205">
    <cfRule type="cellIs" dxfId="80" priority="270" operator="notEqual">
      <formula>$F203</formula>
    </cfRule>
  </conditionalFormatting>
  <conditionalFormatting sqref="W202">
    <cfRule type="cellIs" dxfId="79" priority="269" operator="notEqual">
      <formula>$F202</formula>
    </cfRule>
  </conditionalFormatting>
  <conditionalFormatting sqref="W203:W205">
    <cfRule type="cellIs" dxfId="78" priority="268" operator="notEqual">
      <formula>$F203</formula>
    </cfRule>
  </conditionalFormatting>
  <conditionalFormatting sqref="N203:N205">
    <cfRule type="cellIs" dxfId="77" priority="265" operator="notEqual">
      <formula>$F203</formula>
    </cfRule>
  </conditionalFormatting>
  <conditionalFormatting sqref="W203:W205">
    <cfRule type="cellIs" dxfId="76" priority="267" operator="notEqual">
      <formula>$F203</formula>
    </cfRule>
  </conditionalFormatting>
  <conditionalFormatting sqref="N203:N205">
    <cfRule type="cellIs" dxfId="75" priority="264" operator="notEqual">
      <formula>$F203</formula>
    </cfRule>
  </conditionalFormatting>
  <conditionalFormatting sqref="W221:W223">
    <cfRule type="cellIs" dxfId="74" priority="249" operator="notEqual">
      <formula>$F221</formula>
    </cfRule>
  </conditionalFormatting>
  <conditionalFormatting sqref="N198">
    <cfRule type="cellIs" dxfId="73" priority="279" operator="notEqual">
      <formula>$F198</formula>
    </cfRule>
  </conditionalFormatting>
  <conditionalFormatting sqref="N193:N197 N199:N201">
    <cfRule type="cellIs" dxfId="72" priority="280" operator="notEqual">
      <formula>$F193</formula>
    </cfRule>
  </conditionalFormatting>
  <conditionalFormatting sqref="W220">
    <cfRule type="cellIs" dxfId="71" priority="251" operator="notEqual">
      <formula>$F220</formula>
    </cfRule>
  </conditionalFormatting>
  <conditionalFormatting sqref="K221:K223">
    <cfRule type="cellIs" dxfId="70" priority="255" operator="notEqual">
      <formula>$F221</formula>
    </cfRule>
  </conditionalFormatting>
  <conditionalFormatting sqref="K221:K223">
    <cfRule type="cellIs" dxfId="69" priority="253" operator="notEqual">
      <formula>$F221</formula>
    </cfRule>
  </conditionalFormatting>
  <conditionalFormatting sqref="W221:W223">
    <cfRule type="cellIs" dxfId="68" priority="250" operator="notEqual">
      <formula>$F221</formula>
    </cfRule>
  </conditionalFormatting>
  <conditionalFormatting sqref="W221:W223">
    <cfRule type="cellIs" dxfId="67" priority="247" operator="notEqual">
      <formula>$F221</formula>
    </cfRule>
  </conditionalFormatting>
  <conditionalFormatting sqref="N220">
    <cfRule type="cellIs" dxfId="66" priority="245" operator="notEqual">
      <formula>$F220</formula>
    </cfRule>
  </conditionalFormatting>
  <conditionalFormatting sqref="W220">
    <cfRule type="cellIs" dxfId="65" priority="248" operator="notEqual">
      <formula>$F220</formula>
    </cfRule>
  </conditionalFormatting>
  <conditionalFormatting sqref="W221:W223">
    <cfRule type="cellIs" dxfId="64" priority="246" operator="notEqual">
      <formula>$F221</formula>
    </cfRule>
  </conditionalFormatting>
  <conditionalFormatting sqref="N221:N223">
    <cfRule type="cellIs" dxfId="63" priority="243" operator="notEqual">
      <formula>$F221</formula>
    </cfRule>
  </conditionalFormatting>
  <conditionalFormatting sqref="K206:K209 W206:W209">
    <cfRule type="cellIs" dxfId="62" priority="263" operator="notEqual">
      <formula>$F206</formula>
    </cfRule>
  </conditionalFormatting>
  <conditionalFormatting sqref="N206:N209">
    <cfRule type="cellIs" dxfId="61" priority="262" operator="notEqual">
      <formula>$F206</formula>
    </cfRule>
  </conditionalFormatting>
  <conditionalFormatting sqref="N221:N223">
    <cfRule type="cellIs" dxfId="60" priority="244" operator="notEqual">
      <formula>$F221</formula>
    </cfRule>
  </conditionalFormatting>
  <conditionalFormatting sqref="N228:N232">
    <cfRule type="cellIs" dxfId="59" priority="239" operator="notEqual">
      <formula>$F228</formula>
    </cfRule>
  </conditionalFormatting>
  <conditionalFormatting sqref="K210:K214 W210:W214">
    <cfRule type="cellIs" dxfId="58" priority="261" operator="notEqual">
      <formula>$F210</formula>
    </cfRule>
  </conditionalFormatting>
  <conditionalFormatting sqref="N210:N214">
    <cfRule type="cellIs" dxfId="57" priority="260" operator="notEqual">
      <formula>$F210</formula>
    </cfRule>
  </conditionalFormatting>
  <conditionalFormatting sqref="K224:K227 W224:W227">
    <cfRule type="cellIs" dxfId="56" priority="242" operator="notEqual">
      <formula>$F224</formula>
    </cfRule>
  </conditionalFormatting>
  <conditionalFormatting sqref="N224:N227">
    <cfRule type="cellIs" dxfId="55" priority="241" operator="notEqual">
      <formula>$F224</formula>
    </cfRule>
  </conditionalFormatting>
  <conditionalFormatting sqref="K215:K219 W215:W219">
    <cfRule type="cellIs" dxfId="54" priority="259" operator="notEqual">
      <formula>$F215</formula>
    </cfRule>
  </conditionalFormatting>
  <conditionalFormatting sqref="N215:N219">
    <cfRule type="cellIs" dxfId="53" priority="258" operator="notEqual">
      <formula>$F215</formula>
    </cfRule>
  </conditionalFormatting>
  <conditionalFormatting sqref="K228:K232 W228:W232">
    <cfRule type="cellIs" dxfId="52" priority="240" operator="notEqual">
      <formula>$F228</formula>
    </cfRule>
  </conditionalFormatting>
  <conditionalFormatting sqref="K220">
    <cfRule type="cellIs" dxfId="51" priority="257" operator="notEqual">
      <formula>$F220</formula>
    </cfRule>
  </conditionalFormatting>
  <conditionalFormatting sqref="K237:K241 W237:W241">
    <cfRule type="cellIs" dxfId="50" priority="236" operator="notEqual">
      <formula>$F237</formula>
    </cfRule>
  </conditionalFormatting>
  <conditionalFormatting sqref="K233:K236 W233:W236">
    <cfRule type="cellIs" dxfId="49" priority="238" operator="notEqual">
      <formula>$F233</formula>
    </cfRule>
  </conditionalFormatting>
  <conditionalFormatting sqref="N233:N236">
    <cfRule type="cellIs" dxfId="48" priority="237" operator="notEqual">
      <formula>$F233</formula>
    </cfRule>
  </conditionalFormatting>
  <conditionalFormatting sqref="W242:W246 W249:W251">
    <cfRule type="cellIs" dxfId="47" priority="233" operator="notEqual">
      <formula>$F242</formula>
    </cfRule>
  </conditionalFormatting>
  <conditionalFormatting sqref="N237:N241">
    <cfRule type="cellIs" dxfId="46" priority="235" operator="notEqual">
      <formula>$F237</formula>
    </cfRule>
  </conditionalFormatting>
  <conditionalFormatting sqref="K242:K246 K249:K251 W242:W246 W249:W251">
    <cfRule type="cellIs" dxfId="45" priority="234" operator="notEqual">
      <formula>$F242</formula>
    </cfRule>
  </conditionalFormatting>
  <conditionalFormatting sqref="K247">
    <cfRule type="cellIs" dxfId="44" priority="232" operator="notEqual">
      <formula>$F247</formula>
    </cfRule>
  </conditionalFormatting>
  <conditionalFormatting sqref="K252">
    <cfRule type="cellIs" dxfId="43" priority="223" operator="notEqual">
      <formula>$F252</formula>
    </cfRule>
  </conditionalFormatting>
  <conditionalFormatting sqref="W247">
    <cfRule type="cellIs" dxfId="42" priority="231" operator="notEqual">
      <formula>$F247</formula>
    </cfRule>
  </conditionalFormatting>
  <conditionalFormatting sqref="W247">
    <cfRule type="cellIs" dxfId="41" priority="230" operator="notEqual">
      <formula>$F247</formula>
    </cfRule>
  </conditionalFormatting>
  <conditionalFormatting sqref="K253:K255">
    <cfRule type="cellIs" dxfId="40" priority="221" operator="notEqual">
      <formula>$F253</formula>
    </cfRule>
  </conditionalFormatting>
  <conditionalFormatting sqref="K248">
    <cfRule type="cellIs" dxfId="39" priority="229" operator="notEqual">
      <formula>$F248</formula>
    </cfRule>
  </conditionalFormatting>
  <conditionalFormatting sqref="W248">
    <cfRule type="cellIs" dxfId="38" priority="228" operator="notEqual">
      <formula>$F248</formula>
    </cfRule>
  </conditionalFormatting>
  <conditionalFormatting sqref="W248">
    <cfRule type="cellIs" dxfId="37" priority="227" operator="notEqual">
      <formula>$F248</formula>
    </cfRule>
  </conditionalFormatting>
  <conditionalFormatting sqref="N242:N246 N249:N251">
    <cfRule type="cellIs" dxfId="36" priority="226" operator="notEqual">
      <formula>$F242</formula>
    </cfRule>
  </conditionalFormatting>
  <conditionalFormatting sqref="K253:K255">
    <cfRule type="cellIs" dxfId="35" priority="219" operator="notEqual">
      <formula>$F253</formula>
    </cfRule>
  </conditionalFormatting>
  <conditionalFormatting sqref="W253:W255">
    <cfRule type="cellIs" dxfId="34" priority="213" operator="notEqual">
      <formula>$F253</formula>
    </cfRule>
  </conditionalFormatting>
  <conditionalFormatting sqref="W252">
    <cfRule type="cellIs" dxfId="33" priority="217" operator="notEqual">
      <formula>$F252</formula>
    </cfRule>
  </conditionalFormatting>
  <conditionalFormatting sqref="W253:W255">
    <cfRule type="cellIs" dxfId="32" priority="216" operator="notEqual">
      <formula>$F253</formula>
    </cfRule>
  </conditionalFormatting>
  <conditionalFormatting sqref="W252">
    <cfRule type="cellIs" dxfId="31" priority="214" operator="notEqual">
      <formula>$F252</formula>
    </cfRule>
  </conditionalFormatting>
  <conditionalFormatting sqref="N252">
    <cfRule type="cellIs" dxfId="30" priority="211" operator="notEqual">
      <formula>$F252</formula>
    </cfRule>
  </conditionalFormatting>
  <conditionalFormatting sqref="W253:W255">
    <cfRule type="cellIs" dxfId="29" priority="215" operator="notEqual">
      <formula>$F253</formula>
    </cfRule>
  </conditionalFormatting>
  <conditionalFormatting sqref="W253:W255">
    <cfRule type="cellIs" dxfId="28" priority="212" operator="notEqual">
      <formula>$F253</formula>
    </cfRule>
  </conditionalFormatting>
  <conditionalFormatting sqref="N253:N255">
    <cfRule type="cellIs" dxfId="27" priority="210" operator="notEqual">
      <formula>$F253</formula>
    </cfRule>
  </conditionalFormatting>
  <conditionalFormatting sqref="N253:N255">
    <cfRule type="cellIs" dxfId="26" priority="209" operator="notEqual">
      <formula>$F253</formula>
    </cfRule>
  </conditionalFormatting>
  <conditionalFormatting sqref="N247">
    <cfRule type="cellIs" dxfId="25" priority="225" operator="notEqual">
      <formula>$F247</formula>
    </cfRule>
  </conditionalFormatting>
  <conditionalFormatting sqref="N248">
    <cfRule type="cellIs" dxfId="24" priority="224" operator="notEqual">
      <formula>$F248</formula>
    </cfRule>
  </conditionalFormatting>
  <conditionalFormatting sqref="N256:N259">
    <cfRule type="cellIs" dxfId="23" priority="207" operator="notEqual">
      <formula>$F256</formula>
    </cfRule>
  </conditionalFormatting>
  <conditionalFormatting sqref="K256:K259 W256:W259">
    <cfRule type="cellIs" dxfId="22" priority="208" operator="notEqual">
      <formula>$F256</formula>
    </cfRule>
  </conditionalFormatting>
  <conditionalFormatting sqref="K265:K269 W265:W269">
    <cfRule type="cellIs" dxfId="21" priority="204" operator="notEqual">
      <formula>$F265</formula>
    </cfRule>
  </conditionalFormatting>
  <conditionalFormatting sqref="K260:K264 W260:W264">
    <cfRule type="cellIs" dxfId="20" priority="206" operator="notEqual">
      <formula>$F260</formula>
    </cfRule>
  </conditionalFormatting>
  <conditionalFormatting sqref="N260:N264">
    <cfRule type="cellIs" dxfId="19" priority="205" operator="notEqual">
      <formula>$F260</formula>
    </cfRule>
  </conditionalFormatting>
  <conditionalFormatting sqref="N265:N269">
    <cfRule type="cellIs" dxfId="18" priority="203" operator="notEqual">
      <formula>$F265</formula>
    </cfRule>
  </conditionalFormatting>
  <conditionalFormatting sqref="K270:K274 W270:W274">
    <cfRule type="cellIs" dxfId="17" priority="202" operator="notEqual">
      <formula>$F270</formula>
    </cfRule>
  </conditionalFormatting>
  <conditionalFormatting sqref="N270:N274">
    <cfRule type="cellIs" dxfId="16" priority="201" operator="notEqual">
      <formula>$F270</formula>
    </cfRule>
  </conditionalFormatting>
  <conditionalFormatting sqref="K45">
    <cfRule type="cellIs" dxfId="15" priority="200" operator="notEqual">
      <formula>$F45</formula>
    </cfRule>
  </conditionalFormatting>
  <conditionalFormatting sqref="W45">
    <cfRule type="cellIs" dxfId="14" priority="199" operator="notEqual">
      <formula>$F45</formula>
    </cfRule>
  </conditionalFormatting>
  <conditionalFormatting sqref="W45">
    <cfRule type="cellIs" dxfId="13" priority="198" operator="notEqual">
      <formula>$F45</formula>
    </cfRule>
  </conditionalFormatting>
  <conditionalFormatting sqref="N45">
    <cfRule type="cellIs" dxfId="12" priority="197" operator="notEqual">
      <formula>$F45</formula>
    </cfRule>
  </conditionalFormatting>
  <conditionalFormatting sqref="K114 W114">
    <cfRule type="cellIs" dxfId="11" priority="196" operator="notEqual">
      <formula>$F114</formula>
    </cfRule>
  </conditionalFormatting>
  <conditionalFormatting sqref="W114">
    <cfRule type="cellIs" dxfId="10" priority="195" operator="notEqual">
      <formula>$F114</formula>
    </cfRule>
  </conditionalFormatting>
  <conditionalFormatting sqref="N114">
    <cfRule type="cellIs" dxfId="9" priority="194" operator="notEqual">
      <formula>$F114</formula>
    </cfRule>
  </conditionalFormatting>
  <conditionalFormatting sqref="W117 K117">
    <cfRule type="cellIs" dxfId="8" priority="193" operator="notEqual">
      <formula>$F117</formula>
    </cfRule>
  </conditionalFormatting>
  <conditionalFormatting sqref="W117">
    <cfRule type="cellIs" dxfId="7" priority="192" operator="notEqual">
      <formula>$F117</formula>
    </cfRule>
  </conditionalFormatting>
  <conditionalFormatting sqref="N117">
    <cfRule type="cellIs" dxfId="6" priority="191" operator="notEqual">
      <formula>$F117</formula>
    </cfRule>
  </conditionalFormatting>
  <conditionalFormatting sqref="T5">
    <cfRule type="cellIs" dxfId="5" priority="10" operator="notEqual">
      <formula>$V5</formula>
    </cfRule>
  </conditionalFormatting>
  <conditionalFormatting sqref="T6:T58 T61:T274">
    <cfRule type="cellIs" dxfId="4" priority="7" operator="notEqual">
      <formula>$V6</formula>
    </cfRule>
  </conditionalFormatting>
  <conditionalFormatting sqref="Q5">
    <cfRule type="cellIs" dxfId="3" priority="6" operator="notEqual">
      <formula>$H5</formula>
    </cfRule>
  </conditionalFormatting>
  <conditionalFormatting sqref="Q6:Q58 Q61:Q274">
    <cfRule type="cellIs" dxfId="2" priority="5" operator="notEqual">
      <formula>$H6</formula>
    </cfRule>
  </conditionalFormatting>
  <conditionalFormatting sqref="AL5">
    <cfRule type="cellIs" dxfId="1" priority="2" operator="notEqual">
      <formula>$I5</formula>
    </cfRule>
  </conditionalFormatting>
  <conditionalFormatting sqref="AL6:AL274">
    <cfRule type="cellIs" dxfId="0" priority="1" operator="notEqual">
      <formula>$I6</formula>
    </cfRule>
  </conditionalFormatting>
  <pageMargins left="0.23622047244094491" right="0.23622047244094491" top="0.74803149606299213" bottom="0.74803149606299213" header="0.31496062992125984" footer="0.31496062992125984"/>
  <pageSetup paperSize="8" scale="89" orientation="landscape" r:id="rId1"/>
  <headerFooter alignWithMargins="0"/>
  <ignoredErrors>
    <ignoredError sqref="DU27:DU30 DK29:DR29 DK27:DR28 DK30:DR30" evalError="1"/>
    <ignoredError sqref="K5:K7 K8 K27:K30 K9:K26 K31:K58 K118:K274 K63:K113" formulaRange="1"/>
    <ignoredError sqref="K114:K1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Area-charged results</vt:lpstr>
      <vt:lpstr>Area-charged working sheet</vt:lpstr>
      <vt:lpstr>'Area-charged results'!Print_Titles</vt:lpstr>
      <vt:lpstr>'Area-charged working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Gallon Sue</dc:creator>
  <cp:lastModifiedBy>Vega Carmel</cp:lastModifiedBy>
  <cp:lastPrinted>2017-08-16T09:25:53Z</cp:lastPrinted>
  <dcterms:created xsi:type="dcterms:W3CDTF">1996-10-14T23:33:28Z</dcterms:created>
  <dcterms:modified xsi:type="dcterms:W3CDTF">2020-10-23T15:21:08Z</dcterms:modified>
</cp:coreProperties>
</file>