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dom1.infra.int\data\HMI\Trafford_House\Shared\GRH_Office\Expenses and Finance (Jamie)\Finance 2026-27\Expenses\Approved expenses claims\CI claims sent to Comms\"/>
    </mc:Choice>
  </mc:AlternateContent>
  <xr:revisionPtr revIDLastSave="0" documentId="13_ncr:1_{ED9A2224-4015-41A8-8957-9F7D038889AC}" xr6:coauthVersionLast="47" xr6:coauthVersionMax="47" xr10:uidLastSave="{00000000-0000-0000-0000-000000000000}"/>
  <bookViews>
    <workbookView xWindow="-110" yWindow="-110" windowWidth="19420" windowHeight="11500" xr2:uid="{FFF44624-93A1-4FDB-8433-ECC0BDD6CF1E}"/>
  </bookViews>
  <sheets>
    <sheet name="Claim" sheetId="1" r:id="rId1"/>
    <sheet name="Guidance" sheetId="4" r:id="rId2"/>
    <sheet name="Evidence" sheetId="5" r:id="rId3"/>
    <sheet name="Data" sheetId="2"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 l="1" a="1"/>
  <c r="D37" i="1" s="1"/>
  <c r="M31" i="1" s="1"/>
  <c r="K14" i="1" l="1"/>
  <c r="L6" i="1"/>
  <c r="L7" i="1"/>
  <c r="L8" i="1"/>
  <c r="L9" i="1"/>
  <c r="L10" i="1"/>
  <c r="L11" i="1"/>
  <c r="L12" i="1"/>
  <c r="L13" i="1"/>
  <c r="L14" i="1"/>
  <c r="L15" i="1"/>
  <c r="L16" i="1"/>
  <c r="L17" i="1"/>
  <c r="L18" i="1"/>
  <c r="L19" i="1"/>
  <c r="L20" i="1"/>
  <c r="L21" i="1"/>
  <c r="L22" i="1"/>
  <c r="L23" i="1"/>
  <c r="L24" i="1"/>
  <c r="L25" i="1"/>
  <c r="L26" i="1"/>
  <c r="L27" i="1"/>
  <c r="L28" i="1"/>
  <c r="L29" i="1"/>
  <c r="P30" i="1"/>
  <c r="O30" i="1"/>
  <c r="N30" i="1"/>
  <c r="M30" i="1"/>
  <c r="K6" i="1"/>
  <c r="K7" i="1"/>
  <c r="K8" i="1"/>
  <c r="K9" i="1"/>
  <c r="K10" i="1"/>
  <c r="K11" i="1"/>
  <c r="K12" i="1"/>
  <c r="K13" i="1"/>
  <c r="K15" i="1"/>
  <c r="K16" i="1"/>
  <c r="K17" i="1"/>
  <c r="K18" i="1"/>
  <c r="K19" i="1"/>
  <c r="K20" i="1"/>
  <c r="K21" i="1"/>
  <c r="K22" i="1"/>
  <c r="K23" i="1"/>
  <c r="K24" i="1"/>
  <c r="K25" i="1"/>
  <c r="K26" i="1"/>
  <c r="K27" i="1"/>
  <c r="K28" i="1"/>
  <c r="K29" i="1"/>
  <c r="L2" i="1"/>
  <c r="K2" i="1"/>
  <c r="K30" i="1" l="1"/>
  <c r="L30" i="1"/>
  <c r="P31" i="1" l="1"/>
  <c r="C5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<sst xmlns="http://schemas.openxmlformats.org/spreadsheetml/2006/main" count="113" uniqueCount="97">
  <si>
    <t>Date</t>
  </si>
  <si>
    <t>Mode of travel</t>
  </si>
  <si>
    <t>Name of inspection or nature of duty</t>
  </si>
  <si>
    <t>Bus</t>
  </si>
  <si>
    <t>Taxi (please provide reason)</t>
  </si>
  <si>
    <t>Private car</t>
  </si>
  <si>
    <t>Hire car</t>
  </si>
  <si>
    <t>Walk/lift (no cost)</t>
  </si>
  <si>
    <r>
      <t>Number of passengers</t>
    </r>
    <r>
      <rPr>
        <b/>
        <sz val="8"/>
        <color theme="1"/>
        <rFont val="Aptos Display"/>
        <family val="2"/>
      </rPr>
      <t xml:space="preserve"> (if using a private car)</t>
    </r>
  </si>
  <si>
    <t>Hire car costs (petrol)</t>
  </si>
  <si>
    <t>Other Travel costs</t>
  </si>
  <si>
    <t>Travelling FROM</t>
  </si>
  <si>
    <t>Travelling TO</t>
  </si>
  <si>
    <t>Item details or reason</t>
  </si>
  <si>
    <t>Mileage allowance</t>
  </si>
  <si>
    <r>
      <t>Distance in miles</t>
    </r>
    <r>
      <rPr>
        <b/>
        <sz val="8"/>
        <color theme="1"/>
        <rFont val="Aptos Display"/>
        <family val="2"/>
      </rPr>
      <t xml:space="preserve"> (for private car travel only)</t>
    </r>
  </si>
  <si>
    <r>
      <t>Passenger allowance</t>
    </r>
    <r>
      <rPr>
        <b/>
        <sz val="8"/>
        <color theme="1"/>
        <rFont val="Aptos Display"/>
        <family val="2"/>
      </rPr>
      <t xml:space="preserve"> (if applicable)</t>
    </r>
  </si>
  <si>
    <t>London Underground</t>
  </si>
  <si>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</si>
  <si>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</si>
  <si>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Other (please explain)</t>
  </si>
  <si>
    <t>Metro or other local transport</t>
  </si>
  <si>
    <t>Other sundry purchases</t>
  </si>
  <si>
    <t>Email address</t>
  </si>
  <si>
    <t>Name</t>
  </si>
  <si>
    <t>Date of claim</t>
  </si>
  <si>
    <t>Declaration</t>
  </si>
  <si>
    <t>Date of approval</t>
  </si>
  <si>
    <t>Claim approved by</t>
  </si>
  <si>
    <t>Guidance notes</t>
  </si>
  <si>
    <t>The following document provides further guidance for submitting expenses having undertaken work for HMI Probation:</t>
  </si>
  <si>
    <t>Please ensure that</t>
  </si>
  <si>
    <t>Expenses claim forms are submitted within ONE MONTH of the expenditure being incurred.</t>
  </si>
  <si>
    <t>Expenses are submitted on the attached expenses claim form ONLY.</t>
  </si>
  <si>
    <t>Each activity is itemised, detailing the inspection it relates to, and the relevant dates.</t>
  </si>
  <si>
    <t>Where taxis are used, justification for their use is provided.</t>
  </si>
  <si>
    <t>Please note that</t>
  </si>
  <si>
    <t>The MoJ will pay expenses directly into your bank account.</t>
  </si>
  <si>
    <t>Any claims incorrectly submitted may be rejected.</t>
  </si>
  <si>
    <t>Subsistence rates</t>
  </si>
  <si>
    <t>Day subsistence rates</t>
  </si>
  <si>
    <t>Over 5 hours, up to and including 10 hours</t>
  </si>
  <si>
    <t>Not to be claimed when a meal is provided.</t>
  </si>
  <si>
    <t>Over 10 hours, up to and including 12 hours</t>
  </si>
  <si>
    <t>Limit reduces by £4.25 when a meal is provided, not to be claimed when two meals are provided.</t>
  </si>
  <si>
    <t>Limited reduces by £4.25 where lunch is provided and £13.55 if evening meal is provided.</t>
  </si>
  <si>
    <t>Overnight subsistence rates</t>
  </si>
  <si>
    <t>24 hour daily rate</t>
  </si>
  <si>
    <t>Limit reduces by £4.25 where lunch is provided and £13.55 if evening meal is provided.</t>
  </si>
  <si>
    <t>Flat rate. Receipts do not need to be provided.</t>
  </si>
  <si>
    <t>Overnight stays</t>
  </si>
  <si>
    <t>Please note that your time away for expenses purposes commences with your start time on the first day and concludes with your finish time on the last day. Overnight subsistence is a 24 hour rate.</t>
  </si>
  <si>
    <t>To calculate your day subsistence entitlement, subtract your start time on the first day from the finish time on your last day. The difference in hours is the rate you can claim as day subsistence.</t>
  </si>
  <si>
    <t>Mileage rates</t>
  </si>
  <si>
    <t>If you are claiming for car travel, the standard rate is £0.45 per mile.</t>
  </si>
  <si>
    <t>Submission</t>
  </si>
  <si>
    <t>By email to</t>
  </si>
  <si>
    <t>finance@hmiprobation.gov.uk</t>
  </si>
  <si>
    <r>
      <t xml:space="preserve">Over 12 hours, up to and including 15 hours </t>
    </r>
    <r>
      <rPr>
        <i/>
        <sz val="12"/>
        <color theme="5" tint="-0.249977111117893"/>
        <rFont val="Aptos Display"/>
        <family val="2"/>
      </rPr>
      <t>start prior to 07:30am</t>
    </r>
  </si>
  <si>
    <t>Amount claimed</t>
  </si>
  <si>
    <t xml:space="preserve">* I declare that the expenses shown have been actually and necessarily incurred by me on Public Service </t>
  </si>
  <si>
    <t>* The amounts claimed comply with the rules of the department or its associated agencies</t>
  </si>
  <si>
    <t>* I hold a valid driving licence, the vehicle has a current MOT and my motor insurance policy covers the use of the vehicle on official business</t>
  </si>
  <si>
    <t>* I have not claimed for journeys made where that journey is covered by a season ticket between my home and my permanent/detached duty station</t>
  </si>
  <si>
    <t>* I declare the information provided is correct and I have attached or hold original receipts where applicable</t>
  </si>
  <si>
    <t>* The claim has been made within one month of the expenditure being incurred.  Where this is not the case, full justification has been provided</t>
  </si>
  <si>
    <t>You can use this worksheet to add any screenshots, costings or supporting evidence for your claim</t>
  </si>
  <si>
    <t>Train (cost) - please explain</t>
  </si>
  <si>
    <t>Train (no cost) - booked via CTM</t>
  </si>
  <si>
    <t>Flight (cost) - please explain</t>
  </si>
  <si>
    <t>Flight (no cost) - booked via CTM</t>
  </si>
  <si>
    <t>Subs claimed</t>
  </si>
  <si>
    <t>All claims for subsistence should be evidenced with receipts - scans or legible photos are acceptable.</t>
  </si>
  <si>
    <t>Staying with friends or relatives (non-commercial accommodation)</t>
  </si>
  <si>
    <r>
      <t xml:space="preserve">Name, location and postcode of hotel </t>
    </r>
    <r>
      <rPr>
        <b/>
        <sz val="10"/>
        <color theme="1"/>
        <rFont val="Aptos Display"/>
        <family val="2"/>
      </rPr>
      <t>(if claiming overnight subsistence)</t>
    </r>
  </si>
  <si>
    <t xml:space="preserve">Home to work deduction </t>
  </si>
  <si>
    <t>Outbound home to office journey</t>
  </si>
  <si>
    <t>Return home to office journey</t>
  </si>
  <si>
    <t>Total miles deducted</t>
  </si>
  <si>
    <t>For personal vehicle mileage, you will need to subtract your normal home to office journey from your total mileage when your journey starts from home. Where your journey begins at your office location no deduction is necessary</t>
  </si>
  <si>
    <t>Home to work deductions</t>
  </si>
  <si>
    <t>For personal vehicle mileage, you will need to subtract your normal home to office journey from your total mileage when your journey starts from home.</t>
  </si>
  <si>
    <t>Where your journey begins at your office location no deduction is necessary.</t>
  </si>
  <si>
    <t>HMRC views your normal commute as from your normal route from home to your base location and then returning home. Reimbursement in addition to this is subject to tax, whether born by the employee or the employer.</t>
  </si>
  <si>
    <t>Where an employee drives to the station or buys a ticket as part of their normal journey to work, this should not be included in the travel booking or claims.</t>
  </si>
  <si>
    <t>Martin Jones</t>
  </si>
  <si>
    <t>Staplehurst</t>
  </si>
  <si>
    <t>martin.jones@hmiprobation.gov.uk</t>
  </si>
  <si>
    <t>Norwich</t>
  </si>
  <si>
    <t>Centenary House, 19 Palace Street, Norwich, NR3 1RT</t>
  </si>
  <si>
    <t>Travel from Norwich train station to the Norwich Probation Office</t>
  </si>
  <si>
    <t>Travel from Norwich Probation Office to Norwich train station</t>
  </si>
  <si>
    <t>Travel by pre-booked train from Staplehurst to Norwich</t>
  </si>
  <si>
    <t>Travel by pre-booked train from Norwich to Staplehurst</t>
  </si>
  <si>
    <t>Visit to Norwich Probation Office</t>
  </si>
  <si>
    <t>Faith Geary</t>
  </si>
  <si>
    <t>faith.geary@hmiprobation.gov.uk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</si>
</sst>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3" x14ac:knownFonts="1">
    <font>
      <sz val="11"/>
      <color theme="1"/>
      <name val="Calibri"/>
      <family val="2"/>
      <scheme val="minor"/>
    </font>
    <font>
      <b/>
      <sz val="11"/>
      <color theme="1"/>
      <name val="Aptos Display"/>
      <family val="2"/>
    </font>
    <font>
      <sz val="11"/>
      <color theme="1"/>
      <name val="Aptos Display"/>
      <family val="2"/>
    </font>
    <font>
      <i/>
      <sz val="11"/>
      <color theme="1"/>
      <name val="Aptos Display"/>
      <family val="2"/>
    </font>
    <font>
      <b/>
      <sz val="8"/>
      <color theme="1"/>
      <name val="Aptos Display"/>
      <family val="2"/>
    </font>
    <font>
      <i/>
      <sz val="11"/>
      <name val="Aptos Display"/>
      <family val="2"/>
    </font>
    <font>
      <b/>
      <i/>
      <sz val="11"/>
      <color theme="1"/>
      <name val="Aptos Display"/>
      <family val="2"/>
    </font>
    <font>
      <b/>
      <i/>
      <sz val="11"/>
      <color theme="1"/>
      <name val="Calibri"/>
      <family val="2"/>
      <scheme val="minor"/>
    </font>
    <font>
      <b/>
      <sz val="10"/>
      <color theme="1"/>
      <name val="Aptos Display"/>
      <family val="2"/>
    </font>
    <font>
      <b/>
      <sz val="11"/>
      <color theme="1"/>
      <name val="Calibri"/>
      <family val="2"/>
      <scheme val="minor"/>
    </font>
    <font>
      <i/>
      <sz val="10"/>
      <color theme="1"/>
      <name val="Aptos Display"/>
      <family val="2"/>
    </font>
    <font>
      <sz val="8"/>
      <name val="Tahoma"/>
      <family val="2"/>
    </font>
    <font>
      <b/>
      <sz val="12"/>
      <name val="Aptos Display"/>
      <family val="2"/>
    </font>
    <font>
      <u/>
      <sz val="11"/>
      <color theme="10"/>
      <name val="Calibri"/>
      <family val="2"/>
      <scheme val="minor"/>
    </font>
    <font>
      <b/>
      <sz val="12"/>
      <color theme="1"/>
      <name val="Aptos Display"/>
      <family val="2"/>
    </font>
    <font>
      <sz val="12"/>
      <color theme="1"/>
      <name val="Aptos Display"/>
      <family val="2"/>
    </font>
    <font>
      <i/>
      <sz val="12"/>
      <color theme="1"/>
      <name val="Aptos Display"/>
      <family val="2"/>
    </font>
    <font>
      <i/>
      <sz val="12"/>
      <color theme="5" tint="-0.249977111117893"/>
      <name val="Aptos Display"/>
      <family val="2"/>
    </font>
    <font>
      <sz val="11"/>
      <name val="Aptos Display"/>
      <family val="2"/>
    </font>
    <font>
      <b/>
      <u/>
      <sz val="12"/>
      <color indexed="12"/>
      <name val="Aptos Display"/>
      <family val="2"/>
    </font>
    <font>
      <u/>
      <sz val="12"/>
      <color indexed="12"/>
      <name val="Aptos Display"/>
      <family val="2"/>
    </font>
    <font>
      <sz val="10"/>
      <color theme="1"/>
      <name val="Aptos Display"/>
      <family val="2"/>
    </font>
    <font>
      <b/>
      <i/>
      <sz val="10"/>
      <color theme="1"/>
      <name val="Aptos Display"/>
      <family val="2"/>
    </font>
    <font>
      <i/>
      <sz val="11"/>
      <color theme="1"/>
      <name val="Calibri"/>
      <family val="2"/>
      <scheme val="minor"/>
    </font>
    <font>
      <b/>
      <i/>
      <sz val="11"/>
      <color rgb="FFC00000"/>
      <name val="Calibri"/>
      <family val="2"/>
      <scheme val="minor"/>
    </font>
    <font>
      <b/>
      <sz val="11"/>
      <color rgb="FFC00000"/>
      <name val="Aptos Display"/>
      <family val="2"/>
    </font>
    <font>
      <i/>
      <sz val="11"/>
      <color rgb="FFC00000"/>
      <name val="Aptos Display"/>
      <family val="2"/>
    </font>
    <font>
      <i/>
      <sz val="11"/>
      <color rgb="FFC00000"/>
      <name val="Calibri"/>
      <family val="2"/>
      <scheme val="minor"/>
    </font>
    <font>
      <b/>
      <i/>
      <sz val="11"/>
      <color rgb="FFC00000"/>
      <name val="Aptos Display"/>
      <family val="2"/>
    </font>
    <font>
      <b/>
      <sz val="12"/>
      <color theme="1"/>
      <name val="Calibri"/>
      <family val="2"/>
      <scheme val="minor"/>
    </font>
    <font>
      <sz val="12"/>
      <color theme="1"/>
      <name val="Calibri"/>
      <family val="2"/>
      <scheme val="minor"/>
    </font>
    <font>
      <b/>
      <i/>
      <sz val="11"/>
      <color theme="1"/>
      <name val="Aptos Narrow"/>
      <family val="2"/>
    </font>
    <font>
      <sz val="11"/>
      <color theme="1"/>
      <name val="Aptos Narrow"/>
      <family val="2"/>
    </font>
  </fonts>
  <fills count="11">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gradientFill degree="270">
        <stop position="0">
          <color theme="5" tint="0.80001220740379042"/>
        </stop>
        <stop position="1">
          <color theme="8" tint="0.80001220740379042"/>
        </stop>
      </gradient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style="thin">
        <color indexed="64"/>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hair">
        <color auto="1"/>
      </left>
      <right/>
      <top style="hair">
        <color auto="1"/>
      </top>
      <bottom/>
      <diagonal/>
    </border>
    <border>
      <left/>
      <right style="hair">
        <color auto="1"/>
      </right>
      <top style="hair">
        <color auto="1"/>
      </top>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right style="hair">
        <color auto="1"/>
      </right>
      <top/>
      <bottom style="hair">
        <color auto="1"/>
      </bottom>
      <diagonal/>
    </border>
  </borders>
  <cellStyleXfs count="2">
    <xf numFmtId="0" fontId="0" fillId="0" borderId="0"/>
    <xf numFmtId="0" fontId="13" fillId="0" borderId="0" applyNumberFormat="0" applyFill="0" applyBorder="0" applyAlignment="0" applyProtection="0"/>
  </cellStyleXfs>
  <cellXfs count="159">
    <xf numFmtId="0" fontId="0" fillId="0" borderId="0" xfId="0"/>
    <xf numFmtId="15" fontId="3" fillId="0" borderId="1" xfId="0" applyNumberFormat="1" applyFont="1" applyBorder="1" applyAlignment="1" applyProtection="1">
      <alignment horizontal="center" vertical="center"/>
      <protection locked="0"/>
    </xf>
    <xf numFmtId="20"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8"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2" fillId="0" borderId="0" xfId="0" applyFont="1"/>
    <xf numFmtId="14" fontId="2" fillId="2" borderId="14" xfId="0" applyNumberFormat="1" applyFont="1" applyFill="1" applyBorder="1" applyProtection="1">
      <protection locked="0"/>
    </xf>
    <xf numFmtId="0" fontId="2" fillId="2" borderId="14" xfId="0" applyFont="1" applyFill="1" applyBorder="1" applyProtection="1">
      <protection locked="0"/>
    </xf>
    <xf numFmtId="0" fontId="15" fillId="0" borderId="17" xfId="0" applyFont="1" applyBorder="1"/>
    <xf numFmtId="0" fontId="14" fillId="0" borderId="17" xfId="0" applyFont="1" applyBorder="1"/>
    <xf numFmtId="8" fontId="14" fillId="0" borderId="17" xfId="0" applyNumberFormat="1" applyFont="1" applyBorder="1"/>
    <xf numFmtId="0" fontId="16" fillId="0" borderId="17" xfId="0" applyFont="1" applyBorder="1"/>
    <xf numFmtId="164" fontId="12" fillId="0" borderId="17" xfId="0" applyNumberFormat="1" applyFont="1" applyBorder="1"/>
    <xf numFmtId="164" fontId="14" fillId="0" borderId="17" xfId="0" applyNumberFormat="1" applyFont="1" applyBorder="1"/>
    <xf numFmtId="164" fontId="15" fillId="0" borderId="17" xfId="0" applyNumberFormat="1" applyFont="1" applyBorder="1"/>
    <xf numFmtId="0" fontId="14" fillId="0" borderId="17" xfId="0" applyFont="1" applyBorder="1" applyAlignment="1">
      <alignment horizontal="center"/>
    </xf>
    <xf numFmtId="0" fontId="2" fillId="0" borderId="0" xfId="0" applyFont="1" applyProtection="1">
      <protection locked="0"/>
    </xf>
    <xf numFmtId="0" fontId="24" fillId="0" borderId="2" xfId="0" applyFont="1" applyBorder="1" applyAlignment="1" applyProtection="1">
      <alignment horizontal="right"/>
      <protection locked="0"/>
    </xf>
    <xf numFmtId="164" fontId="25" fillId="0" borderId="21" xfId="0" applyNumberFormat="1" applyFont="1" applyBorder="1" applyProtection="1">
      <protection locked="0"/>
    </xf>
    <xf numFmtId="0" fontId="7" fillId="0" borderId="0" xfId="0" applyFont="1" applyAlignment="1" applyProtection="1">
      <alignment horizontal="right"/>
      <protection locked="0"/>
    </xf>
    <xf numFmtId="0" fontId="0" fillId="0" borderId="0" xfId="0" applyAlignment="1" applyProtection="1">
      <alignment horizontal="right"/>
      <protection locked="0"/>
    </xf>
    <xf numFmtId="164" fontId="1" fillId="0" borderId="0" xfId="0" applyNumberFormat="1" applyFont="1" applyProtection="1">
      <protection locked="0"/>
    </xf>
    <xf numFmtId="0" fontId="0" fillId="5" borderId="0" xfId="0" applyFill="1" applyAlignment="1" applyProtection="1">
      <alignment wrapText="1"/>
      <protection locked="0"/>
    </xf>
    <xf numFmtId="0" fontId="0" fillId="5" borderId="32" xfId="0" applyFill="1" applyBorder="1" applyAlignment="1" applyProtection="1">
      <alignment wrapText="1"/>
      <protection locked="0"/>
    </xf>
    <xf numFmtId="0" fontId="22" fillId="0" borderId="9" xfId="0" applyFont="1" applyBorder="1" applyAlignment="1" applyProtection="1">
      <alignment horizontal="right"/>
      <protection locked="0"/>
    </xf>
    <xf numFmtId="0" fontId="2" fillId="0" borderId="0" xfId="0" applyFont="1" applyAlignment="1" applyProtection="1">
      <alignment horizontal="center" wrapText="1"/>
      <protection locked="0"/>
    </xf>
    <xf numFmtId="0" fontId="10" fillId="0" borderId="9" xfId="0" applyFont="1" applyBorder="1" applyAlignment="1" applyProtection="1">
      <alignment horizontal="right"/>
      <protection locked="0"/>
    </xf>
    <xf numFmtId="0" fontId="1" fillId="0" borderId="0" xfId="0" applyFont="1" applyAlignment="1" applyProtection="1">
      <alignment horizontal="center"/>
      <protection locked="0"/>
    </xf>
    <xf numFmtId="0" fontId="1" fillId="0" borderId="0" xfId="0" applyFont="1" applyProtection="1">
      <protection locked="0"/>
    </xf>
    <xf numFmtId="0" fontId="21" fillId="0" borderId="9" xfId="0" applyFont="1" applyBorder="1" applyProtection="1">
      <protection locked="0"/>
    </xf>
    <xf numFmtId="0" fontId="21" fillId="3" borderId="9" xfId="0" applyFont="1" applyFill="1" applyBorder="1" applyProtection="1">
      <protection locked="0"/>
    </xf>
    <xf numFmtId="0" fontId="21" fillId="3" borderId="0" xfId="0" applyFont="1" applyFill="1" applyProtection="1">
      <protection locked="0"/>
    </xf>
    <xf numFmtId="0" fontId="1" fillId="3" borderId="10" xfId="0" applyFont="1" applyFill="1" applyBorder="1" applyProtection="1">
      <protection locked="0"/>
    </xf>
    <xf numFmtId="0" fontId="2" fillId="3" borderId="0" xfId="0" applyFont="1" applyFill="1" applyProtection="1">
      <protection locked="0"/>
    </xf>
    <xf numFmtId="0" fontId="2" fillId="0" borderId="9" xfId="0" applyFont="1" applyBorder="1" applyProtection="1">
      <protection locked="0"/>
    </xf>
    <xf numFmtId="0" fontId="0" fillId="0" borderId="9" xfId="0" applyBorder="1" applyProtection="1">
      <protection locked="0"/>
    </xf>
    <xf numFmtId="0" fontId="1" fillId="3" borderId="13" xfId="0" applyFont="1" applyFill="1" applyBorder="1" applyProtection="1">
      <protection locked="0"/>
    </xf>
    <xf numFmtId="0" fontId="0" fillId="4" borderId="16" xfId="0" applyFill="1" applyBorder="1" applyProtection="1">
      <protection locked="0"/>
    </xf>
    <xf numFmtId="0" fontId="2" fillId="3" borderId="11" xfId="0" applyFont="1" applyFill="1" applyBorder="1" applyProtection="1">
      <protection locked="0"/>
    </xf>
    <xf numFmtId="0" fontId="9" fillId="0" borderId="0" xfId="0" applyFont="1" applyProtection="1">
      <protection locked="0"/>
    </xf>
    <xf numFmtId="0" fontId="0" fillId="0" borderId="0" xfId="0" applyProtection="1">
      <protection locked="0"/>
    </xf>
    <xf numFmtId="0" fontId="1" fillId="9" borderId="1" xfId="0" applyFont="1" applyFill="1" applyBorder="1" applyAlignment="1">
      <alignment horizontal="center" vertical="center"/>
    </xf>
    <xf numFmtId="0" fontId="1" fillId="9" borderId="1" xfId="0" applyFont="1" applyFill="1" applyBorder="1" applyAlignment="1">
      <alignment horizontal="center" vertical="center" wrapText="1"/>
    </xf>
    <xf numFmtId="164" fontId="3" fillId="3" borderId="1" xfId="0" applyNumberFormat="1" applyFont="1" applyFill="1" applyBorder="1" applyAlignment="1">
      <alignment horizontal="center" vertical="center"/>
    </xf>
    <xf numFmtId="8" fontId="5" fillId="3" borderId="1" xfId="0" applyNumberFormat="1" applyFont="1" applyFill="1" applyBorder="1" applyAlignment="1">
      <alignment horizontal="center" vertical="center"/>
    </xf>
    <xf numFmtId="164" fontId="1" fillId="10" borderId="5" xfId="0" applyNumberFormat="1" applyFont="1" applyFill="1" applyBorder="1"/>
    <xf numFmtId="8" fontId="1" fillId="9" borderId="1" xfId="0" applyNumberFormat="1" applyFont="1" applyFill="1" applyBorder="1"/>
    <xf numFmtId="164" fontId="28" fillId="5" borderId="5" xfId="0" applyNumberFormat="1" applyFont="1" applyFill="1" applyBorder="1" applyAlignment="1">
      <alignment horizontal="right"/>
    </xf>
    <xf numFmtId="164" fontId="1" fillId="7" borderId="5" xfId="0" applyNumberFormat="1" applyFont="1" applyFill="1" applyBorder="1"/>
    <xf numFmtId="0" fontId="0" fillId="0" borderId="0" xfId="0" applyAlignment="1">
      <alignment horizontal="center"/>
    </xf>
    <xf numFmtId="0" fontId="1" fillId="7" borderId="35" xfId="0" applyFont="1" applyFill="1" applyBorder="1"/>
    <xf numFmtId="8" fontId="1" fillId="7" borderId="14" xfId="0" applyNumberFormat="1" applyFont="1" applyFill="1" applyBorder="1"/>
    <xf numFmtId="0" fontId="1" fillId="3" borderId="9" xfId="0" applyFont="1" applyFill="1" applyBorder="1"/>
    <xf numFmtId="0" fontId="1" fillId="3" borderId="11" xfId="0" applyFont="1" applyFill="1" applyBorder="1"/>
    <xf numFmtId="0" fontId="1" fillId="4" borderId="15" xfId="0" applyFont="1" applyFill="1" applyBorder="1"/>
    <xf numFmtId="0" fontId="2" fillId="3" borderId="0" xfId="0" applyFont="1" applyFill="1"/>
    <xf numFmtId="0" fontId="2" fillId="3" borderId="12" xfId="0" applyFont="1" applyFill="1" applyBorder="1"/>
    <xf numFmtId="0" fontId="2" fillId="3" borderId="10" xfId="0" applyFont="1" applyFill="1" applyBorder="1"/>
    <xf numFmtId="0" fontId="2" fillId="3" borderId="13" xfId="0" applyFont="1" applyFill="1" applyBorder="1"/>
    <xf numFmtId="0" fontId="1" fillId="0" borderId="0" xfId="0" applyFont="1"/>
    <xf numFmtId="0" fontId="9" fillId="0" borderId="0" xfId="0" applyFont="1"/>
    <xf numFmtId="0" fontId="2" fillId="0" borderId="11" xfId="0" applyFont="1" applyBorder="1"/>
    <xf numFmtId="0" fontId="2" fillId="0" borderId="12" xfId="0" applyFont="1" applyBorder="1"/>
    <xf numFmtId="0" fontId="1" fillId="9" borderId="7" xfId="0" applyFont="1" applyFill="1" applyBorder="1"/>
    <xf numFmtId="0" fontId="1" fillId="9" borderId="8" xfId="0" applyFont="1" applyFill="1" applyBorder="1"/>
    <xf numFmtId="0" fontId="1" fillId="9" borderId="9" xfId="0" applyFont="1" applyFill="1" applyBorder="1"/>
    <xf numFmtId="0" fontId="1" fillId="9" borderId="10" xfId="0" applyFont="1" applyFill="1" applyBorder="1"/>
    <xf numFmtId="0" fontId="1" fillId="9" borderId="11" xfId="0" applyFont="1" applyFill="1" applyBorder="1"/>
    <xf numFmtId="0" fontId="1" fillId="9" borderId="13" xfId="0" applyFont="1" applyFill="1" applyBorder="1"/>
    <xf numFmtId="0" fontId="2" fillId="9" borderId="7" xfId="0" applyFont="1" applyFill="1" applyBorder="1"/>
    <xf numFmtId="0" fontId="2" fillId="9" borderId="6" xfId="0" applyFont="1" applyFill="1" applyBorder="1"/>
    <xf numFmtId="0" fontId="2" fillId="9" borderId="8" xfId="0" applyFont="1" applyFill="1" applyBorder="1"/>
    <xf numFmtId="0" fontId="2" fillId="9" borderId="9" xfId="0" applyFont="1" applyFill="1" applyBorder="1"/>
    <xf numFmtId="0" fontId="2" fillId="9" borderId="0" xfId="0" applyFont="1" applyFill="1"/>
    <xf numFmtId="0" fontId="2" fillId="9" borderId="10" xfId="0" applyFont="1" applyFill="1" applyBorder="1"/>
    <xf numFmtId="0" fontId="2" fillId="9" borderId="12" xfId="0" applyFont="1" applyFill="1" applyBorder="1"/>
    <xf numFmtId="0" fontId="2" fillId="9" borderId="13" xfId="0" applyFont="1" applyFill="1" applyBorder="1"/>
    <xf numFmtId="0" fontId="2" fillId="9" borderId="15" xfId="0" applyFont="1" applyFill="1" applyBorder="1"/>
    <xf numFmtId="0" fontId="0" fillId="5" borderId="31" xfId="0" applyFill="1" applyBorder="1" applyAlignment="1">
      <alignment wrapText="1"/>
    </xf>
    <xf numFmtId="0" fontId="0" fillId="5" borderId="0" xfId="0" applyFill="1" applyAlignment="1">
      <alignment wrapText="1"/>
    </xf>
    <xf numFmtId="0" fontId="2" fillId="5" borderId="0" xfId="0" applyFont="1" applyFill="1"/>
    <xf numFmtId="0" fontId="2" fillId="5" borderId="32" xfId="0" applyFont="1" applyFill="1" applyBorder="1"/>
    <xf numFmtId="0" fontId="2" fillId="5" borderId="34" xfId="0" applyFont="1" applyFill="1" applyBorder="1"/>
    <xf numFmtId="0" fontId="2" fillId="5" borderId="36" xfId="0" applyFont="1" applyFill="1" applyBorder="1"/>
    <xf numFmtId="0" fontId="21" fillId="3" borderId="0" xfId="0" applyFont="1" applyFill="1"/>
    <xf numFmtId="0" fontId="21" fillId="3" borderId="10" xfId="0" applyFont="1" applyFill="1" applyBorder="1"/>
    <xf numFmtId="0" fontId="3" fillId="0" borderId="1" xfId="0" applyFont="1" applyBorder="1" applyAlignment="1" applyProtection="1">
      <alignment horizontal="center" wrapText="1"/>
      <protection locked="0"/>
    </xf>
    <xf numFmtId="20" fontId="3" fillId="0" borderId="1" xfId="0" applyNumberFormat="1" applyFont="1" applyBorder="1" applyAlignment="1" applyProtection="1">
      <alignment horizontal="center" vertical="center" wrapText="1"/>
      <protection locked="0"/>
    </xf>
    <xf numFmtId="0" fontId="2" fillId="2" borderId="15" xfId="0" applyFont="1" applyFill="1" applyBorder="1" applyProtection="1">
      <protection locked="0"/>
    </xf>
    <xf numFmtId="0" fontId="0" fillId="0" borderId="16" xfId="0" applyBorder="1" applyProtection="1">
      <protection locked="0"/>
    </xf>
    <xf numFmtId="0" fontId="10" fillId="3" borderId="9" xfId="0" applyFont="1" applyFill="1" applyBorder="1"/>
    <xf numFmtId="0" fontId="0" fillId="0" borderId="0" xfId="0"/>
    <xf numFmtId="0" fontId="0" fillId="0" borderId="10" xfId="0" applyBorder="1"/>
    <xf numFmtId="0" fontId="6" fillId="8" borderId="15" xfId="0" applyFont="1" applyFill="1" applyBorder="1" applyAlignment="1">
      <alignment horizontal="left"/>
    </xf>
    <xf numFmtId="0" fontId="6" fillId="8" borderId="16" xfId="0" applyFont="1" applyFill="1" applyBorder="1" applyAlignment="1">
      <alignment horizontal="left"/>
    </xf>
    <xf numFmtId="0" fontId="23" fillId="7" borderId="3" xfId="0" applyFont="1" applyFill="1" applyBorder="1" applyAlignment="1">
      <alignment horizontal="right"/>
    </xf>
    <xf numFmtId="0" fontId="0" fillId="7" borderId="4" xfId="0" applyFill="1" applyBorder="1" applyAlignment="1">
      <alignment horizontal="right"/>
    </xf>
    <xf numFmtId="0" fontId="6" fillId="4" borderId="7" xfId="0" applyFont="1" applyFill="1" applyBorder="1" applyAlignment="1">
      <alignment horizontal="left"/>
    </xf>
    <xf numFmtId="0" fontId="6" fillId="4" borderId="8" xfId="0" applyFont="1" applyFill="1" applyBorder="1" applyAlignment="1">
      <alignment horizontal="left"/>
    </xf>
    <xf numFmtId="0" fontId="26" fillId="5" borderId="3" xfId="0" applyFont="1" applyFill="1" applyBorder="1" applyAlignment="1">
      <alignment horizontal="right"/>
    </xf>
    <xf numFmtId="0" fontId="27" fillId="5" borderId="4" xfId="0" applyFont="1" applyFill="1" applyBorder="1" applyAlignment="1">
      <alignment horizontal="right"/>
    </xf>
    <xf numFmtId="0" fontId="3" fillId="5" borderId="28" xfId="0" applyFont="1" applyFill="1" applyBorder="1" applyAlignment="1">
      <alignment wrapText="1"/>
    </xf>
    <xf numFmtId="0" fontId="23" fillId="0" borderId="30" xfId="0" applyFont="1" applyBorder="1" applyAlignment="1">
      <alignment wrapText="1"/>
    </xf>
    <xf numFmtId="0" fontId="23" fillId="0" borderId="29" xfId="0" applyFont="1" applyBorder="1" applyAlignment="1">
      <alignment wrapText="1"/>
    </xf>
    <xf numFmtId="0" fontId="23" fillId="0" borderId="31" xfId="0" applyFont="1" applyBorder="1" applyAlignment="1">
      <alignment wrapText="1"/>
    </xf>
    <xf numFmtId="0" fontId="23" fillId="0" borderId="0" xfId="0" applyFont="1" applyAlignment="1">
      <alignment wrapText="1"/>
    </xf>
    <xf numFmtId="0" fontId="23" fillId="0" borderId="32" xfId="0" applyFont="1" applyBorder="1" applyAlignment="1">
      <alignment wrapText="1"/>
    </xf>
    <xf numFmtId="0" fontId="31" fillId="6" borderId="28" xfId="0" applyFont="1" applyFill="1" applyBorder="1" applyAlignment="1">
      <alignment horizontal="center"/>
    </xf>
    <xf numFmtId="0" fontId="32" fillId="0" borderId="29" xfId="0" applyFont="1" applyBorder="1" applyAlignment="1">
      <alignment horizontal="center"/>
    </xf>
    <xf numFmtId="0" fontId="10" fillId="3" borderId="7" xfId="0" applyFont="1" applyFill="1" applyBorder="1"/>
    <xf numFmtId="0" fontId="0" fillId="0" borderId="6" xfId="0" applyBorder="1"/>
    <xf numFmtId="0" fontId="0" fillId="0" borderId="8" xfId="0" applyBorder="1"/>
    <xf numFmtId="0" fontId="10" fillId="0" borderId="9" xfId="0" applyFont="1" applyBorder="1" applyAlignment="1" applyProtection="1">
      <alignment horizontal="right" wrapText="1"/>
      <protection locked="0"/>
    </xf>
    <xf numFmtId="0" fontId="0" fillId="0" borderId="9" xfId="0" applyBorder="1" applyAlignment="1" applyProtection="1">
      <alignment horizontal="right"/>
      <protection locked="0"/>
    </xf>
    <xf numFmtId="0" fontId="2" fillId="5" borderId="31" xfId="0" applyFont="1" applyFill="1" applyBorder="1" applyAlignment="1">
      <alignment horizontal="center" wrapText="1"/>
    </xf>
    <xf numFmtId="0" fontId="0" fillId="0" borderId="0" xfId="0" applyAlignment="1">
      <alignment wrapText="1"/>
    </xf>
    <xf numFmtId="0" fontId="1" fillId="5" borderId="33" xfId="0" applyFont="1" applyFill="1" applyBorder="1" applyAlignment="1">
      <alignment horizontal="center" wrapText="1"/>
    </xf>
    <xf numFmtId="0" fontId="0" fillId="0" borderId="34" xfId="0" applyBorder="1" applyAlignment="1">
      <alignment wrapText="1"/>
    </xf>
    <xf numFmtId="0" fontId="14" fillId="0" borderId="18" xfId="0" applyFont="1" applyBorder="1"/>
    <xf numFmtId="0" fontId="2" fillId="0" borderId="20" xfId="0" applyFont="1" applyBorder="1"/>
    <xf numFmtId="0" fontId="19" fillId="0" borderId="18" xfId="1" applyFont="1" applyBorder="1" applyAlignment="1" applyProtection="1"/>
    <xf numFmtId="0" fontId="15" fillId="0" borderId="19" xfId="0" applyFont="1" applyBorder="1"/>
    <xf numFmtId="0" fontId="20" fillId="0" borderId="18" xfId="1" applyFont="1" applyBorder="1" applyAlignment="1" applyProtection="1"/>
    <xf numFmtId="0" fontId="20" fillId="0" borderId="19" xfId="1" applyFont="1" applyBorder="1" applyAlignment="1" applyProtection="1"/>
    <xf numFmtId="0" fontId="20" fillId="0" borderId="20" xfId="1" applyFont="1" applyBorder="1" applyAlignment="1" applyProtection="1"/>
    <xf numFmtId="0" fontId="15" fillId="0" borderId="20" xfId="0" applyFont="1" applyBorder="1"/>
    <xf numFmtId="0" fontId="14" fillId="9" borderId="18" xfId="0" applyFont="1" applyFill="1" applyBorder="1" applyAlignment="1">
      <alignment horizontal="center" vertical="center"/>
    </xf>
    <xf numFmtId="0" fontId="15" fillId="9" borderId="19" xfId="0" applyFont="1" applyFill="1" applyBorder="1" applyAlignment="1">
      <alignment horizontal="center" vertical="center"/>
    </xf>
    <xf numFmtId="0" fontId="2" fillId="9" borderId="20" xfId="0" applyFont="1" applyFill="1" applyBorder="1"/>
    <xf numFmtId="164" fontId="12" fillId="2" borderId="18" xfId="0" applyNumberFormat="1" applyFont="1" applyFill="1" applyBorder="1"/>
    <xf numFmtId="0" fontId="18" fillId="2" borderId="20" xfId="0" applyFont="1" applyFill="1" applyBorder="1"/>
    <xf numFmtId="164" fontId="15" fillId="0" borderId="18" xfId="0" applyNumberFormat="1" applyFont="1" applyBorder="1" applyAlignment="1">
      <alignment wrapText="1"/>
    </xf>
    <xf numFmtId="0" fontId="2" fillId="0" borderId="19" xfId="0" applyFont="1" applyBorder="1" applyAlignment="1">
      <alignment wrapText="1"/>
    </xf>
    <xf numFmtId="0" fontId="2" fillId="0" borderId="20" xfId="0" applyFont="1" applyBorder="1" applyAlignment="1">
      <alignment wrapText="1"/>
    </xf>
    <xf numFmtId="0" fontId="14" fillId="7" borderId="18" xfId="0" applyFont="1" applyFill="1" applyBorder="1" applyAlignment="1">
      <alignment horizontal="center" vertical="center"/>
    </xf>
    <xf numFmtId="0" fontId="14" fillId="7" borderId="19" xfId="0" applyFont="1" applyFill="1" applyBorder="1" applyAlignment="1">
      <alignment horizontal="center" vertical="center"/>
    </xf>
    <xf numFmtId="0" fontId="14" fillId="7" borderId="20" xfId="0" applyFont="1" applyFill="1" applyBorder="1" applyAlignment="1">
      <alignment horizontal="center" vertical="center"/>
    </xf>
    <xf numFmtId="164" fontId="14" fillId="5" borderId="18" xfId="0" applyNumberFormat="1" applyFont="1" applyFill="1" applyBorder="1" applyAlignment="1">
      <alignment horizontal="center"/>
    </xf>
    <xf numFmtId="0" fontId="9" fillId="5" borderId="19" xfId="0" applyFont="1" applyFill="1" applyBorder="1" applyAlignment="1">
      <alignment horizontal="center"/>
    </xf>
    <xf numFmtId="0" fontId="9" fillId="5" borderId="20" xfId="0" applyFont="1" applyFill="1" applyBorder="1" applyAlignment="1">
      <alignment horizontal="center"/>
    </xf>
    <xf numFmtId="164" fontId="15" fillId="0" borderId="22" xfId="0" applyNumberFormat="1" applyFont="1" applyBorder="1" applyAlignment="1">
      <alignment wrapText="1"/>
    </xf>
    <xf numFmtId="0" fontId="0" fillId="0" borderId="23" xfId="0" applyBorder="1" applyAlignment="1">
      <alignment wrapText="1"/>
    </xf>
    <xf numFmtId="0" fontId="0" fillId="0" borderId="24" xfId="0" applyBorder="1" applyAlignment="1">
      <alignment wrapText="1"/>
    </xf>
    <xf numFmtId="0" fontId="0" fillId="0" borderId="25" xfId="0" applyBorder="1" applyAlignment="1">
      <alignment wrapText="1"/>
    </xf>
    <xf numFmtId="0" fontId="0" fillId="0" borderId="26" xfId="0" applyBorder="1" applyAlignment="1">
      <alignment wrapText="1"/>
    </xf>
    <xf numFmtId="0" fontId="0" fillId="0" borderId="27" xfId="0" applyBorder="1" applyAlignment="1">
      <alignment wrapText="1"/>
    </xf>
    <xf numFmtId="164" fontId="14" fillId="0" borderId="18" xfId="0" applyNumberFormat="1" applyFont="1" applyBorder="1"/>
    <xf numFmtId="0" fontId="9" fillId="0" borderId="19" xfId="0" applyFont="1" applyBorder="1"/>
    <xf numFmtId="0" fontId="9" fillId="0" borderId="20" xfId="0" applyFont="1" applyBorder="1"/>
    <xf numFmtId="164" fontId="16" fillId="0" borderId="22" xfId="0" applyNumberFormat="1" applyFont="1" applyBorder="1" applyAlignment="1">
      <alignment wrapText="1"/>
    </xf>
    <xf numFmtId="0" fontId="23" fillId="0" borderId="23" xfId="0" applyFont="1" applyBorder="1" applyAlignment="1">
      <alignment wrapText="1"/>
    </xf>
    <xf numFmtId="0" fontId="23" fillId="0" borderId="24" xfId="0" applyFont="1" applyBorder="1" applyAlignment="1">
      <alignment wrapText="1"/>
    </xf>
    <xf numFmtId="0" fontId="23" fillId="0" borderId="25" xfId="0" applyFont="1" applyBorder="1" applyAlignment="1">
      <alignment wrapText="1"/>
    </xf>
    <xf numFmtId="0" fontId="23" fillId="0" borderId="26" xfId="0" applyFont="1" applyBorder="1" applyAlignment="1">
      <alignment wrapText="1"/>
    </xf>
    <xf numFmtId="0" fontId="23" fillId="0" borderId="27" xfId="0" applyFont="1" applyBorder="1" applyAlignment="1">
      <alignment wrapText="1"/>
    </xf>
    <xf numFmtId="0" fontId="14" fillId="9" borderId="0" xfId="0" applyFont="1" applyFill="1"/>
    <xf numFmtId="0" fontId="29" fillId="9" borderId="0" xfId="0" applyFont="1" applyFill="1"/>
    <xf numFmtId="0" fontId="30" fillId="9" borderId="0" xfId="0" applyFont="1" applyFill="1"/>
  </cellXfs>
  <cellStyles count="2">
    <cellStyle name="Hyperlink" xfId="1" builtinId="8"/>
    <cellStyle name="Normal" xfId="0" builtinId="0"/>
  </cellStyles>
  <dxfs count="2">
    <dxf>
      <font>
        <color theme="6" tint="0.79998168889431442"/>
      </font>
    </dxf>
    <dxf>
      <font>
        <color theme="2"/>
      </font>
      <fill>
        <patternFill>
          <bgColor theme="2"/>
        </patternFill>
      </fill>
    </dxf>
  </dxfs>
  <tableStyles count="0" defaultTableStyle="TableStyleMedium2" defaultPivotStyle="PivotStyleLight16"/>
  <colors>
    <mruColors>
      <color rgb="FFCCECFF"/>
      <color rgb="FFCCFFFF"/>
      <color rgb="FF66FFFF"/>
      <color rgb="FF33CCCC"/>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mailto:finance@hmiprobation.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3C1B-5285-473B-896B-81BB8ACC5A64}">
  <sheetPr>
    <tabColor theme="9" tint="0.79998168889431442"/>
    <pageSetUpPr fitToPage="1"/>
  </sheetPr>
  <dimension ref="A1:Q57"/>
  <sheetViews>
    <sheetView showGridLines="0" tabSelected="1" workbookViewId="0">
      <pane ySplit="1" topLeftCell="A2" activePane="bottomLeft" state="frozen"/>
      <selection pane="bottomLeft"/>
    </sheetView>
  </sheetViews>
  <sheetFormatPr defaultColWidth="9.1796875" defaultRowHeight="14.5" x14ac:dyDescent="0.35"/>
  <cols>
    <col min="1" max="1" width="10.81640625" style="17" customWidth="1"/>
    <col min="2" max="2" width="10.6328125" style="17" customWidth="1"/>
    <col min="3" max="4" width="22.54296875" style="17" bestFit="1" customWidth="1"/>
    <col min="5" max="5" width="10.81640625" style="17" bestFit="1" customWidth="1"/>
    <col min="6" max="6" width="27.54296875" style="17" bestFit="1" customWidth="1"/>
    <col min="7" max="7" width="10.81640625" style="17" customWidth="1"/>
    <col min="8" max="8" width="60.6328125" style="17" customWidth="1"/>
    <col min="9" max="9" width="33.453125" style="17" customWidth="1"/>
    <col min="10" max="10" width="15.54296875" style="17" bestFit="1" customWidth="1"/>
    <col min="11" max="11" width="12.1796875" style="17" customWidth="1"/>
    <col min="12" max="12" width="10.54296875" style="17" customWidth="1"/>
    <col min="13" max="13" width="8.54296875" style="17" bestFit="1" customWidth="1"/>
    <col min="14" max="14" width="9.1796875" style="17"/>
    <col min="15" max="15" width="9.1796875" style="17" customWidth="1"/>
    <col min="16" max="16" width="9.81640625" style="17" bestFit="1" customWidth="1"/>
    <col min="17" max="17" width="32" style="17" bestFit="1" customWidth="1"/>
    <col min="18" max="16384" width="9.1796875" style="17"/>
  </cols>
  <sheetData>
    <row r="1" spans="1:17" ht="50" x14ac:dyDescent="0.35">
      <c r="A1" s="42" t="s">
        <v>0</v>
      </c>
      <c r="B1" s="43" t="s">
        <v>19</v>
      </c>
      <c r="C1" s="43" t="s">
        <v>11</v>
      </c>
      <c r="D1" s="43" t="s">
        <v>12</v>
      </c>
      <c r="E1" s="43" t="s">
        <v>18</v>
      </c>
      <c r="F1" s="43" t="s">
        <v>1</v>
      </c>
      <c r="G1" s="43" t="s">
        <v>8</v>
      </c>
      <c r="H1" s="43" t="s">
        <v>13</v>
      </c>
      <c r="I1" s="43" t="s">
        <v>74</v>
      </c>
      <c r="J1" s="43" t="s">
        <v>15</v>
      </c>
      <c r="K1" s="43" t="s">
        <v>14</v>
      </c>
      <c r="L1" s="43" t="s">
        <v>16</v>
      </c>
      <c r="M1" s="43" t="s">
        <v>9</v>
      </c>
      <c r="N1" s="43" t="s">
        <v>10</v>
      </c>
      <c r="O1" s="43" t="s">
        <v>71</v>
      </c>
      <c r="P1" s="43" t="s">
        <v>22</v>
      </c>
      <c r="Q1" s="43" t="s">
        <v>2</v>
      </c>
    </row>
    <row r="2" spans="1:17" x14ac:dyDescent="0.35">
      <c r="A2" s="1">
        <v>46114</v>
      </c>
      <c r="B2" s="2">
        <v>0.33333333333333331</v>
      </c>
      <c r="C2" s="2" t="s">
        <v>86</v>
      </c>
      <c r="D2" s="2" t="s">
        <v>88</v>
      </c>
      <c r="E2" s="2">
        <v>0.49027777777777776</v>
      </c>
      <c r="F2" s="5" t="s">
        <v>68</v>
      </c>
      <c r="G2" s="3"/>
      <c r="H2" s="3" t="s">
        <v>92</v>
      </c>
      <c r="I2" s="3"/>
      <c r="J2" s="3"/>
      <c r="K2" s="44">
        <f>SUM(J2*0.45)</f>
        <v>0</v>
      </c>
      <c r="L2" s="45">
        <f t="shared" ref="L2:L29" si="0">SUM(J2*0.05*G2)</f>
        <v>0</v>
      </c>
      <c r="M2" s="4"/>
      <c r="N2" s="4"/>
      <c r="O2" s="4"/>
      <c r="P2" s="4"/>
      <c r="Q2" s="3" t="s">
        <v>94</v>
      </c>
    </row>
    <row r="3" spans="1:17" x14ac:dyDescent="0.35">
      <c r="A3" s="1">
        <v>46114</v>
      </c>
      <c r="B3" s="2">
        <v>0.49305555555555558</v>
      </c>
      <c r="C3" s="2" t="s">
        <v>88</v>
      </c>
      <c r="D3" s="2" t="s">
        <v>89</v>
      </c>
      <c r="E3" s="2">
        <v>0.50347222222222221</v>
      </c>
      <c r="F3" s="5" t="s">
        <v>7</v>
      </c>
      <c r="G3" s="3"/>
      <c r="H3" s="3" t="s">
        <v>90</v>
      </c>
      <c r="I3" s="3"/>
      <c r="J3" s="3"/>
      <c r="K3" s="44"/>
      <c r="L3" s="45"/>
      <c r="M3" s="4"/>
      <c r="N3" s="4"/>
      <c r="O3" s="4"/>
      <c r="P3" s="4"/>
      <c r="Q3" s="3" t="s">
        <v>94</v>
      </c>
    </row>
    <row r="4" spans="1:17" x14ac:dyDescent="0.35">
      <c r="A4" s="1">
        <v>46114</v>
      </c>
      <c r="B4" s="2">
        <v>0.66666666666666663</v>
      </c>
      <c r="C4" s="2" t="s">
        <v>89</v>
      </c>
      <c r="D4" s="88" t="s">
        <v>88</v>
      </c>
      <c r="E4" s="2">
        <v>0.67708333333333337</v>
      </c>
      <c r="F4" s="5" t="s">
        <v>7</v>
      </c>
      <c r="G4" s="3"/>
      <c r="H4" s="87" t="s">
        <v>91</v>
      </c>
      <c r="I4" s="3"/>
      <c r="J4" s="3"/>
      <c r="K4" s="44"/>
      <c r="L4" s="45"/>
      <c r="M4" s="4"/>
      <c r="N4" s="4"/>
      <c r="O4" s="4"/>
      <c r="P4" s="4"/>
      <c r="Q4" s="3" t="s">
        <v>94</v>
      </c>
    </row>
    <row r="5" spans="1:17" x14ac:dyDescent="0.35">
      <c r="A5" s="1">
        <v>46114</v>
      </c>
      <c r="B5" s="2">
        <v>0.6875</v>
      </c>
      <c r="C5" s="88" t="s">
        <v>88</v>
      </c>
      <c r="D5" s="3" t="s">
        <v>86</v>
      </c>
      <c r="E5" s="2">
        <v>0.83333333333333337</v>
      </c>
      <c r="F5" s="5" t="s">
        <v>68</v>
      </c>
      <c r="G5" s="3"/>
      <c r="H5" s="3" t="s">
        <v>93</v>
      </c>
      <c r="I5" s="3"/>
      <c r="J5" s="3"/>
      <c r="K5" s="44"/>
      <c r="L5" s="45"/>
      <c r="M5" s="4"/>
      <c r="N5" s="4"/>
      <c r="O5" s="4">
        <v>9.3000000000000007</v>
      </c>
      <c r="P5" s="4"/>
      <c r="Q5" s="3" t="s">
        <v>94</v>
      </c>
    </row>
    <row r="6" spans="1:17" x14ac:dyDescent="0.35">
      <c r="A6" s="1"/>
      <c r="B6" s="2"/>
      <c r="C6" s="3"/>
      <c r="D6" s="2"/>
      <c r="E6" s="2"/>
      <c r="F6" s="5"/>
      <c r="G6" s="3"/>
      <c r="H6" s="3"/>
      <c r="I6" s="3"/>
      <c r="J6" s="3"/>
      <c r="K6" s="44">
        <f t="shared" ref="K6:K29" si="1">SUM(J6*0.45)</f>
        <v>0</v>
      </c>
      <c r="L6" s="45">
        <f t="shared" si="0"/>
        <v>0</v>
      </c>
      <c r="M6" s="4"/>
      <c r="N6" s="4"/>
      <c r="O6" s="4"/>
      <c r="P6" s="4"/>
      <c r="Q6" s="3"/>
    </row>
    <row r="7" spans="1:17" x14ac:dyDescent="0.35">
      <c r="A7" s="1"/>
      <c r="B7" s="2"/>
      <c r="C7" s="2"/>
      <c r="D7" s="2"/>
      <c r="E7" s="2"/>
      <c r="F7" s="5"/>
      <c r="G7" s="3"/>
      <c r="H7" s="3"/>
      <c r="I7" s="3"/>
      <c r="J7" s="3"/>
      <c r="K7" s="44">
        <f t="shared" si="1"/>
        <v>0</v>
      </c>
      <c r="L7" s="45">
        <f t="shared" si="0"/>
        <v>0</v>
      </c>
      <c r="M7" s="4"/>
      <c r="N7" s="4"/>
      <c r="O7" s="4"/>
      <c r="P7" s="4"/>
      <c r="Q7" s="3"/>
    </row>
    <row r="8" spans="1:17" x14ac:dyDescent="0.35">
      <c r="A8" s="1"/>
      <c r="B8" s="2"/>
      <c r="C8" s="3"/>
      <c r="D8" s="3"/>
      <c r="E8" s="2"/>
      <c r="F8" s="5"/>
      <c r="G8" s="3"/>
      <c r="H8" s="3"/>
      <c r="I8" s="3"/>
      <c r="J8" s="3"/>
      <c r="K8" s="44">
        <f t="shared" si="1"/>
        <v>0</v>
      </c>
      <c r="L8" s="45">
        <f t="shared" si="0"/>
        <v>0</v>
      </c>
      <c r="M8" s="4"/>
      <c r="N8" s="4"/>
      <c r="O8" s="4"/>
      <c r="P8" s="4"/>
      <c r="Q8" s="3"/>
    </row>
    <row r="9" spans="1:17" x14ac:dyDescent="0.35">
      <c r="A9" s="1"/>
      <c r="B9" s="2"/>
      <c r="C9" s="3"/>
      <c r="D9" s="3"/>
      <c r="E9" s="2"/>
      <c r="F9" s="5"/>
      <c r="G9" s="3"/>
      <c r="H9" s="3"/>
      <c r="I9" s="3"/>
      <c r="J9" s="3"/>
      <c r="K9" s="44">
        <f t="shared" si="1"/>
        <v>0</v>
      </c>
      <c r="L9" s="45">
        <f t="shared" si="0"/>
        <v>0</v>
      </c>
      <c r="M9" s="4"/>
      <c r="N9" s="4"/>
      <c r="O9" s="4"/>
      <c r="P9" s="4"/>
      <c r="Q9" s="3"/>
    </row>
    <row r="10" spans="1:17" x14ac:dyDescent="0.35">
      <c r="A10" s="1"/>
      <c r="B10" s="2"/>
      <c r="C10" s="3"/>
      <c r="D10" s="3"/>
      <c r="E10" s="2"/>
      <c r="F10" s="5"/>
      <c r="G10" s="3"/>
      <c r="H10" s="3"/>
      <c r="I10" s="3"/>
      <c r="J10" s="3"/>
      <c r="K10" s="44">
        <f t="shared" si="1"/>
        <v>0</v>
      </c>
      <c r="L10" s="45">
        <f t="shared" si="0"/>
        <v>0</v>
      </c>
      <c r="M10" s="4"/>
      <c r="N10" s="4"/>
      <c r="O10" s="4"/>
      <c r="P10" s="4"/>
      <c r="Q10" s="3"/>
    </row>
    <row r="11" spans="1:17" x14ac:dyDescent="0.35">
      <c r="A11" s="1"/>
      <c r="B11" s="3"/>
      <c r="C11" s="3"/>
      <c r="D11" s="3"/>
      <c r="E11" s="3"/>
      <c r="F11" s="5"/>
      <c r="G11" s="3"/>
      <c r="H11" s="3"/>
      <c r="I11" s="3"/>
      <c r="J11" s="3"/>
      <c r="K11" s="44">
        <f t="shared" si="1"/>
        <v>0</v>
      </c>
      <c r="L11" s="45">
        <f t="shared" si="0"/>
        <v>0</v>
      </c>
      <c r="M11" s="4"/>
      <c r="N11" s="4"/>
      <c r="O11" s="4"/>
      <c r="P11" s="4"/>
      <c r="Q11" s="3"/>
    </row>
    <row r="12" spans="1:17" x14ac:dyDescent="0.35">
      <c r="A12" s="1"/>
      <c r="B12" s="3"/>
      <c r="C12" s="3"/>
      <c r="D12" s="3"/>
      <c r="E12" s="3"/>
      <c r="F12" s="5"/>
      <c r="G12" s="3"/>
      <c r="H12" s="3"/>
      <c r="I12" s="3"/>
      <c r="J12" s="3"/>
      <c r="K12" s="44">
        <f t="shared" si="1"/>
        <v>0</v>
      </c>
      <c r="L12" s="45">
        <f t="shared" si="0"/>
        <v>0</v>
      </c>
      <c r="M12" s="4"/>
      <c r="N12" s="4"/>
      <c r="O12" s="4"/>
      <c r="P12" s="4"/>
      <c r="Q12" s="3"/>
    </row>
    <row r="13" spans="1:17" x14ac:dyDescent="0.35">
      <c r="A13" s="1"/>
      <c r="B13" s="3"/>
      <c r="C13" s="3"/>
      <c r="D13" s="3"/>
      <c r="E13" s="3"/>
      <c r="F13" s="5"/>
      <c r="G13" s="3"/>
      <c r="H13" s="3"/>
      <c r="I13" s="3"/>
      <c r="J13" s="3"/>
      <c r="K13" s="44">
        <f t="shared" si="1"/>
        <v>0</v>
      </c>
      <c r="L13" s="45">
        <f t="shared" si="0"/>
        <v>0</v>
      </c>
      <c r="M13" s="4"/>
      <c r="N13" s="4"/>
      <c r="O13" s="4"/>
      <c r="P13" s="4"/>
      <c r="Q13" s="3"/>
    </row>
    <row r="14" spans="1:17" x14ac:dyDescent="0.35">
      <c r="A14" s="1"/>
      <c r="B14" s="3"/>
      <c r="C14" s="3"/>
      <c r="D14" s="3"/>
      <c r="E14" s="3"/>
      <c r="F14" s="5"/>
      <c r="G14" s="3"/>
      <c r="H14" s="3"/>
      <c r="I14" s="3"/>
      <c r="J14" s="3"/>
      <c r="K14" s="44">
        <f t="shared" si="1"/>
        <v>0</v>
      </c>
      <c r="L14" s="45">
        <f t="shared" si="0"/>
        <v>0</v>
      </c>
      <c r="M14" s="4"/>
      <c r="N14" s="4"/>
      <c r="O14" s="4"/>
      <c r="P14" s="4"/>
      <c r="Q14" s="3"/>
    </row>
    <row r="15" spans="1:17" x14ac:dyDescent="0.35">
      <c r="A15" s="1"/>
      <c r="B15" s="3"/>
      <c r="C15" s="3"/>
      <c r="D15" s="3"/>
      <c r="E15" s="3"/>
      <c r="F15" s="5"/>
      <c r="G15" s="3"/>
      <c r="H15" s="3"/>
      <c r="I15" s="3"/>
      <c r="J15" s="3"/>
      <c r="K15" s="44">
        <f t="shared" si="1"/>
        <v>0</v>
      </c>
      <c r="L15" s="45">
        <f t="shared" si="0"/>
        <v>0</v>
      </c>
      <c r="M15" s="4"/>
      <c r="N15" s="4"/>
      <c r="O15" s="4"/>
      <c r="P15" s="4"/>
      <c r="Q15" s="3"/>
    </row>
    <row r="16" spans="1:17" x14ac:dyDescent="0.35">
      <c r="A16" s="1"/>
      <c r="B16" s="3"/>
      <c r="C16" s="3"/>
      <c r="D16" s="3"/>
      <c r="E16" s="3"/>
      <c r="F16" s="5"/>
      <c r="G16" s="3"/>
      <c r="H16" s="3"/>
      <c r="I16" s="3"/>
      <c r="J16" s="3"/>
      <c r="K16" s="44">
        <f t="shared" si="1"/>
        <v>0</v>
      </c>
      <c r="L16" s="45">
        <f t="shared" si="0"/>
        <v>0</v>
      </c>
      <c r="M16" s="4"/>
      <c r="N16" s="4"/>
      <c r="O16" s="4"/>
      <c r="P16" s="4"/>
      <c r="Q16" s="3"/>
    </row>
    <row r="17" spans="1:17" x14ac:dyDescent="0.35">
      <c r="A17" s="1"/>
      <c r="B17" s="3"/>
      <c r="C17" s="3"/>
      <c r="D17" s="3"/>
      <c r="E17" s="3"/>
      <c r="F17" s="5"/>
      <c r="G17" s="3"/>
      <c r="H17" s="3"/>
      <c r="I17" s="3"/>
      <c r="J17" s="3"/>
      <c r="K17" s="44">
        <f t="shared" si="1"/>
        <v>0</v>
      </c>
      <c r="L17" s="45">
        <f t="shared" si="0"/>
        <v>0</v>
      </c>
      <c r="M17" s="4"/>
      <c r="N17" s="4"/>
      <c r="O17" s="4"/>
      <c r="P17" s="4"/>
      <c r="Q17" s="3"/>
    </row>
    <row r="18" spans="1:17" x14ac:dyDescent="0.35">
      <c r="A18" s="1"/>
      <c r="B18" s="3"/>
      <c r="C18" s="3"/>
      <c r="D18" s="3"/>
      <c r="E18" s="3"/>
      <c r="F18" s="5"/>
      <c r="G18" s="3"/>
      <c r="H18" s="3"/>
      <c r="I18" s="3"/>
      <c r="J18" s="3"/>
      <c r="K18" s="44">
        <f t="shared" si="1"/>
        <v>0</v>
      </c>
      <c r="L18" s="45">
        <f t="shared" si="0"/>
        <v>0</v>
      </c>
      <c r="M18" s="4"/>
      <c r="N18" s="4"/>
      <c r="O18" s="4"/>
      <c r="P18" s="4"/>
      <c r="Q18" s="3"/>
    </row>
    <row r="19" spans="1:17" x14ac:dyDescent="0.35">
      <c r="A19" s="1"/>
      <c r="B19" s="3"/>
      <c r="C19" s="3"/>
      <c r="D19" s="3"/>
      <c r="E19" s="3"/>
      <c r="F19" s="5"/>
      <c r="G19" s="3"/>
      <c r="H19" s="3"/>
      <c r="I19" s="3"/>
      <c r="J19" s="3"/>
      <c r="K19" s="44">
        <f t="shared" si="1"/>
        <v>0</v>
      </c>
      <c r="L19" s="45">
        <f t="shared" si="0"/>
        <v>0</v>
      </c>
      <c r="M19" s="4"/>
      <c r="N19" s="4"/>
      <c r="O19" s="4"/>
      <c r="P19" s="4"/>
      <c r="Q19" s="3"/>
    </row>
    <row r="20" spans="1:17" x14ac:dyDescent="0.35">
      <c r="A20" s="1"/>
      <c r="B20" s="3"/>
      <c r="C20" s="3"/>
      <c r="D20" s="3"/>
      <c r="E20" s="3"/>
      <c r="F20" s="5"/>
      <c r="G20" s="3"/>
      <c r="H20" s="3"/>
      <c r="I20" s="3"/>
      <c r="J20" s="3"/>
      <c r="K20" s="44">
        <f t="shared" si="1"/>
        <v>0</v>
      </c>
      <c r="L20" s="45">
        <f t="shared" si="0"/>
        <v>0</v>
      </c>
      <c r="M20" s="4"/>
      <c r="N20" s="4"/>
      <c r="O20" s="4"/>
      <c r="P20" s="4"/>
      <c r="Q20" s="3"/>
    </row>
    <row r="21" spans="1:17" x14ac:dyDescent="0.35">
      <c r="A21" s="1"/>
      <c r="B21" s="3"/>
      <c r="C21" s="3"/>
      <c r="D21" s="3"/>
      <c r="E21" s="3"/>
      <c r="F21" s="5"/>
      <c r="G21" s="3"/>
      <c r="H21" s="3"/>
      <c r="I21" s="3"/>
      <c r="J21" s="3"/>
      <c r="K21" s="44">
        <f t="shared" si="1"/>
        <v>0</v>
      </c>
      <c r="L21" s="45">
        <f t="shared" si="0"/>
        <v>0</v>
      </c>
      <c r="M21" s="4"/>
      <c r="N21" s="4"/>
      <c r="O21" s="4"/>
      <c r="P21" s="4"/>
      <c r="Q21" s="3"/>
    </row>
    <row r="22" spans="1:17" x14ac:dyDescent="0.35">
      <c r="A22" s="1"/>
      <c r="B22" s="3"/>
      <c r="C22" s="3"/>
      <c r="D22" s="3"/>
      <c r="E22" s="3"/>
      <c r="F22" s="5"/>
      <c r="G22" s="3"/>
      <c r="H22" s="3"/>
      <c r="I22" s="3"/>
      <c r="J22" s="3"/>
      <c r="K22" s="44">
        <f t="shared" si="1"/>
        <v>0</v>
      </c>
      <c r="L22" s="45">
        <f t="shared" si="0"/>
        <v>0</v>
      </c>
      <c r="M22" s="4"/>
      <c r="N22" s="4"/>
      <c r="O22" s="4"/>
      <c r="P22" s="4"/>
      <c r="Q22" s="3"/>
    </row>
    <row r="23" spans="1:17" x14ac:dyDescent="0.35">
      <c r="A23" s="1"/>
      <c r="B23" s="3"/>
      <c r="C23" s="3"/>
      <c r="D23" s="3"/>
      <c r="E23" s="3"/>
      <c r="F23" s="5"/>
      <c r="G23" s="3"/>
      <c r="H23" s="3"/>
      <c r="I23" s="3"/>
      <c r="J23" s="3"/>
      <c r="K23" s="44">
        <f t="shared" si="1"/>
        <v>0</v>
      </c>
      <c r="L23" s="45">
        <f t="shared" si="0"/>
        <v>0</v>
      </c>
      <c r="M23" s="4"/>
      <c r="N23" s="4"/>
      <c r="O23" s="4"/>
      <c r="P23" s="4"/>
      <c r="Q23" s="3"/>
    </row>
    <row r="24" spans="1:17" x14ac:dyDescent="0.35">
      <c r="A24" s="1"/>
      <c r="B24" s="3"/>
      <c r="C24" s="3"/>
      <c r="D24" s="3"/>
      <c r="E24" s="3"/>
      <c r="F24" s="5"/>
      <c r="G24" s="3"/>
      <c r="H24" s="3"/>
      <c r="I24" s="3"/>
      <c r="J24" s="3"/>
      <c r="K24" s="44">
        <f t="shared" si="1"/>
        <v>0</v>
      </c>
      <c r="L24" s="45">
        <f t="shared" si="0"/>
        <v>0</v>
      </c>
      <c r="M24" s="4"/>
      <c r="N24" s="4"/>
      <c r="O24" s="4"/>
      <c r="P24" s="4"/>
      <c r="Q24" s="3"/>
    </row>
    <row r="25" spans="1:17" x14ac:dyDescent="0.35">
      <c r="A25" s="1"/>
      <c r="B25" s="3"/>
      <c r="C25" s="3"/>
      <c r="D25" s="3"/>
      <c r="E25" s="3"/>
      <c r="F25" s="5"/>
      <c r="G25" s="3"/>
      <c r="H25" s="3"/>
      <c r="I25" s="3"/>
      <c r="J25" s="3"/>
      <c r="K25" s="44">
        <f t="shared" si="1"/>
        <v>0</v>
      </c>
      <c r="L25" s="45">
        <f t="shared" si="0"/>
        <v>0</v>
      </c>
      <c r="M25" s="4"/>
      <c r="N25" s="4"/>
      <c r="O25" s="4"/>
      <c r="P25" s="4"/>
      <c r="Q25" s="3"/>
    </row>
    <row r="26" spans="1:17" x14ac:dyDescent="0.35">
      <c r="A26" s="1"/>
      <c r="B26" s="3"/>
      <c r="C26" s="3"/>
      <c r="D26" s="3"/>
      <c r="E26" s="3"/>
      <c r="F26" s="5"/>
      <c r="G26" s="3"/>
      <c r="H26" s="3"/>
      <c r="I26" s="3"/>
      <c r="J26" s="3"/>
      <c r="K26" s="44">
        <f t="shared" si="1"/>
        <v>0</v>
      </c>
      <c r="L26" s="45">
        <f t="shared" si="0"/>
        <v>0</v>
      </c>
      <c r="M26" s="4"/>
      <c r="N26" s="4"/>
      <c r="O26" s="4"/>
      <c r="P26" s="4"/>
      <c r="Q26" s="3"/>
    </row>
    <row r="27" spans="1:17" x14ac:dyDescent="0.35">
      <c r="A27" s="1"/>
      <c r="B27" s="3"/>
      <c r="C27" s="3"/>
      <c r="D27" s="3"/>
      <c r="E27" s="3"/>
      <c r="F27" s="5"/>
      <c r="G27" s="3"/>
      <c r="H27" s="3"/>
      <c r="I27" s="3"/>
      <c r="J27" s="3"/>
      <c r="K27" s="44">
        <f t="shared" si="1"/>
        <v>0</v>
      </c>
      <c r="L27" s="45">
        <f t="shared" si="0"/>
        <v>0</v>
      </c>
      <c r="M27" s="4"/>
      <c r="N27" s="4"/>
      <c r="O27" s="4"/>
      <c r="P27" s="4"/>
      <c r="Q27" s="3"/>
    </row>
    <row r="28" spans="1:17" x14ac:dyDescent="0.35">
      <c r="A28" s="1"/>
      <c r="B28" s="3"/>
      <c r="C28" s="3"/>
      <c r="D28" s="3"/>
      <c r="E28" s="3"/>
      <c r="F28" s="5"/>
      <c r="G28" s="3"/>
      <c r="H28" s="3"/>
      <c r="I28" s="3"/>
      <c r="J28" s="3"/>
      <c r="K28" s="44">
        <f t="shared" si="1"/>
        <v>0</v>
      </c>
      <c r="L28" s="45">
        <f t="shared" si="0"/>
        <v>0</v>
      </c>
      <c r="M28" s="4"/>
      <c r="N28" s="4"/>
      <c r="O28" s="4"/>
      <c r="P28" s="4"/>
      <c r="Q28" s="3"/>
    </row>
    <row r="29" spans="1:17" x14ac:dyDescent="0.35">
      <c r="A29" s="1"/>
      <c r="B29" s="3"/>
      <c r="C29" s="3"/>
      <c r="D29" s="3"/>
      <c r="E29" s="3"/>
      <c r="F29" s="5"/>
      <c r="G29" s="3"/>
      <c r="H29" s="3"/>
      <c r="I29" s="3"/>
      <c r="J29" s="3"/>
      <c r="K29" s="44">
        <f t="shared" si="1"/>
        <v>0</v>
      </c>
      <c r="L29" s="45">
        <f t="shared" si="0"/>
        <v>0</v>
      </c>
      <c r="M29" s="4"/>
      <c r="N29" s="4"/>
      <c r="O29" s="4"/>
      <c r="P29" s="4"/>
      <c r="Q29" s="3"/>
    </row>
    <row r="30" spans="1:17" x14ac:dyDescent="0.35">
      <c r="I30" s="18"/>
      <c r="J30" s="19"/>
      <c r="K30" s="46">
        <f>SUM(K2:K29,M31)</f>
        <v>0</v>
      </c>
      <c r="L30" s="47">
        <f t="shared" ref="L30:P30" si="2">SUM(L2:L29)</f>
        <v>0</v>
      </c>
      <c r="M30" s="47">
        <f t="shared" si="2"/>
        <v>0</v>
      </c>
      <c r="N30" s="47">
        <f t="shared" si="2"/>
        <v>0</v>
      </c>
      <c r="O30" s="47">
        <f t="shared" si="2"/>
        <v>9.3000000000000007</v>
      </c>
      <c r="P30" s="47">
        <f t="shared" si="2"/>
        <v>0</v>
      </c>
    </row>
    <row r="31" spans="1:17" x14ac:dyDescent="0.35">
      <c r="A31" s="108" t="s">
        <v>75</v>
      </c>
      <c r="B31" s="109"/>
      <c r="C31" s="50"/>
      <c r="D31" s="6"/>
      <c r="E31" s="6"/>
      <c r="F31" s="6"/>
      <c r="G31" s="6"/>
      <c r="K31" s="100" t="s">
        <v>80</v>
      </c>
      <c r="L31" s="101"/>
      <c r="M31" s="48">
        <f>SUM(D37*0.45)</f>
        <v>0</v>
      </c>
      <c r="N31" s="96" t="s">
        <v>59</v>
      </c>
      <c r="O31" s="97"/>
      <c r="P31" s="49">
        <f>SUM(K30:P30)</f>
        <v>9.3000000000000007</v>
      </c>
    </row>
    <row r="32" spans="1:17" ht="14.5" customHeight="1" x14ac:dyDescent="0.35">
      <c r="A32" s="102" t="s">
        <v>79</v>
      </c>
      <c r="B32" s="103"/>
      <c r="C32" s="103"/>
      <c r="D32" s="103"/>
      <c r="E32" s="103"/>
      <c r="F32" s="103"/>
      <c r="G32" s="104"/>
      <c r="N32" s="20"/>
      <c r="O32" s="21"/>
      <c r="P32" s="22"/>
    </row>
    <row r="33" spans="1:16" x14ac:dyDescent="0.35">
      <c r="A33" s="105"/>
      <c r="B33" s="106"/>
      <c r="C33" s="106"/>
      <c r="D33" s="106"/>
      <c r="E33" s="106"/>
      <c r="F33" s="106"/>
      <c r="G33" s="107"/>
      <c r="N33" s="20"/>
      <c r="O33" s="21"/>
      <c r="P33" s="22"/>
    </row>
    <row r="34" spans="1:16" ht="5" customHeight="1" x14ac:dyDescent="0.35">
      <c r="A34" s="79"/>
      <c r="B34" s="80"/>
      <c r="C34" s="80"/>
      <c r="D34" s="23"/>
      <c r="E34" s="23"/>
      <c r="F34" s="80"/>
      <c r="G34" s="24"/>
      <c r="N34" s="20"/>
      <c r="O34" s="21"/>
      <c r="P34" s="22"/>
    </row>
    <row r="35" spans="1:16" x14ac:dyDescent="0.35">
      <c r="A35" s="115" t="s">
        <v>76</v>
      </c>
      <c r="B35" s="92"/>
      <c r="C35" s="92"/>
      <c r="D35" s="8"/>
      <c r="E35" s="81"/>
      <c r="F35" s="81"/>
      <c r="G35" s="82"/>
      <c r="N35" s="20"/>
      <c r="O35" s="21"/>
      <c r="P35" s="22"/>
    </row>
    <row r="36" spans="1:16" x14ac:dyDescent="0.35">
      <c r="A36" s="115" t="s">
        <v>77</v>
      </c>
      <c r="B36" s="116"/>
      <c r="C36" s="116"/>
      <c r="D36" s="8"/>
      <c r="E36" s="81"/>
      <c r="F36" s="81"/>
      <c r="G36" s="82"/>
      <c r="N36" s="20"/>
      <c r="O36" s="21"/>
      <c r="P36" s="22"/>
    </row>
    <row r="37" spans="1:16" x14ac:dyDescent="0.35">
      <c r="A37" s="117" t="s">
        <v>78</v>
      </c>
      <c r="B37" s="118"/>
      <c r="C37" s="118"/>
      <c r="D37" s="51" cm="1">
        <f t="array" ref="D37">SUM(D35:D36*-1)</f>
        <v>0</v>
      </c>
      <c r="E37" s="83"/>
      <c r="F37" s="83"/>
      <c r="G37" s="84"/>
    </row>
    <row r="40" spans="1:16" x14ac:dyDescent="0.35">
      <c r="A40" s="98" t="s">
        <v>26</v>
      </c>
      <c r="B40" s="99"/>
      <c r="C40" s="6"/>
      <c r="D40" s="6"/>
      <c r="E40" s="6"/>
      <c r="F40" s="6"/>
      <c r="G40" s="6"/>
    </row>
    <row r="41" spans="1:16" x14ac:dyDescent="0.35">
      <c r="A41" s="110" t="s">
        <v>60</v>
      </c>
      <c r="B41" s="111"/>
      <c r="C41" s="111"/>
      <c r="D41" s="111"/>
      <c r="E41" s="111"/>
      <c r="F41" s="111"/>
      <c r="G41" s="112"/>
      <c r="H41" s="25"/>
    </row>
    <row r="42" spans="1:16" ht="14.5" customHeight="1" x14ac:dyDescent="0.35">
      <c r="A42" s="91" t="s">
        <v>61</v>
      </c>
      <c r="B42" s="92"/>
      <c r="C42" s="92"/>
      <c r="D42" s="92"/>
      <c r="E42" s="92"/>
      <c r="F42" s="92"/>
      <c r="G42" s="93"/>
      <c r="H42" s="113"/>
      <c r="I42" s="26"/>
    </row>
    <row r="43" spans="1:16" x14ac:dyDescent="0.35">
      <c r="A43" s="91" t="s">
        <v>62</v>
      </c>
      <c r="B43" s="92"/>
      <c r="C43" s="92"/>
      <c r="D43" s="92"/>
      <c r="E43" s="92"/>
      <c r="F43" s="92"/>
      <c r="G43" s="93"/>
      <c r="H43" s="114"/>
      <c r="I43" s="26"/>
    </row>
    <row r="44" spans="1:16" x14ac:dyDescent="0.35">
      <c r="A44" s="91" t="s">
        <v>63</v>
      </c>
      <c r="B44" s="92"/>
      <c r="C44" s="92"/>
      <c r="D44" s="92"/>
      <c r="E44" s="92"/>
      <c r="F44" s="92"/>
      <c r="G44" s="93"/>
      <c r="H44" s="27"/>
      <c r="I44" s="28"/>
      <c r="J44" s="29"/>
    </row>
    <row r="45" spans="1:16" x14ac:dyDescent="0.35">
      <c r="A45" s="91" t="s">
        <v>64</v>
      </c>
      <c r="B45" s="92"/>
      <c r="C45" s="92"/>
      <c r="D45" s="92"/>
      <c r="E45" s="92"/>
      <c r="F45" s="92"/>
      <c r="G45" s="93"/>
      <c r="H45" s="30"/>
    </row>
    <row r="46" spans="1:16" x14ac:dyDescent="0.35">
      <c r="A46" s="91" t="s">
        <v>65</v>
      </c>
      <c r="B46" s="92"/>
      <c r="C46" s="92"/>
      <c r="D46" s="92"/>
      <c r="E46" s="92"/>
      <c r="F46" s="92"/>
      <c r="G46" s="93"/>
      <c r="H46" s="30"/>
    </row>
    <row r="47" spans="1:16" ht="5" customHeight="1" x14ac:dyDescent="0.35">
      <c r="A47" s="31"/>
      <c r="B47" s="32"/>
      <c r="C47" s="32"/>
      <c r="D47" s="32"/>
      <c r="E47" s="85"/>
      <c r="F47" s="85"/>
      <c r="G47" s="86"/>
      <c r="H47" s="30"/>
    </row>
    <row r="48" spans="1:16" x14ac:dyDescent="0.35">
      <c r="A48" s="53" t="s">
        <v>24</v>
      </c>
      <c r="B48" s="33"/>
      <c r="C48" s="89" t="s">
        <v>85</v>
      </c>
      <c r="D48" s="90"/>
      <c r="E48" s="56"/>
      <c r="F48" s="56"/>
      <c r="G48" s="58"/>
      <c r="H48" s="35"/>
    </row>
    <row r="49" spans="1:8" x14ac:dyDescent="0.35">
      <c r="A49" s="53" t="s">
        <v>23</v>
      </c>
      <c r="B49" s="33"/>
      <c r="C49" s="89" t="s">
        <v>87</v>
      </c>
      <c r="D49" s="90"/>
      <c r="E49" s="56"/>
      <c r="F49" s="56"/>
      <c r="G49" s="58"/>
      <c r="H49" s="36"/>
    </row>
    <row r="50" spans="1:8" x14ac:dyDescent="0.35">
      <c r="A50" s="54" t="s">
        <v>25</v>
      </c>
      <c r="B50" s="37"/>
      <c r="C50" s="7">
        <v>46133</v>
      </c>
      <c r="D50" s="34"/>
      <c r="E50" s="56"/>
      <c r="F50" s="56"/>
      <c r="G50" s="58"/>
      <c r="H50" s="36"/>
    </row>
    <row r="51" spans="1:8" x14ac:dyDescent="0.35">
      <c r="A51" s="55" t="s">
        <v>59</v>
      </c>
      <c r="B51" s="38"/>
      <c r="C51" s="52">
        <f>SUM(P31)</f>
        <v>9.3000000000000007</v>
      </c>
      <c r="D51" s="39"/>
      <c r="E51" s="57"/>
      <c r="F51" s="57"/>
      <c r="G51" s="59"/>
      <c r="H51" s="36"/>
    </row>
    <row r="52" spans="1:8" x14ac:dyDescent="0.35">
      <c r="A52" s="60"/>
      <c r="B52" s="61"/>
      <c r="C52" s="6"/>
      <c r="D52" s="6"/>
      <c r="E52" s="6"/>
      <c r="F52" s="6"/>
      <c r="G52" s="6"/>
    </row>
    <row r="53" spans="1:8" x14ac:dyDescent="0.35">
      <c r="A53" s="94" t="s">
        <v>28</v>
      </c>
      <c r="B53" s="95"/>
      <c r="C53" s="62"/>
      <c r="D53" s="63"/>
      <c r="E53" s="6"/>
      <c r="F53" s="6"/>
      <c r="G53" s="6"/>
    </row>
    <row r="54" spans="1:8" x14ac:dyDescent="0.35">
      <c r="A54" s="64" t="s">
        <v>24</v>
      </c>
      <c r="B54" s="65"/>
      <c r="C54" s="89" t="s">
        <v>95</v>
      </c>
      <c r="D54" s="90"/>
      <c r="E54" s="70"/>
      <c r="F54" s="71"/>
      <c r="G54" s="72"/>
      <c r="H54" s="41"/>
    </row>
    <row r="55" spans="1:8" x14ac:dyDescent="0.35">
      <c r="A55" s="66" t="s">
        <v>23</v>
      </c>
      <c r="B55" s="67"/>
      <c r="C55" s="89" t="s">
        <v>96</v>
      </c>
      <c r="D55" s="90"/>
      <c r="E55" s="73"/>
      <c r="F55" s="74"/>
      <c r="G55" s="75"/>
      <c r="H55" s="41"/>
    </row>
    <row r="56" spans="1:8" x14ac:dyDescent="0.35">
      <c r="A56" s="68" t="s">
        <v>27</v>
      </c>
      <c r="B56" s="69"/>
      <c r="C56" s="7">
        <v>46135</v>
      </c>
      <c r="D56" s="78"/>
      <c r="E56" s="76"/>
      <c r="F56" s="76"/>
      <c r="G56" s="77"/>
      <c r="H56" s="41"/>
    </row>
    <row r="57" spans="1:8" x14ac:dyDescent="0.35">
      <c r="A57" s="29"/>
      <c r="B57" s="40"/>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 priority="1" operator="equal">
      <formula>0</formula>
    </cfRule>
  </conditionalFormatting>
  <conditionalFormatting sqref="M2:M29">
    <cfRule type="cellIs" dxfId="0" priority="2" operator="equal">
      <formula>0</formula>
    </cfRule>
  </conditionalFormatting>
  <pageMargins left="0.7" right="0.7" top="0.75" bottom="0.75" header="0.3" footer="0.3"/>
  <pageSetup paperSize="9" scale="4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CA01BF2-3073-447F-A5FD-AF53219706A5}">
          <x14:formula1>
            <xm:f>Data!$A$1:$A$12</xm:f>
          </x14:formula1>
          <xm:sqref>F2:F29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E438D-935F-4AB3-8354-CC4BDBA427BF}">
  <sheetPr>
    <tabColor theme="7" tint="0.79998168889431442"/>
  </sheetPr>
  <dimension ref="A1:M53"/>
  <sheetViews>
    <sheetView workbookViewId="0">
      <selection sqref="A1:M1"/>
    </sheetView>
  </sheetViews>
  <sheetFormatPr defaultColWidth="9.08984375" defaultRowHeight="16" x14ac:dyDescent="0.4"/>
  <cols>
    <col min="1" max="1" width="9.08984375" style="9"/>
    <col min="2" max="2" width="5.81640625" style="9" customWidth="1"/>
    <col min="3" max="16384" width="9.08984375" style="9"/>
  </cols>
  <sheetData>
    <row r="1" spans="1:13" x14ac:dyDescent="0.4">
      <c r="A1" s="127" t="s">
        <v>29</v>
      </c>
      <c r="B1" s="128"/>
      <c r="C1" s="128"/>
      <c r="D1" s="128"/>
      <c r="E1" s="128"/>
      <c r="F1" s="128"/>
      <c r="G1" s="128"/>
      <c r="H1" s="128"/>
      <c r="I1" s="128"/>
      <c r="J1" s="128"/>
      <c r="K1" s="128"/>
      <c r="L1" s="128"/>
      <c r="M1" s="129"/>
    </row>
    <row r="2" spans="1:13" x14ac:dyDescent="0.4">
      <c r="A2" s="9" t="s">
        <v>30</v>
      </c>
    </row>
    <row r="4" spans="1:13" x14ac:dyDescent="0.4">
      <c r="A4" s="10" t="s">
        <v>31</v>
      </c>
      <c r="B4" s="10"/>
    </row>
    <row r="5" spans="1:13" x14ac:dyDescent="0.4">
      <c r="A5" s="9" t="s">
        <v>32</v>
      </c>
    </row>
    <row r="6" spans="1:13" x14ac:dyDescent="0.4">
      <c r="A6" s="9" t="s">
        <v>33</v>
      </c>
    </row>
    <row r="7" spans="1:13" x14ac:dyDescent="0.4">
      <c r="A7" s="9" t="s">
        <v>34</v>
      </c>
    </row>
    <row r="8" spans="1:13" x14ac:dyDescent="0.4">
      <c r="A8" s="9" t="s">
        <v>72</v>
      </c>
    </row>
    <row r="9" spans="1:13" x14ac:dyDescent="0.4">
      <c r="A9" s="9" t="s">
        <v>35</v>
      </c>
    </row>
    <row r="11" spans="1:13" x14ac:dyDescent="0.4">
      <c r="A11" s="10" t="s">
        <v>36</v>
      </c>
    </row>
    <row r="12" spans="1:13" x14ac:dyDescent="0.4">
      <c r="A12" s="9" t="s">
        <v>37</v>
      </c>
    </row>
    <row r="13" spans="1:13" x14ac:dyDescent="0.4">
      <c r="A13" s="9" t="s">
        <v>38</v>
      </c>
    </row>
    <row r="15" spans="1:13" x14ac:dyDescent="0.4">
      <c r="A15" s="127" t="s">
        <v>39</v>
      </c>
      <c r="B15" s="128"/>
      <c r="C15" s="128"/>
      <c r="D15" s="128"/>
      <c r="E15" s="128"/>
      <c r="F15" s="128"/>
      <c r="G15" s="128"/>
      <c r="H15" s="128"/>
      <c r="I15" s="128"/>
      <c r="J15" s="128"/>
      <c r="K15" s="128"/>
      <c r="L15" s="128"/>
      <c r="M15" s="129"/>
    </row>
    <row r="16" spans="1:13" x14ac:dyDescent="0.4">
      <c r="A16" s="10" t="s">
        <v>40</v>
      </c>
    </row>
    <row r="17" spans="1:2" x14ac:dyDescent="0.4">
      <c r="A17" s="11">
        <v>4.25</v>
      </c>
      <c r="B17" s="9" t="s">
        <v>41</v>
      </c>
    </row>
    <row r="18" spans="1:2" x14ac:dyDescent="0.4">
      <c r="A18" s="10"/>
      <c r="B18" s="12" t="s">
        <v>42</v>
      </c>
    </row>
    <row r="19" spans="1:2" x14ac:dyDescent="0.4">
      <c r="A19" s="10"/>
    </row>
    <row r="20" spans="1:2" x14ac:dyDescent="0.4">
      <c r="A20" s="11">
        <v>9.3000000000000007</v>
      </c>
      <c r="B20" s="9" t="s">
        <v>43</v>
      </c>
    </row>
    <row r="21" spans="1:2" x14ac:dyDescent="0.4">
      <c r="A21" s="10"/>
      <c r="B21" s="12" t="s">
        <v>44</v>
      </c>
    </row>
    <row r="22" spans="1:2" x14ac:dyDescent="0.4">
      <c r="A22" s="10"/>
    </row>
    <row r="23" spans="1:2" x14ac:dyDescent="0.4">
      <c r="A23" s="11">
        <v>13.55</v>
      </c>
      <c r="B23" s="9" t="s">
        <v>58</v>
      </c>
    </row>
    <row r="24" spans="1:2" x14ac:dyDescent="0.4">
      <c r="A24" s="10"/>
      <c r="B24" s="12" t="s">
        <v>45</v>
      </c>
    </row>
    <row r="26" spans="1:2" x14ac:dyDescent="0.4">
      <c r="A26" s="10" t="s">
        <v>46</v>
      </c>
    </row>
    <row r="27" spans="1:2" x14ac:dyDescent="0.4">
      <c r="A27" s="13">
        <v>25</v>
      </c>
      <c r="B27" s="9" t="s">
        <v>47</v>
      </c>
    </row>
    <row r="28" spans="1:2" x14ac:dyDescent="0.4">
      <c r="A28" s="14"/>
      <c r="B28" s="12" t="s">
        <v>48</v>
      </c>
    </row>
    <row r="29" spans="1:2" x14ac:dyDescent="0.4">
      <c r="A29" s="14"/>
    </row>
    <row r="30" spans="1:2" x14ac:dyDescent="0.4">
      <c r="A30" s="13">
        <v>25</v>
      </c>
      <c r="B30" s="9" t="s">
        <v>73</v>
      </c>
    </row>
    <row r="31" spans="1:2" x14ac:dyDescent="0.4">
      <c r="A31" s="14"/>
      <c r="B31" s="12" t="s">
        <v>49</v>
      </c>
    </row>
    <row r="32" spans="1:2" x14ac:dyDescent="0.4">
      <c r="A32" s="14"/>
      <c r="B32" s="12"/>
    </row>
    <row r="33" spans="1:13" x14ac:dyDescent="0.4">
      <c r="A33" s="130" t="s">
        <v>50</v>
      </c>
      <c r="B33" s="131"/>
    </row>
    <row r="34" spans="1:13" ht="32" customHeight="1" x14ac:dyDescent="0.4">
      <c r="A34" s="132" t="s">
        <v>51</v>
      </c>
      <c r="B34" s="133"/>
      <c r="C34" s="133"/>
      <c r="D34" s="133"/>
      <c r="E34" s="133"/>
      <c r="F34" s="133"/>
      <c r="G34" s="133"/>
      <c r="H34" s="133"/>
      <c r="I34" s="133"/>
      <c r="J34" s="133"/>
      <c r="K34" s="133"/>
      <c r="L34" s="133"/>
      <c r="M34" s="134"/>
    </row>
    <row r="35" spans="1:13" ht="32.5" customHeight="1" x14ac:dyDescent="0.4">
      <c r="A35" s="132" t="s">
        <v>52</v>
      </c>
      <c r="B35" s="133"/>
      <c r="C35" s="133"/>
      <c r="D35" s="133"/>
      <c r="E35" s="133"/>
      <c r="F35" s="133"/>
      <c r="G35" s="133"/>
      <c r="H35" s="133"/>
      <c r="I35" s="133"/>
      <c r="J35" s="133"/>
      <c r="K35" s="133"/>
      <c r="L35" s="133"/>
      <c r="M35" s="134"/>
    </row>
    <row r="36" spans="1:13" x14ac:dyDescent="0.4">
      <c r="A36" s="14"/>
      <c r="B36" s="12"/>
    </row>
    <row r="37" spans="1:13" x14ac:dyDescent="0.4">
      <c r="A37" s="14" t="s">
        <v>53</v>
      </c>
      <c r="B37" s="12"/>
    </row>
    <row r="38" spans="1:13" x14ac:dyDescent="0.4">
      <c r="A38" s="15" t="s">
        <v>54</v>
      </c>
      <c r="B38" s="12"/>
    </row>
    <row r="39" spans="1:13" x14ac:dyDescent="0.4">
      <c r="A39" s="15"/>
      <c r="B39" s="12"/>
    </row>
    <row r="40" spans="1:13" x14ac:dyDescent="0.4">
      <c r="A40" s="138" t="s">
        <v>80</v>
      </c>
      <c r="B40" s="139"/>
      <c r="C40" s="139"/>
      <c r="D40" s="139"/>
      <c r="E40" s="139"/>
      <c r="F40" s="139"/>
      <c r="G40" s="139"/>
      <c r="H40" s="139"/>
      <c r="I40" s="139"/>
      <c r="J40" s="139"/>
      <c r="K40" s="139"/>
      <c r="L40" s="139"/>
      <c r="M40" s="140"/>
    </row>
    <row r="41" spans="1:13" ht="16" customHeight="1" x14ac:dyDescent="0.4">
      <c r="A41" s="141" t="s">
        <v>81</v>
      </c>
      <c r="B41" s="142"/>
      <c r="C41" s="142"/>
      <c r="D41" s="142"/>
      <c r="E41" s="142"/>
      <c r="F41" s="142"/>
      <c r="G41" s="142"/>
      <c r="H41" s="142"/>
      <c r="I41" s="142"/>
      <c r="J41" s="142"/>
      <c r="K41" s="142"/>
      <c r="L41" s="142"/>
      <c r="M41" s="143"/>
    </row>
    <row r="42" spans="1:13" x14ac:dyDescent="0.4">
      <c r="A42" s="144"/>
      <c r="B42" s="145"/>
      <c r="C42" s="145"/>
      <c r="D42" s="145"/>
      <c r="E42" s="145"/>
      <c r="F42" s="145"/>
      <c r="G42" s="145"/>
      <c r="H42" s="145"/>
      <c r="I42" s="145"/>
      <c r="J42" s="145"/>
      <c r="K42" s="145"/>
      <c r="L42" s="145"/>
      <c r="M42" s="146"/>
    </row>
    <row r="43" spans="1:13" x14ac:dyDescent="0.4">
      <c r="A43" s="147" t="s">
        <v>82</v>
      </c>
      <c r="B43" s="148"/>
      <c r="C43" s="148"/>
      <c r="D43" s="148"/>
      <c r="E43" s="148"/>
      <c r="F43" s="148"/>
      <c r="G43" s="148"/>
      <c r="H43" s="148"/>
      <c r="I43" s="148"/>
      <c r="J43" s="148"/>
      <c r="K43" s="148"/>
      <c r="L43" s="148"/>
      <c r="M43" s="149"/>
    </row>
    <row r="44" spans="1:13" ht="16" customHeight="1" x14ac:dyDescent="0.4">
      <c r="A44" s="150" t="s">
        <v>83</v>
      </c>
      <c r="B44" s="151"/>
      <c r="C44" s="151"/>
      <c r="D44" s="151"/>
      <c r="E44" s="151"/>
      <c r="F44" s="151"/>
      <c r="G44" s="151"/>
      <c r="H44" s="151"/>
      <c r="I44" s="151"/>
      <c r="J44" s="151"/>
      <c r="K44" s="151"/>
      <c r="L44" s="151"/>
      <c r="M44" s="152"/>
    </row>
    <row r="45" spans="1:13" x14ac:dyDescent="0.4">
      <c r="A45" s="153"/>
      <c r="B45" s="154"/>
      <c r="C45" s="154"/>
      <c r="D45" s="154"/>
      <c r="E45" s="154"/>
      <c r="F45" s="154"/>
      <c r="G45" s="154"/>
      <c r="H45" s="154"/>
      <c r="I45" s="154"/>
      <c r="J45" s="154"/>
      <c r="K45" s="154"/>
      <c r="L45" s="154"/>
      <c r="M45" s="155"/>
    </row>
    <row r="46" spans="1:13" ht="16" customHeight="1" x14ac:dyDescent="0.4">
      <c r="A46" s="150" t="s">
        <v>84</v>
      </c>
      <c r="B46" s="151"/>
      <c r="C46" s="151"/>
      <c r="D46" s="151"/>
      <c r="E46" s="151"/>
      <c r="F46" s="151"/>
      <c r="G46" s="151"/>
      <c r="H46" s="151"/>
      <c r="I46" s="151"/>
      <c r="J46" s="151"/>
      <c r="K46" s="151"/>
      <c r="L46" s="151"/>
      <c r="M46" s="152"/>
    </row>
    <row r="47" spans="1:13" x14ac:dyDescent="0.4">
      <c r="A47" s="153"/>
      <c r="B47" s="154"/>
      <c r="C47" s="154"/>
      <c r="D47" s="154"/>
      <c r="E47" s="154"/>
      <c r="F47" s="154"/>
      <c r="G47" s="154"/>
      <c r="H47" s="154"/>
      <c r="I47" s="154"/>
      <c r="J47" s="154"/>
      <c r="K47" s="154"/>
      <c r="L47" s="154"/>
      <c r="M47" s="155"/>
    </row>
    <row r="49" spans="1:13" ht="16" customHeight="1" x14ac:dyDescent="0.4">
      <c r="A49" s="135" t="s">
        <v>55</v>
      </c>
      <c r="B49" s="136"/>
      <c r="C49" s="136"/>
      <c r="D49" s="136"/>
      <c r="E49" s="136"/>
      <c r="F49" s="136"/>
      <c r="G49" s="136"/>
      <c r="H49" s="136"/>
      <c r="I49" s="136"/>
      <c r="J49" s="136"/>
      <c r="K49" s="136"/>
      <c r="L49" s="136"/>
      <c r="M49" s="137"/>
    </row>
    <row r="51" spans="1:13" x14ac:dyDescent="0.4">
      <c r="A51" s="119" t="s">
        <v>56</v>
      </c>
      <c r="B51" s="120"/>
    </row>
    <row r="52" spans="1:13" x14ac:dyDescent="0.4">
      <c r="A52" s="121" t="s">
        <v>57</v>
      </c>
      <c r="B52" s="122"/>
      <c r="C52" s="122"/>
      <c r="D52" s="120"/>
      <c r="F52" s="123"/>
      <c r="G52" s="124"/>
      <c r="H52" s="124"/>
      <c r="I52" s="125"/>
    </row>
    <row r="53" spans="1:13" x14ac:dyDescent="0.4">
      <c r="A53" s="16"/>
      <c r="B53" s="123"/>
      <c r="C53" s="122"/>
      <c r="D53" s="122"/>
      <c r="E53" s="126"/>
    </row>
  </sheetData>
  <sheetProtection sheet="1" objects="1" scenarios="1"/>
  <mergeCells count="15">
    <mergeCell ref="A51:B51"/>
    <mergeCell ref="A52:D52"/>
    <mergeCell ref="F52:I52"/>
    <mergeCell ref="B53:E53"/>
    <mergeCell ref="A1:M1"/>
    <mergeCell ref="A15:M15"/>
    <mergeCell ref="A33:B33"/>
    <mergeCell ref="A34:M34"/>
    <mergeCell ref="A35:M35"/>
    <mergeCell ref="A49:M49"/>
    <mergeCell ref="A40:M40"/>
    <mergeCell ref="A41:M42"/>
    <mergeCell ref="A43:M43"/>
    <mergeCell ref="A44:M45"/>
    <mergeCell ref="A46:M47"/>
  </mergeCells>
  <hyperlinks>
    <hyperlink ref="A52" r:id="rId1" xr:uid="{47AE0972-954C-4A6F-882E-F04088F410C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20A8-1070-48CB-A4E9-A5ECF2C85278}">
  <sheetPr>
    <tabColor theme="3" tint="0.79998168889431442"/>
  </sheetPr>
  <dimension ref="A1:J1"/>
  <sheetViews>
    <sheetView showGridLines="0" workbookViewId="0">
      <selection sqref="A1:J1"/>
    </sheetView>
  </sheetViews>
  <sheetFormatPr defaultColWidth="9.1796875" defaultRowHeight="14.5" x14ac:dyDescent="0.35"/>
  <cols>
    <col min="1" max="16384" width="9.1796875" style="6"/>
  </cols>
  <sheetData>
    <row r="1" spans="1:10" ht="16" x14ac:dyDescent="0.4">
      <c r="A1" s="156" t="s">
        <v>66</v>
      </c>
      <c r="B1" s="157"/>
      <c r="C1" s="157"/>
      <c r="D1" s="157"/>
      <c r="E1" s="157"/>
      <c r="F1" s="157"/>
      <c r="G1" s="157"/>
      <c r="H1" s="157"/>
      <c r="I1" s="157"/>
      <c r="J1" s="158"/>
    </row>
  </sheetData>
  <mergeCells count="1">
    <mergeCell ref="A1:J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71187-58BC-4C51-8834-F04BD6D43264}">
  <dimension ref="A1:A12"/>
  <sheetViews>
    <sheetView workbookViewId="0">
      <selection activeCell="A13" sqref="A13"/>
    </sheetView>
  </sheetViews>
  <sheetFormatPr defaultRowHeight="14.5" x14ac:dyDescent="0.35"/>
  <cols>
    <col min="1" max="1" width="28.1796875" bestFit="1" customWidth="1"/>
  </cols>
  <sheetData>
    <row r="1" spans="1:1" x14ac:dyDescent="0.35">
      <c r="A1" t="s">
        <v>5</v>
      </c>
    </row>
    <row r="2" spans="1:1" x14ac:dyDescent="0.35">
      <c r="A2" t="s">
        <v>6</v>
      </c>
    </row>
    <row r="3" spans="1:1" x14ac:dyDescent="0.35">
      <c r="A3" t="s">
        <v>68</v>
      </c>
    </row>
    <row r="4" spans="1:1" x14ac:dyDescent="0.35">
      <c r="A4" t="s">
        <v>67</v>
      </c>
    </row>
    <row r="5" spans="1:1" x14ac:dyDescent="0.35">
      <c r="A5" t="s">
        <v>3</v>
      </c>
    </row>
    <row r="6" spans="1:1" x14ac:dyDescent="0.35">
      <c r="A6" t="s">
        <v>17</v>
      </c>
    </row>
    <row r="7" spans="1:1" x14ac:dyDescent="0.35">
      <c r="A7" t="s">
        <v>21</v>
      </c>
    </row>
    <row r="8" spans="1:1" x14ac:dyDescent="0.35">
      <c r="A8" t="s">
        <v>4</v>
      </c>
    </row>
    <row r="9" spans="1:1" x14ac:dyDescent="0.35">
      <c r="A9" t="s">
        <v>70</v>
      </c>
    </row>
    <row r="10" spans="1:1" x14ac:dyDescent="0.35">
      <c r="A10" t="s">
        <v>69</v>
      </c>
    </row>
    <row r="11" spans="1:1" x14ac:dyDescent="0.35">
      <c r="A11" t="s">
        <v>7</v>
      </c>
    </row>
    <row r="12" spans="1:1" x14ac:dyDescent="0.35">
      <c r="A12" t="s">
        <v>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Claim</vt:lpstr>
      <vt:lpstr>Guidance</vt:lpstr>
      <vt:lpstr>Evidence</vt:lpstr>
      <vt:lpstr>Data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Jamie (HMI Probation) | He/His</dc:creator>
  <cp:lastModifiedBy>Haigh, Robyn (HMI Probation)</cp:lastModifiedBy>
  <cp:lastPrinted>2025-02-11T10:21:14Z</cp:lastPrinted>
  <dcterms:created xsi:type="dcterms:W3CDTF">2025-01-10T11:53:12Z</dcterms:created>
  <dcterms:modified xsi:type="dcterms:W3CDTF">2026-04-23T11:04:59Z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